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xfd_vegetable_price\"/>
    </mc:Choice>
  </mc:AlternateContent>
  <xr:revisionPtr revIDLastSave="0" documentId="10_ncr:8100000_{0E10720D-F5BA-4FCE-8106-A661AF131B33}" xr6:coauthVersionLast="34" xr6:coauthVersionMax="34" xr10:uidLastSave="{00000000-0000-0000-0000-000000000000}"/>
  <bookViews>
    <workbookView xWindow="0" yWindow="0" windowWidth="14985" windowHeight="9375" xr2:uid="{C3A12845-B9DA-49FE-B2AD-3BE1D4E0D4F3}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" i="2" l="1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3" i="2"/>
  <c r="B26" i="2"/>
  <c r="C26" i="2"/>
  <c r="I26" i="2" s="1"/>
  <c r="E26" i="2"/>
  <c r="F26" i="2"/>
  <c r="G26" i="2" s="1"/>
  <c r="K26" i="2"/>
  <c r="B25" i="2"/>
  <c r="C25" i="2"/>
  <c r="E25" i="2"/>
  <c r="F25" i="2" s="1"/>
  <c r="K25" i="2"/>
  <c r="B24" i="2"/>
  <c r="C24" i="2"/>
  <c r="D24" i="2"/>
  <c r="E24" i="2"/>
  <c r="F24" i="2" s="1"/>
  <c r="K24" i="2"/>
  <c r="B23" i="2"/>
  <c r="C23" i="2"/>
  <c r="D23" i="2"/>
  <c r="E23" i="2"/>
  <c r="F23" i="2" s="1"/>
  <c r="K23" i="2"/>
  <c r="B22" i="2"/>
  <c r="C22" i="2"/>
  <c r="E22" i="2" s="1"/>
  <c r="K22" i="2"/>
  <c r="B21" i="2"/>
  <c r="C21" i="2"/>
  <c r="D21" i="2"/>
  <c r="E21" i="2"/>
  <c r="F21" i="2" s="1"/>
  <c r="K21" i="2"/>
  <c r="B20" i="2"/>
  <c r="C20" i="2"/>
  <c r="E20" i="2"/>
  <c r="F20" i="2" s="1"/>
  <c r="K20" i="2"/>
  <c r="B19" i="2"/>
  <c r="C19" i="2"/>
  <c r="D19" i="2"/>
  <c r="E19" i="2"/>
  <c r="F19" i="2" s="1"/>
  <c r="K19" i="2"/>
  <c r="B18" i="2"/>
  <c r="C18" i="2"/>
  <c r="D18" i="2" s="1"/>
  <c r="K18" i="2"/>
  <c r="B17" i="2"/>
  <c r="C17" i="2"/>
  <c r="D17" i="2"/>
  <c r="E17" i="2"/>
  <c r="F17" i="2" s="1"/>
  <c r="K17" i="2"/>
  <c r="B16" i="2"/>
  <c r="C16" i="2"/>
  <c r="D16" i="2" s="1"/>
  <c r="K16" i="2"/>
  <c r="B15" i="2"/>
  <c r="C15" i="2"/>
  <c r="I15" i="2" s="1"/>
  <c r="E15" i="2"/>
  <c r="F15" i="2"/>
  <c r="G15" i="2" s="1"/>
  <c r="K15" i="2"/>
  <c r="L3" i="2"/>
  <c r="L4" i="2"/>
  <c r="L5" i="2"/>
  <c r="L6" i="2"/>
  <c r="L7" i="2"/>
  <c r="L8" i="2"/>
  <c r="L9" i="2"/>
  <c r="L10" i="2"/>
  <c r="L11" i="2"/>
  <c r="L12" i="2"/>
  <c r="L13" i="2"/>
  <c r="L14" i="2"/>
  <c r="L2" i="2"/>
  <c r="K3" i="2"/>
  <c r="K4" i="2"/>
  <c r="K5" i="2"/>
  <c r="K6" i="2"/>
  <c r="K7" i="2"/>
  <c r="K8" i="2"/>
  <c r="K9" i="2"/>
  <c r="K10" i="2"/>
  <c r="K11" i="2"/>
  <c r="K12" i="2"/>
  <c r="K13" i="2"/>
  <c r="K14" i="2"/>
  <c r="K2" i="2"/>
  <c r="B11" i="2"/>
  <c r="C11" i="2"/>
  <c r="D11" i="2"/>
  <c r="E11" i="2"/>
  <c r="F11" i="2" s="1"/>
  <c r="B12" i="2"/>
  <c r="C12" i="2"/>
  <c r="I12" i="2" s="1"/>
  <c r="D12" i="2"/>
  <c r="E12" i="2"/>
  <c r="J12" i="2" s="1"/>
  <c r="F12" i="2"/>
  <c r="G12" i="2"/>
  <c r="H12" i="2"/>
  <c r="B13" i="2"/>
  <c r="C13" i="2"/>
  <c r="E13" i="2" s="1"/>
  <c r="D13" i="2"/>
  <c r="B14" i="2"/>
  <c r="C14" i="2"/>
  <c r="D14" i="2"/>
  <c r="E14" i="2"/>
  <c r="F14" i="2"/>
  <c r="H14" i="2" s="1"/>
  <c r="G14" i="2"/>
  <c r="J3" i="2"/>
  <c r="J4" i="2"/>
  <c r="J5" i="2"/>
  <c r="J6" i="2"/>
  <c r="J7" i="2"/>
  <c r="J8" i="2"/>
  <c r="J9" i="2"/>
  <c r="J10" i="2"/>
  <c r="J2" i="2"/>
  <c r="I3" i="2"/>
  <c r="I4" i="2"/>
  <c r="I5" i="2"/>
  <c r="I6" i="2"/>
  <c r="I7" i="2"/>
  <c r="I8" i="2"/>
  <c r="I9" i="2"/>
  <c r="I10" i="2"/>
  <c r="I2" i="2"/>
  <c r="H3" i="2"/>
  <c r="H4" i="2"/>
  <c r="H5" i="2"/>
  <c r="H6" i="2"/>
  <c r="H7" i="2"/>
  <c r="H8" i="2"/>
  <c r="H9" i="2"/>
  <c r="H10" i="2"/>
  <c r="H2" i="2"/>
  <c r="G3" i="2"/>
  <c r="G4" i="2"/>
  <c r="G5" i="2"/>
  <c r="G6" i="2"/>
  <c r="G7" i="2"/>
  <c r="G8" i="2"/>
  <c r="G9" i="2"/>
  <c r="G10" i="2"/>
  <c r="G2" i="2"/>
  <c r="F3" i="2"/>
  <c r="F4" i="2"/>
  <c r="F5" i="2"/>
  <c r="F6" i="2"/>
  <c r="F7" i="2"/>
  <c r="F8" i="2"/>
  <c r="F9" i="2"/>
  <c r="F10" i="2"/>
  <c r="F2" i="2"/>
  <c r="E3" i="2"/>
  <c r="E4" i="2"/>
  <c r="E5" i="2"/>
  <c r="E6" i="2"/>
  <c r="E7" i="2"/>
  <c r="E8" i="2"/>
  <c r="E9" i="2"/>
  <c r="E10" i="2"/>
  <c r="E2" i="2"/>
  <c r="D3" i="2"/>
  <c r="D4" i="2"/>
  <c r="D5" i="2"/>
  <c r="D6" i="2"/>
  <c r="D7" i="2"/>
  <c r="D8" i="2"/>
  <c r="D9" i="2"/>
  <c r="D10" i="2"/>
  <c r="D2" i="2"/>
  <c r="C3" i="2"/>
  <c r="C4" i="2"/>
  <c r="C5" i="2"/>
  <c r="C6" i="2"/>
  <c r="C7" i="2"/>
  <c r="C8" i="2"/>
  <c r="C9" i="2"/>
  <c r="C10" i="2"/>
  <c r="C2" i="2"/>
  <c r="B3" i="2"/>
  <c r="B4" i="2"/>
  <c r="B5" i="2"/>
  <c r="B6" i="2"/>
  <c r="B7" i="2"/>
  <c r="B8" i="2"/>
  <c r="B9" i="2"/>
  <c r="B10" i="2"/>
  <c r="B2" i="2"/>
  <c r="D26" i="2" l="1"/>
  <c r="H26" i="2"/>
  <c r="J26" i="2" s="1"/>
  <c r="L26" i="2" s="1"/>
  <c r="G25" i="2"/>
  <c r="H25" i="2"/>
  <c r="I25" i="2"/>
  <c r="D25" i="2"/>
  <c r="J25" i="2"/>
  <c r="L25" i="2" s="1"/>
  <c r="G24" i="2"/>
  <c r="H24" i="2"/>
  <c r="I24" i="2"/>
  <c r="J24" i="2"/>
  <c r="L24" i="2" s="1"/>
  <c r="G23" i="2"/>
  <c r="H23" i="2"/>
  <c r="I23" i="2"/>
  <c r="J23" i="2" s="1"/>
  <c r="L23" i="2" s="1"/>
  <c r="F22" i="2"/>
  <c r="D22" i="2"/>
  <c r="I22" i="2"/>
  <c r="G21" i="2"/>
  <c r="H21" i="2"/>
  <c r="I21" i="2"/>
  <c r="J21" i="2" s="1"/>
  <c r="L21" i="2" s="1"/>
  <c r="G20" i="2"/>
  <c r="H20" i="2"/>
  <c r="I20" i="2"/>
  <c r="D20" i="2"/>
  <c r="J20" i="2"/>
  <c r="L20" i="2" s="1"/>
  <c r="G19" i="2"/>
  <c r="H19" i="2"/>
  <c r="I19" i="2"/>
  <c r="J19" i="2"/>
  <c r="L19" i="2" s="1"/>
  <c r="E18" i="2"/>
  <c r="G17" i="2"/>
  <c r="H17" i="2"/>
  <c r="I17" i="2"/>
  <c r="J17" i="2"/>
  <c r="L17" i="2" s="1"/>
  <c r="E16" i="2"/>
  <c r="D15" i="2"/>
  <c r="H15" i="2"/>
  <c r="J15" i="2" s="1"/>
  <c r="L15" i="2" s="1"/>
  <c r="G11" i="2"/>
  <c r="H11" i="2"/>
  <c r="I11" i="2"/>
  <c r="F13" i="2"/>
  <c r="I13" i="2" s="1"/>
  <c r="I14" i="2"/>
  <c r="J14" i="2" s="1"/>
  <c r="G22" i="2" l="1"/>
  <c r="H22" i="2"/>
  <c r="J22" i="2" s="1"/>
  <c r="L22" i="2" s="1"/>
  <c r="F18" i="2"/>
  <c r="F16" i="2"/>
  <c r="J11" i="2"/>
  <c r="G13" i="2"/>
  <c r="H13" i="2"/>
  <c r="J13" i="2" s="1"/>
  <c r="G18" i="2" l="1"/>
  <c r="H18" i="2"/>
  <c r="I18" i="2"/>
  <c r="G16" i="2"/>
  <c r="H16" i="2"/>
  <c r="I16" i="2"/>
  <c r="J18" i="2" l="1"/>
  <c r="L18" i="2" s="1"/>
  <c r="J16" i="2"/>
  <c r="L16" i="2" s="1"/>
</calcChain>
</file>

<file path=xl/sharedStrings.xml><?xml version="1.0" encoding="utf-8"?>
<sst xmlns="http://schemas.openxmlformats.org/spreadsheetml/2006/main" count="19" uniqueCount="19">
  <si>
    <t>水菜</t>
    <phoneticPr fontId="1" type="noConversion"/>
  </si>
  <si>
    <t>特菜</t>
    <phoneticPr fontId="1" type="noConversion"/>
  </si>
  <si>
    <t>普通菜</t>
    <phoneticPr fontId="1" type="noConversion"/>
  </si>
  <si>
    <t>蔬菜种类</t>
    <phoneticPr fontId="1" type="noConversion"/>
  </si>
  <si>
    <t>标题行起始行数</t>
    <phoneticPr fontId="1" type="noConversion"/>
  </si>
  <si>
    <t>单程票价</t>
    <phoneticPr fontId="1" type="noConversion"/>
  </si>
  <si>
    <t>往返票价</t>
    <phoneticPr fontId="1" type="noConversion"/>
  </si>
  <si>
    <t>坐几次≥100元</t>
    <phoneticPr fontId="1" type="noConversion"/>
  </si>
  <si>
    <t>坐几天≥100元</t>
    <phoneticPr fontId="1" type="noConversion"/>
  </si>
  <si>
    <t>原价坐车票价</t>
    <phoneticPr fontId="1" type="noConversion"/>
  </si>
  <si>
    <t>再坐几次≥150元</t>
    <phoneticPr fontId="1" type="noConversion"/>
  </si>
  <si>
    <t>再坐几天≥150元</t>
    <phoneticPr fontId="1" type="noConversion"/>
  </si>
  <si>
    <t>8折坐车票价</t>
    <phoneticPr fontId="1" type="noConversion"/>
  </si>
  <si>
    <t>如果每月上班22天，5折坐车票价</t>
    <phoneticPr fontId="1" type="noConversion"/>
  </si>
  <si>
    <t>每月票价合计</t>
    <phoneticPr fontId="1" type="noConversion"/>
  </si>
  <si>
    <t>按原价每月票价合计</t>
    <phoneticPr fontId="1" type="noConversion"/>
  </si>
  <si>
    <t>每月节约</t>
    <phoneticPr fontId="1" type="noConversion"/>
  </si>
  <si>
    <t>截至20180722的文件数</t>
    <phoneticPr fontId="1" type="noConversion"/>
  </si>
  <si>
    <t>footer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</si>
</sst>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2" borderId="0" xfId="0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27477-08DA-453E-A49E-6A0841FE6703}">
  <dimension ref="A1:D4"/>
  <sheetViews>
    <sheetView tabSelected="1" workbookViewId="0">
      <selection activeCell="D15" sqref="D15"/>
    </sheetView>
  </sheetViews>
  <sheetFormatPr defaultRowHeight="14.25" x14ac:dyDescent="0.2"/>
  <cols>
    <col min="2" max="3" width="17.875" customWidth="1"/>
    <col min="4" max="4" width="20.375" customWidth="1"/>
  </cols>
  <sheetData>
    <row r="1" spans="1:4" x14ac:dyDescent="0.2">
      <c r="A1" t="s">
        <v>3</v>
      </c>
      <c r="B1" t="s">
        <v>4</v>
      </c>
      <c r="C1" t="s">
        <v>18</v>
      </c>
      <c r="D1" t="s">
        <v>17</v>
      </c>
    </row>
    <row r="2" spans="1:4" x14ac:dyDescent="0.2">
      <c r="A2" t="s">
        <v>2</v>
      </c>
      <c r="B2">
        <v>2</v>
      </c>
      <c r="C2">
        <v>3</v>
      </c>
      <c r="D2">
        <v>592</v>
      </c>
    </row>
    <row r="3" spans="1:4" x14ac:dyDescent="0.2">
      <c r="A3" t="s">
        <v>0</v>
      </c>
      <c r="B3">
        <v>3</v>
      </c>
      <c r="C3">
        <v>3</v>
      </c>
      <c r="D3">
        <v>395</v>
      </c>
    </row>
    <row r="4" spans="1:4" x14ac:dyDescent="0.2">
      <c r="A4" t="s">
        <v>1</v>
      </c>
      <c r="B4">
        <v>3</v>
      </c>
      <c r="C4">
        <v>3</v>
      </c>
      <c r="D4">
        <v>74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5DB9D-EFFC-404D-8805-3C2474CDBE79}">
  <dimension ref="A1:M26"/>
  <sheetViews>
    <sheetView workbookViewId="0">
      <selection activeCell="O14" sqref="O14"/>
    </sheetView>
  </sheetViews>
  <sheetFormatPr defaultRowHeight="14.25" x14ac:dyDescent="0.2"/>
  <cols>
    <col min="3" max="3" width="14.75" customWidth="1"/>
    <col min="4" max="4" width="13.875" customWidth="1"/>
    <col min="5" max="5" width="12.125" customWidth="1"/>
    <col min="6" max="6" width="16.5" customWidth="1"/>
    <col min="7" max="8" width="16.125" customWidth="1"/>
    <col min="9" max="9" width="16" customWidth="1"/>
    <col min="10" max="10" width="13.125" customWidth="1"/>
    <col min="11" max="11" width="14.75" customWidth="1"/>
  </cols>
  <sheetData>
    <row r="1" spans="1:13" ht="28.5" x14ac:dyDescent="0.2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s="1" t="s">
        <v>13</v>
      </c>
      <c r="J1" t="s">
        <v>14</v>
      </c>
      <c r="K1" s="1" t="s">
        <v>15</v>
      </c>
      <c r="L1" t="s">
        <v>16</v>
      </c>
    </row>
    <row r="2" spans="1:13" x14ac:dyDescent="0.2">
      <c r="A2">
        <v>4</v>
      </c>
      <c r="B2">
        <f>A2*2</f>
        <v>8</v>
      </c>
      <c r="C2">
        <f>ROUNDUP(100/A2,0)</f>
        <v>25</v>
      </c>
      <c r="D2">
        <f>C2/2</f>
        <v>12.5</v>
      </c>
      <c r="E2">
        <f>A2*C2</f>
        <v>100</v>
      </c>
      <c r="F2">
        <f>ROUNDUP((150-E2)/(A2*0.8),0)</f>
        <v>16</v>
      </c>
      <c r="G2">
        <f>F2/2</f>
        <v>8</v>
      </c>
      <c r="H2">
        <f>F2*A2*0.8</f>
        <v>51.2</v>
      </c>
      <c r="I2">
        <f>A2*0.5*(44-C2-F2)</f>
        <v>6</v>
      </c>
      <c r="J2">
        <f>E2+H2+I2</f>
        <v>157.19999999999999</v>
      </c>
      <c r="K2">
        <f>44*A2</f>
        <v>176</v>
      </c>
      <c r="L2">
        <f>K2-J2</f>
        <v>18.800000000000011</v>
      </c>
    </row>
    <row r="3" spans="1:13" x14ac:dyDescent="0.2">
      <c r="A3">
        <v>5</v>
      </c>
      <c r="B3">
        <f t="shared" ref="B3:B26" si="0">A3*2</f>
        <v>10</v>
      </c>
      <c r="C3">
        <f t="shared" ref="C3:C10" si="1">ROUNDUP(100/A3,0)</f>
        <v>20</v>
      </c>
      <c r="D3">
        <f t="shared" ref="D3:D26" si="2">C3/2</f>
        <v>10</v>
      </c>
      <c r="E3">
        <f t="shared" ref="E3:E10" si="3">A3*C3</f>
        <v>100</v>
      </c>
      <c r="F3">
        <f t="shared" ref="F3:F10" si="4">ROUNDUP((150-E3)/(A3*0.8),0)</f>
        <v>13</v>
      </c>
      <c r="G3">
        <f t="shared" ref="G3:G26" si="5">F3/2</f>
        <v>6.5</v>
      </c>
      <c r="H3">
        <f t="shared" ref="H3:H10" si="6">F3*A3*0.8</f>
        <v>52</v>
      </c>
      <c r="I3">
        <f t="shared" ref="I3:I10" si="7">A3*0.5*(44-C3-F3)</f>
        <v>27.5</v>
      </c>
      <c r="J3">
        <f t="shared" ref="J3:J10" si="8">E3+H3+I3</f>
        <v>179.5</v>
      </c>
      <c r="K3">
        <f t="shared" ref="K3:K26" si="9">44*A3</f>
        <v>220</v>
      </c>
      <c r="L3">
        <f t="shared" ref="L3:L26" si="10">K3-J3</f>
        <v>40.5</v>
      </c>
      <c r="M3">
        <f>L3-L2</f>
        <v>21.699999999999989</v>
      </c>
    </row>
    <row r="4" spans="1:13" x14ac:dyDescent="0.2">
      <c r="A4">
        <v>6</v>
      </c>
      <c r="B4">
        <f t="shared" si="0"/>
        <v>12</v>
      </c>
      <c r="C4">
        <f t="shared" si="1"/>
        <v>17</v>
      </c>
      <c r="D4">
        <f t="shared" si="2"/>
        <v>8.5</v>
      </c>
      <c r="E4">
        <f t="shared" si="3"/>
        <v>102</v>
      </c>
      <c r="F4">
        <f t="shared" si="4"/>
        <v>10</v>
      </c>
      <c r="G4">
        <f t="shared" si="5"/>
        <v>5</v>
      </c>
      <c r="H4">
        <f t="shared" si="6"/>
        <v>48</v>
      </c>
      <c r="I4">
        <f t="shared" si="7"/>
        <v>51</v>
      </c>
      <c r="J4">
        <f t="shared" si="8"/>
        <v>201</v>
      </c>
      <c r="K4">
        <f t="shared" si="9"/>
        <v>264</v>
      </c>
      <c r="L4">
        <f t="shared" si="10"/>
        <v>63</v>
      </c>
      <c r="M4">
        <f t="shared" ref="M4:M26" si="11">L4-L3</f>
        <v>22.5</v>
      </c>
    </row>
    <row r="5" spans="1:13" x14ac:dyDescent="0.2">
      <c r="A5">
        <v>7</v>
      </c>
      <c r="B5">
        <f t="shared" si="0"/>
        <v>14</v>
      </c>
      <c r="C5">
        <f t="shared" si="1"/>
        <v>15</v>
      </c>
      <c r="D5">
        <f t="shared" si="2"/>
        <v>7.5</v>
      </c>
      <c r="E5">
        <f t="shared" si="3"/>
        <v>105</v>
      </c>
      <c r="F5">
        <f t="shared" si="4"/>
        <v>9</v>
      </c>
      <c r="G5">
        <f t="shared" si="5"/>
        <v>4.5</v>
      </c>
      <c r="H5">
        <f t="shared" si="6"/>
        <v>50.400000000000006</v>
      </c>
      <c r="I5">
        <f t="shared" si="7"/>
        <v>70</v>
      </c>
      <c r="J5">
        <f t="shared" si="8"/>
        <v>225.4</v>
      </c>
      <c r="K5">
        <f t="shared" si="9"/>
        <v>308</v>
      </c>
      <c r="L5">
        <f t="shared" si="10"/>
        <v>82.6</v>
      </c>
      <c r="M5">
        <f t="shared" si="11"/>
        <v>19.599999999999994</v>
      </c>
    </row>
    <row r="6" spans="1:13" x14ac:dyDescent="0.2">
      <c r="A6">
        <v>8</v>
      </c>
      <c r="B6">
        <f t="shared" si="0"/>
        <v>16</v>
      </c>
      <c r="C6">
        <f t="shared" si="1"/>
        <v>13</v>
      </c>
      <c r="D6">
        <f t="shared" si="2"/>
        <v>6.5</v>
      </c>
      <c r="E6">
        <f t="shared" si="3"/>
        <v>104</v>
      </c>
      <c r="F6">
        <f t="shared" si="4"/>
        <v>8</v>
      </c>
      <c r="G6">
        <f t="shared" si="5"/>
        <v>4</v>
      </c>
      <c r="H6">
        <f t="shared" si="6"/>
        <v>51.2</v>
      </c>
      <c r="I6">
        <f t="shared" si="7"/>
        <v>92</v>
      </c>
      <c r="J6">
        <f t="shared" si="8"/>
        <v>247.2</v>
      </c>
      <c r="K6">
        <f t="shared" si="9"/>
        <v>352</v>
      </c>
      <c r="L6">
        <f t="shared" si="10"/>
        <v>104.80000000000001</v>
      </c>
      <c r="M6">
        <f t="shared" si="11"/>
        <v>22.200000000000017</v>
      </c>
    </row>
    <row r="7" spans="1:13" x14ac:dyDescent="0.2">
      <c r="A7">
        <v>9</v>
      </c>
      <c r="B7">
        <f t="shared" si="0"/>
        <v>18</v>
      </c>
      <c r="C7">
        <f t="shared" si="1"/>
        <v>12</v>
      </c>
      <c r="D7">
        <f t="shared" si="2"/>
        <v>6</v>
      </c>
      <c r="E7">
        <f t="shared" si="3"/>
        <v>108</v>
      </c>
      <c r="F7">
        <f t="shared" si="4"/>
        <v>6</v>
      </c>
      <c r="G7">
        <f t="shared" si="5"/>
        <v>3</v>
      </c>
      <c r="H7">
        <f t="shared" si="6"/>
        <v>43.2</v>
      </c>
      <c r="I7">
        <f t="shared" si="7"/>
        <v>117</v>
      </c>
      <c r="J7">
        <f t="shared" si="8"/>
        <v>268.2</v>
      </c>
      <c r="K7">
        <f t="shared" si="9"/>
        <v>396</v>
      </c>
      <c r="L7">
        <f t="shared" si="10"/>
        <v>127.80000000000001</v>
      </c>
      <c r="M7">
        <f t="shared" si="11"/>
        <v>23</v>
      </c>
    </row>
    <row r="8" spans="1:13" x14ac:dyDescent="0.2">
      <c r="A8">
        <v>10</v>
      </c>
      <c r="B8">
        <f t="shared" si="0"/>
        <v>20</v>
      </c>
      <c r="C8">
        <f t="shared" si="1"/>
        <v>10</v>
      </c>
      <c r="D8">
        <f t="shared" si="2"/>
        <v>5</v>
      </c>
      <c r="E8">
        <f t="shared" si="3"/>
        <v>100</v>
      </c>
      <c r="F8">
        <f t="shared" si="4"/>
        <v>7</v>
      </c>
      <c r="G8">
        <f t="shared" si="5"/>
        <v>3.5</v>
      </c>
      <c r="H8">
        <f t="shared" si="6"/>
        <v>56</v>
      </c>
      <c r="I8">
        <f t="shared" si="7"/>
        <v>135</v>
      </c>
      <c r="J8">
        <f t="shared" si="8"/>
        <v>291</v>
      </c>
      <c r="K8">
        <f t="shared" si="9"/>
        <v>440</v>
      </c>
      <c r="L8">
        <f t="shared" si="10"/>
        <v>149</v>
      </c>
      <c r="M8">
        <f t="shared" si="11"/>
        <v>21.199999999999989</v>
      </c>
    </row>
    <row r="9" spans="1:13" x14ac:dyDescent="0.2">
      <c r="A9">
        <v>11</v>
      </c>
      <c r="B9">
        <f t="shared" si="0"/>
        <v>22</v>
      </c>
      <c r="C9">
        <f t="shared" si="1"/>
        <v>10</v>
      </c>
      <c r="D9">
        <f t="shared" si="2"/>
        <v>5</v>
      </c>
      <c r="E9">
        <f t="shared" si="3"/>
        <v>110</v>
      </c>
      <c r="F9">
        <f t="shared" si="4"/>
        <v>5</v>
      </c>
      <c r="G9">
        <f t="shared" si="5"/>
        <v>2.5</v>
      </c>
      <c r="H9">
        <f t="shared" si="6"/>
        <v>44</v>
      </c>
      <c r="I9">
        <f t="shared" si="7"/>
        <v>159.5</v>
      </c>
      <c r="J9">
        <f t="shared" si="8"/>
        <v>313.5</v>
      </c>
      <c r="K9">
        <f t="shared" si="9"/>
        <v>484</v>
      </c>
      <c r="L9">
        <f t="shared" si="10"/>
        <v>170.5</v>
      </c>
      <c r="M9">
        <f t="shared" si="11"/>
        <v>21.5</v>
      </c>
    </row>
    <row r="10" spans="1:13" x14ac:dyDescent="0.2">
      <c r="A10">
        <v>12</v>
      </c>
      <c r="B10">
        <f t="shared" si="0"/>
        <v>24</v>
      </c>
      <c r="C10">
        <f t="shared" si="1"/>
        <v>9</v>
      </c>
      <c r="D10">
        <f t="shared" si="2"/>
        <v>4.5</v>
      </c>
      <c r="E10">
        <f t="shared" si="3"/>
        <v>108</v>
      </c>
      <c r="F10">
        <f t="shared" si="4"/>
        <v>5</v>
      </c>
      <c r="G10">
        <f t="shared" si="5"/>
        <v>2.5</v>
      </c>
      <c r="H10">
        <f t="shared" si="6"/>
        <v>48</v>
      </c>
      <c r="I10">
        <f t="shared" si="7"/>
        <v>180</v>
      </c>
      <c r="J10">
        <f t="shared" si="8"/>
        <v>336</v>
      </c>
      <c r="K10">
        <f t="shared" si="9"/>
        <v>528</v>
      </c>
      <c r="L10">
        <f t="shared" si="10"/>
        <v>192</v>
      </c>
      <c r="M10">
        <f t="shared" si="11"/>
        <v>21.5</v>
      </c>
    </row>
    <row r="11" spans="1:13" x14ac:dyDescent="0.2">
      <c r="A11">
        <v>13</v>
      </c>
      <c r="B11">
        <f t="shared" si="0"/>
        <v>26</v>
      </c>
      <c r="C11">
        <f t="shared" ref="C11:C26" si="12">ROUNDUP(100/A11,0)</f>
        <v>8</v>
      </c>
      <c r="D11">
        <f t="shared" si="2"/>
        <v>4</v>
      </c>
      <c r="E11">
        <f t="shared" ref="E11:E26" si="13">A11*C11</f>
        <v>104</v>
      </c>
      <c r="F11">
        <f t="shared" ref="F11:F26" si="14">ROUNDUP((150-E11)/(A11*0.8),0)</f>
        <v>5</v>
      </c>
      <c r="G11">
        <f t="shared" si="5"/>
        <v>2.5</v>
      </c>
      <c r="H11">
        <f t="shared" ref="H11:H26" si="15">F11*A11*0.8</f>
        <v>52</v>
      </c>
      <c r="I11">
        <f t="shared" ref="I11:I26" si="16">A11*0.5*(44-C11-F11)</f>
        <v>201.5</v>
      </c>
      <c r="J11">
        <f t="shared" ref="J11:J26" si="17">E11+H11+I11</f>
        <v>357.5</v>
      </c>
      <c r="K11">
        <f t="shared" si="9"/>
        <v>572</v>
      </c>
      <c r="L11">
        <f t="shared" si="10"/>
        <v>214.5</v>
      </c>
      <c r="M11">
        <f t="shared" si="11"/>
        <v>22.5</v>
      </c>
    </row>
    <row r="12" spans="1:13" x14ac:dyDescent="0.2">
      <c r="A12">
        <v>14</v>
      </c>
      <c r="B12">
        <f t="shared" si="0"/>
        <v>28</v>
      </c>
      <c r="C12">
        <f t="shared" si="12"/>
        <v>8</v>
      </c>
      <c r="D12">
        <f t="shared" si="2"/>
        <v>4</v>
      </c>
      <c r="E12">
        <f t="shared" si="13"/>
        <v>112</v>
      </c>
      <c r="F12">
        <f t="shared" si="14"/>
        <v>4</v>
      </c>
      <c r="G12">
        <f t="shared" si="5"/>
        <v>2</v>
      </c>
      <c r="H12">
        <f t="shared" si="15"/>
        <v>44.800000000000004</v>
      </c>
      <c r="I12">
        <f t="shared" si="16"/>
        <v>224</v>
      </c>
      <c r="J12">
        <f t="shared" si="17"/>
        <v>380.8</v>
      </c>
      <c r="K12">
        <f t="shared" si="9"/>
        <v>616</v>
      </c>
      <c r="L12">
        <f t="shared" si="10"/>
        <v>235.2</v>
      </c>
      <c r="M12">
        <f t="shared" si="11"/>
        <v>20.699999999999989</v>
      </c>
    </row>
    <row r="13" spans="1:13" x14ac:dyDescent="0.2">
      <c r="A13">
        <v>15</v>
      </c>
      <c r="B13">
        <f t="shared" si="0"/>
        <v>30</v>
      </c>
      <c r="C13">
        <f t="shared" si="12"/>
        <v>7</v>
      </c>
      <c r="D13">
        <f t="shared" si="2"/>
        <v>3.5</v>
      </c>
      <c r="E13">
        <f t="shared" si="13"/>
        <v>105</v>
      </c>
      <c r="F13">
        <f t="shared" si="14"/>
        <v>4</v>
      </c>
      <c r="G13">
        <f t="shared" si="5"/>
        <v>2</v>
      </c>
      <c r="H13">
        <f t="shared" si="15"/>
        <v>48</v>
      </c>
      <c r="I13">
        <f t="shared" si="16"/>
        <v>247.5</v>
      </c>
      <c r="J13">
        <f t="shared" si="17"/>
        <v>400.5</v>
      </c>
      <c r="K13">
        <f t="shared" si="9"/>
        <v>660</v>
      </c>
      <c r="L13">
        <f t="shared" si="10"/>
        <v>259.5</v>
      </c>
      <c r="M13">
        <f t="shared" si="11"/>
        <v>24.300000000000011</v>
      </c>
    </row>
    <row r="14" spans="1:13" x14ac:dyDescent="0.2">
      <c r="A14">
        <v>16</v>
      </c>
      <c r="B14">
        <f t="shared" si="0"/>
        <v>32</v>
      </c>
      <c r="C14">
        <f t="shared" si="12"/>
        <v>7</v>
      </c>
      <c r="D14">
        <f t="shared" si="2"/>
        <v>3.5</v>
      </c>
      <c r="E14">
        <f t="shared" si="13"/>
        <v>112</v>
      </c>
      <c r="F14">
        <f t="shared" si="14"/>
        <v>3</v>
      </c>
      <c r="G14">
        <f t="shared" si="5"/>
        <v>1.5</v>
      </c>
      <c r="H14">
        <f t="shared" si="15"/>
        <v>38.400000000000006</v>
      </c>
      <c r="I14">
        <f t="shared" si="16"/>
        <v>272</v>
      </c>
      <c r="J14">
        <f t="shared" si="17"/>
        <v>422.4</v>
      </c>
      <c r="K14">
        <f t="shared" si="9"/>
        <v>704</v>
      </c>
      <c r="L14">
        <f t="shared" si="10"/>
        <v>281.60000000000002</v>
      </c>
      <c r="M14">
        <f t="shared" si="11"/>
        <v>22.100000000000023</v>
      </c>
    </row>
    <row r="15" spans="1:13" x14ac:dyDescent="0.2">
      <c r="A15">
        <v>4.5</v>
      </c>
      <c r="B15">
        <f t="shared" si="0"/>
        <v>9</v>
      </c>
      <c r="C15">
        <f t="shared" si="12"/>
        <v>23</v>
      </c>
      <c r="D15">
        <f t="shared" si="2"/>
        <v>11.5</v>
      </c>
      <c r="E15">
        <f t="shared" si="13"/>
        <v>103.5</v>
      </c>
      <c r="F15">
        <f t="shared" si="14"/>
        <v>13</v>
      </c>
      <c r="G15">
        <f t="shared" si="5"/>
        <v>6.5</v>
      </c>
      <c r="H15">
        <f t="shared" si="15"/>
        <v>46.800000000000004</v>
      </c>
      <c r="I15">
        <f t="shared" si="16"/>
        <v>18</v>
      </c>
      <c r="J15">
        <f t="shared" si="17"/>
        <v>168.3</v>
      </c>
      <c r="K15">
        <f t="shared" si="9"/>
        <v>198</v>
      </c>
      <c r="L15">
        <f t="shared" si="10"/>
        <v>29.699999999999989</v>
      </c>
      <c r="M15">
        <f t="shared" si="11"/>
        <v>-251.90000000000003</v>
      </c>
    </row>
    <row r="16" spans="1:13" x14ac:dyDescent="0.2">
      <c r="A16" s="2">
        <v>5.5</v>
      </c>
      <c r="B16" s="2">
        <f t="shared" si="0"/>
        <v>11</v>
      </c>
      <c r="C16" s="2">
        <f t="shared" si="12"/>
        <v>19</v>
      </c>
      <c r="D16" s="2">
        <f t="shared" si="2"/>
        <v>9.5</v>
      </c>
      <c r="E16" s="2">
        <f t="shared" si="13"/>
        <v>104.5</v>
      </c>
      <c r="F16" s="2">
        <f t="shared" si="14"/>
        <v>11</v>
      </c>
      <c r="G16" s="2">
        <f t="shared" si="5"/>
        <v>5.5</v>
      </c>
      <c r="H16" s="2">
        <f t="shared" si="15"/>
        <v>48.400000000000006</v>
      </c>
      <c r="I16" s="2">
        <f t="shared" si="16"/>
        <v>38.5</v>
      </c>
      <c r="J16" s="2">
        <f t="shared" si="17"/>
        <v>191.4</v>
      </c>
      <c r="K16" s="2">
        <f t="shared" si="9"/>
        <v>242</v>
      </c>
      <c r="L16" s="2">
        <f t="shared" si="10"/>
        <v>50.599999999999994</v>
      </c>
      <c r="M16">
        <f t="shared" si="11"/>
        <v>20.900000000000006</v>
      </c>
    </row>
    <row r="17" spans="1:13" x14ac:dyDescent="0.2">
      <c r="A17" s="2">
        <v>6.5</v>
      </c>
      <c r="B17" s="2">
        <f t="shared" si="0"/>
        <v>13</v>
      </c>
      <c r="C17" s="2">
        <f t="shared" si="12"/>
        <v>16</v>
      </c>
      <c r="D17" s="2">
        <f t="shared" si="2"/>
        <v>8</v>
      </c>
      <c r="E17" s="2">
        <f t="shared" si="13"/>
        <v>104</v>
      </c>
      <c r="F17" s="2">
        <f t="shared" si="14"/>
        <v>9</v>
      </c>
      <c r="G17" s="2">
        <f t="shared" si="5"/>
        <v>4.5</v>
      </c>
      <c r="H17" s="2">
        <f t="shared" si="15"/>
        <v>46.800000000000004</v>
      </c>
      <c r="I17" s="2">
        <f t="shared" si="16"/>
        <v>61.75</v>
      </c>
      <c r="J17" s="2">
        <f t="shared" si="17"/>
        <v>212.55</v>
      </c>
      <c r="K17" s="2">
        <f t="shared" si="9"/>
        <v>286</v>
      </c>
      <c r="L17" s="2">
        <f t="shared" si="10"/>
        <v>73.449999999999989</v>
      </c>
      <c r="M17">
        <f t="shared" si="11"/>
        <v>22.849999999999994</v>
      </c>
    </row>
    <row r="18" spans="1:13" x14ac:dyDescent="0.2">
      <c r="A18" s="2">
        <v>7.5</v>
      </c>
      <c r="B18" s="2">
        <f t="shared" si="0"/>
        <v>15</v>
      </c>
      <c r="C18" s="2">
        <f t="shared" si="12"/>
        <v>14</v>
      </c>
      <c r="D18" s="2">
        <f t="shared" si="2"/>
        <v>7</v>
      </c>
      <c r="E18" s="2">
        <f t="shared" si="13"/>
        <v>105</v>
      </c>
      <c r="F18" s="2">
        <f t="shared" si="14"/>
        <v>8</v>
      </c>
      <c r="G18" s="2">
        <f t="shared" si="5"/>
        <v>4</v>
      </c>
      <c r="H18" s="2">
        <f t="shared" si="15"/>
        <v>48</v>
      </c>
      <c r="I18" s="2">
        <f t="shared" si="16"/>
        <v>82.5</v>
      </c>
      <c r="J18" s="2">
        <f t="shared" si="17"/>
        <v>235.5</v>
      </c>
      <c r="K18" s="2">
        <f t="shared" si="9"/>
        <v>330</v>
      </c>
      <c r="L18" s="2">
        <f t="shared" si="10"/>
        <v>94.5</v>
      </c>
      <c r="M18">
        <f t="shared" si="11"/>
        <v>21.050000000000011</v>
      </c>
    </row>
    <row r="19" spans="1:13" x14ac:dyDescent="0.2">
      <c r="A19" s="2">
        <v>8.5</v>
      </c>
      <c r="B19" s="2">
        <f t="shared" si="0"/>
        <v>17</v>
      </c>
      <c r="C19" s="2">
        <f t="shared" si="12"/>
        <v>12</v>
      </c>
      <c r="D19" s="2">
        <f t="shared" si="2"/>
        <v>6</v>
      </c>
      <c r="E19" s="2">
        <f t="shared" si="13"/>
        <v>102</v>
      </c>
      <c r="F19" s="2">
        <f t="shared" si="14"/>
        <v>8</v>
      </c>
      <c r="G19" s="2">
        <f t="shared" si="5"/>
        <v>4</v>
      </c>
      <c r="H19" s="2">
        <f t="shared" si="15"/>
        <v>54.400000000000006</v>
      </c>
      <c r="I19" s="2">
        <f t="shared" si="16"/>
        <v>102</v>
      </c>
      <c r="J19" s="2">
        <f t="shared" si="17"/>
        <v>258.39999999999998</v>
      </c>
      <c r="K19" s="2">
        <f t="shared" si="9"/>
        <v>374</v>
      </c>
      <c r="L19" s="2">
        <f t="shared" si="10"/>
        <v>115.60000000000002</v>
      </c>
      <c r="M19">
        <f t="shared" si="11"/>
        <v>21.100000000000023</v>
      </c>
    </row>
    <row r="20" spans="1:13" x14ac:dyDescent="0.2">
      <c r="A20" s="2">
        <v>9.5</v>
      </c>
      <c r="B20" s="2">
        <f t="shared" si="0"/>
        <v>19</v>
      </c>
      <c r="C20" s="2">
        <f t="shared" si="12"/>
        <v>11</v>
      </c>
      <c r="D20" s="2">
        <f t="shared" si="2"/>
        <v>5.5</v>
      </c>
      <c r="E20" s="2">
        <f t="shared" si="13"/>
        <v>104.5</v>
      </c>
      <c r="F20" s="2">
        <f t="shared" si="14"/>
        <v>6</v>
      </c>
      <c r="G20" s="2">
        <f t="shared" si="5"/>
        <v>3</v>
      </c>
      <c r="H20" s="2">
        <f t="shared" si="15"/>
        <v>45.6</v>
      </c>
      <c r="I20" s="2">
        <f t="shared" si="16"/>
        <v>128.25</v>
      </c>
      <c r="J20" s="2">
        <f t="shared" si="17"/>
        <v>278.35000000000002</v>
      </c>
      <c r="K20" s="2">
        <f t="shared" si="9"/>
        <v>418</v>
      </c>
      <c r="L20" s="2">
        <f t="shared" si="10"/>
        <v>139.64999999999998</v>
      </c>
      <c r="M20">
        <f t="shared" si="11"/>
        <v>24.049999999999955</v>
      </c>
    </row>
    <row r="21" spans="1:13" x14ac:dyDescent="0.2">
      <c r="A21" s="2">
        <v>10.5</v>
      </c>
      <c r="B21" s="2">
        <f t="shared" si="0"/>
        <v>21</v>
      </c>
      <c r="C21" s="2">
        <f t="shared" si="12"/>
        <v>10</v>
      </c>
      <c r="D21" s="2">
        <f t="shared" si="2"/>
        <v>5</v>
      </c>
      <c r="E21" s="2">
        <f t="shared" si="13"/>
        <v>105</v>
      </c>
      <c r="F21" s="2">
        <f t="shared" si="14"/>
        <v>6</v>
      </c>
      <c r="G21" s="2">
        <f t="shared" si="5"/>
        <v>3</v>
      </c>
      <c r="H21" s="2">
        <f t="shared" si="15"/>
        <v>50.400000000000006</v>
      </c>
      <c r="I21" s="2">
        <f t="shared" si="16"/>
        <v>147</v>
      </c>
      <c r="J21" s="2">
        <f t="shared" si="17"/>
        <v>302.39999999999998</v>
      </c>
      <c r="K21" s="2">
        <f t="shared" si="9"/>
        <v>462</v>
      </c>
      <c r="L21" s="2">
        <f t="shared" si="10"/>
        <v>159.60000000000002</v>
      </c>
      <c r="M21">
        <f t="shared" si="11"/>
        <v>19.950000000000045</v>
      </c>
    </row>
    <row r="22" spans="1:13" x14ac:dyDescent="0.2">
      <c r="A22" s="2">
        <v>11.5</v>
      </c>
      <c r="B22" s="2">
        <f t="shared" si="0"/>
        <v>23</v>
      </c>
      <c r="C22" s="2">
        <f t="shared" si="12"/>
        <v>9</v>
      </c>
      <c r="D22" s="2">
        <f t="shared" si="2"/>
        <v>4.5</v>
      </c>
      <c r="E22" s="2">
        <f t="shared" si="13"/>
        <v>103.5</v>
      </c>
      <c r="F22" s="2">
        <f t="shared" si="14"/>
        <v>6</v>
      </c>
      <c r="G22" s="2">
        <f t="shared" si="5"/>
        <v>3</v>
      </c>
      <c r="H22" s="2">
        <f t="shared" si="15"/>
        <v>55.2</v>
      </c>
      <c r="I22" s="2">
        <f t="shared" si="16"/>
        <v>166.75</v>
      </c>
      <c r="J22" s="2">
        <f t="shared" si="17"/>
        <v>325.45</v>
      </c>
      <c r="K22" s="2">
        <f t="shared" si="9"/>
        <v>506</v>
      </c>
      <c r="L22" s="2">
        <f t="shared" si="10"/>
        <v>180.55</v>
      </c>
      <c r="M22">
        <f t="shared" si="11"/>
        <v>20.949999999999989</v>
      </c>
    </row>
    <row r="23" spans="1:13" x14ac:dyDescent="0.2">
      <c r="A23" s="2">
        <v>12.5</v>
      </c>
      <c r="B23" s="2">
        <f t="shared" si="0"/>
        <v>25</v>
      </c>
      <c r="C23" s="2">
        <f t="shared" si="12"/>
        <v>8</v>
      </c>
      <c r="D23" s="2">
        <f t="shared" si="2"/>
        <v>4</v>
      </c>
      <c r="E23" s="2">
        <f t="shared" si="13"/>
        <v>100</v>
      </c>
      <c r="F23" s="2">
        <f t="shared" si="14"/>
        <v>5</v>
      </c>
      <c r="G23" s="2">
        <f t="shared" si="5"/>
        <v>2.5</v>
      </c>
      <c r="H23" s="2">
        <f t="shared" si="15"/>
        <v>50</v>
      </c>
      <c r="I23" s="2">
        <f t="shared" si="16"/>
        <v>193.75</v>
      </c>
      <c r="J23" s="2">
        <f t="shared" si="17"/>
        <v>343.75</v>
      </c>
      <c r="K23" s="2">
        <f t="shared" si="9"/>
        <v>550</v>
      </c>
      <c r="L23" s="2">
        <f t="shared" si="10"/>
        <v>206.25</v>
      </c>
      <c r="M23">
        <f t="shared" si="11"/>
        <v>25.699999999999989</v>
      </c>
    </row>
    <row r="24" spans="1:13" x14ac:dyDescent="0.2">
      <c r="A24" s="2">
        <v>13.5</v>
      </c>
      <c r="B24" s="2">
        <f t="shared" si="0"/>
        <v>27</v>
      </c>
      <c r="C24" s="2">
        <f t="shared" si="12"/>
        <v>8</v>
      </c>
      <c r="D24" s="2">
        <f t="shared" si="2"/>
        <v>4</v>
      </c>
      <c r="E24" s="2">
        <f t="shared" si="13"/>
        <v>108</v>
      </c>
      <c r="F24" s="2">
        <f t="shared" si="14"/>
        <v>4</v>
      </c>
      <c r="G24" s="2">
        <f t="shared" si="5"/>
        <v>2</v>
      </c>
      <c r="H24" s="2">
        <f t="shared" si="15"/>
        <v>43.2</v>
      </c>
      <c r="I24" s="2">
        <f t="shared" si="16"/>
        <v>216</v>
      </c>
      <c r="J24" s="2">
        <f t="shared" si="17"/>
        <v>367.2</v>
      </c>
      <c r="K24" s="2">
        <f t="shared" si="9"/>
        <v>594</v>
      </c>
      <c r="L24" s="2">
        <f t="shared" si="10"/>
        <v>226.8</v>
      </c>
      <c r="M24">
        <f t="shared" si="11"/>
        <v>20.550000000000011</v>
      </c>
    </row>
    <row r="25" spans="1:13" x14ac:dyDescent="0.2">
      <c r="A25" s="2">
        <v>14.5</v>
      </c>
      <c r="B25" s="2">
        <f t="shared" si="0"/>
        <v>29</v>
      </c>
      <c r="C25" s="2">
        <f t="shared" si="12"/>
        <v>7</v>
      </c>
      <c r="D25" s="2">
        <f t="shared" si="2"/>
        <v>3.5</v>
      </c>
      <c r="E25" s="2">
        <f t="shared" si="13"/>
        <v>101.5</v>
      </c>
      <c r="F25" s="2">
        <f t="shared" si="14"/>
        <v>5</v>
      </c>
      <c r="G25" s="2">
        <f t="shared" si="5"/>
        <v>2.5</v>
      </c>
      <c r="H25" s="2">
        <f t="shared" si="15"/>
        <v>58</v>
      </c>
      <c r="I25" s="2">
        <f t="shared" si="16"/>
        <v>232</v>
      </c>
      <c r="J25" s="2">
        <f t="shared" si="17"/>
        <v>391.5</v>
      </c>
      <c r="K25" s="2">
        <f t="shared" si="9"/>
        <v>638</v>
      </c>
      <c r="L25" s="2">
        <f t="shared" si="10"/>
        <v>246.5</v>
      </c>
      <c r="M25">
        <f t="shared" si="11"/>
        <v>19.699999999999989</v>
      </c>
    </row>
    <row r="26" spans="1:13" x14ac:dyDescent="0.2">
      <c r="A26" s="2">
        <v>15.5</v>
      </c>
      <c r="B26" s="2">
        <f t="shared" si="0"/>
        <v>31</v>
      </c>
      <c r="C26" s="2">
        <f t="shared" si="12"/>
        <v>7</v>
      </c>
      <c r="D26" s="2">
        <f t="shared" si="2"/>
        <v>3.5</v>
      </c>
      <c r="E26" s="2">
        <f t="shared" si="13"/>
        <v>108.5</v>
      </c>
      <c r="F26" s="2">
        <f t="shared" si="14"/>
        <v>4</v>
      </c>
      <c r="G26" s="2">
        <f t="shared" si="5"/>
        <v>2</v>
      </c>
      <c r="H26" s="2">
        <f t="shared" si="15"/>
        <v>49.6</v>
      </c>
      <c r="I26" s="2">
        <f t="shared" si="16"/>
        <v>255.75</v>
      </c>
      <c r="J26" s="2">
        <f t="shared" si="17"/>
        <v>413.85</v>
      </c>
      <c r="K26" s="2">
        <f t="shared" si="9"/>
        <v>682</v>
      </c>
      <c r="L26" s="2">
        <f t="shared" si="10"/>
        <v>268.14999999999998</v>
      </c>
      <c r="M26">
        <f t="shared" si="11"/>
        <v>21.649999999999977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cva_b</dc:creator>
  <cp:lastModifiedBy>cva_b</cp:lastModifiedBy>
  <dcterms:created xsi:type="dcterms:W3CDTF">2018-07-23T03:16:05Z</dcterms:created>
  <dcterms:modified xsi:type="dcterms:W3CDTF">2018-07-24T07:29:32Z</dcterms:modified>
</cp:coreProperties>
</file>