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lestar\content\post\2021-09-08-accounts-receivable-review\Financial_Data\"/>
    </mc:Choice>
  </mc:AlternateContent>
  <xr:revisionPtr revIDLastSave="0" documentId="13_ncr:1_{B8AA77DE-8200-4895-9CF7-9F26FC9D1DAA}" xr6:coauthVersionLast="47" xr6:coauthVersionMax="47" xr10:uidLastSave="{00000000-0000-0000-0000-000000000000}"/>
  <bookViews>
    <workbookView xWindow="28680" yWindow="-120" windowWidth="29040" windowHeight="15840" xr2:uid="{CC950CA4-33B0-4B03-8478-43C59F5354F0}"/>
  </bookViews>
  <sheets>
    <sheet name="Sheet1" sheetId="1" r:id="rId1"/>
  </sheets>
  <definedNames>
    <definedName name="_xlnm.Print_Titles" localSheetId="0">Sheet1!$A:$F,Sheet1!$1:$1</definedName>
    <definedName name="QB_COLUMN_2920" localSheetId="0" hidden="1">Sheet1!#REF!</definedName>
    <definedName name="QB_COLUMN_2921" localSheetId="0" hidden="1">Sheet1!#REF!</definedName>
    <definedName name="QB_COLUMN_29210" localSheetId="0" hidden="1">Sheet1!#REF!</definedName>
    <definedName name="QB_COLUMN_29211" localSheetId="0" hidden="1">Sheet1!$G$1</definedName>
    <definedName name="QB_COLUMN_29212" localSheetId="0" hidden="1">Sheet1!$H$1</definedName>
    <definedName name="QB_COLUMN_29213" localSheetId="0" hidden="1">Sheet1!$I$1</definedName>
    <definedName name="QB_COLUMN_29214" localSheetId="0" hidden="1">Sheet1!$J$1</definedName>
    <definedName name="QB_COLUMN_29215" localSheetId="0" hidden="1">Sheet1!$K$1</definedName>
    <definedName name="QB_COLUMN_29216" localSheetId="0" hidden="1">Sheet1!$L$1</definedName>
    <definedName name="QB_COLUMN_29217" localSheetId="0" hidden="1">Sheet1!$M$1</definedName>
    <definedName name="QB_COLUMN_29218" localSheetId="0" hidden="1">Sheet1!$N$1</definedName>
    <definedName name="QB_COLUMN_29219" localSheetId="0" hidden="1">Sheet1!$O$1</definedName>
    <definedName name="QB_COLUMN_2922" localSheetId="0" hidden="1">Sheet1!#REF!</definedName>
    <definedName name="QB_COLUMN_29220" localSheetId="0" hidden="1">Sheet1!$P$1</definedName>
    <definedName name="QB_COLUMN_29221" localSheetId="0" hidden="1">Sheet1!$Q$1</definedName>
    <definedName name="QB_COLUMN_29222" localSheetId="0" hidden="1">Sheet1!$R$1</definedName>
    <definedName name="QB_COLUMN_29223" localSheetId="0" hidden="1">Sheet1!$S$1</definedName>
    <definedName name="QB_COLUMN_29224" localSheetId="0" hidden="1">Sheet1!$T$1</definedName>
    <definedName name="QB_COLUMN_29225" localSheetId="0" hidden="1">Sheet1!$U$1</definedName>
    <definedName name="QB_COLUMN_29226" localSheetId="0" hidden="1">Sheet1!$V$1</definedName>
    <definedName name="QB_COLUMN_29227" localSheetId="0" hidden="1">Sheet1!$W$1</definedName>
    <definedName name="QB_COLUMN_29228" localSheetId="0" hidden="1">Sheet1!$X$1</definedName>
    <definedName name="QB_COLUMN_29229" localSheetId="0" hidden="1">Sheet1!$Y$1</definedName>
    <definedName name="QB_COLUMN_2923" localSheetId="0" hidden="1">Sheet1!#REF!</definedName>
    <definedName name="QB_COLUMN_29230" localSheetId="0" hidden="1">Sheet1!$Z$1</definedName>
    <definedName name="QB_COLUMN_29231" localSheetId="0" hidden="1">Sheet1!$AA$1</definedName>
    <definedName name="QB_COLUMN_29232" localSheetId="0" hidden="1">Sheet1!$AB$1</definedName>
    <definedName name="QB_COLUMN_29233" localSheetId="0" hidden="1">Sheet1!$AC$1</definedName>
    <definedName name="QB_COLUMN_29234" localSheetId="0" hidden="1">Sheet1!$AD$1</definedName>
    <definedName name="QB_COLUMN_29235" localSheetId="0" hidden="1">Sheet1!$AE$1</definedName>
    <definedName name="QB_COLUMN_29236" localSheetId="0" hidden="1">Sheet1!$AF$1</definedName>
    <definedName name="QB_COLUMN_29237" localSheetId="0" hidden="1">Sheet1!$AG$1</definedName>
    <definedName name="QB_COLUMN_29238" localSheetId="0" hidden="1">Sheet1!$AH$1</definedName>
    <definedName name="QB_COLUMN_29239" localSheetId="0" hidden="1">Sheet1!$AI$1</definedName>
    <definedName name="QB_COLUMN_2924" localSheetId="0" hidden="1">Sheet1!#REF!</definedName>
    <definedName name="QB_COLUMN_29240" localSheetId="0" hidden="1">Sheet1!$AJ$1</definedName>
    <definedName name="QB_COLUMN_29241" localSheetId="0" hidden="1">Sheet1!$AK$1</definedName>
    <definedName name="QB_COLUMN_29242" localSheetId="0" hidden="1">Sheet1!$AL$1</definedName>
    <definedName name="QB_COLUMN_29243" localSheetId="0" hidden="1">Sheet1!$AM$1</definedName>
    <definedName name="QB_COLUMN_29244" localSheetId="0" hidden="1">Sheet1!$AN$1</definedName>
    <definedName name="QB_COLUMN_29245" localSheetId="0" hidden="1">Sheet1!$AO$1</definedName>
    <definedName name="QB_COLUMN_29246" localSheetId="0" hidden="1">Sheet1!$AP$1</definedName>
    <definedName name="QB_COLUMN_29247" localSheetId="0" hidden="1">Sheet1!$AQ$1</definedName>
    <definedName name="QB_COLUMN_29248" localSheetId="0" hidden="1">Sheet1!$AR$1</definedName>
    <definedName name="QB_COLUMN_29249" localSheetId="0" hidden="1">Sheet1!$AS$1</definedName>
    <definedName name="QB_COLUMN_2925" localSheetId="0" hidden="1">Sheet1!#REF!</definedName>
    <definedName name="QB_COLUMN_29250" localSheetId="0" hidden="1">Sheet1!$AT$1</definedName>
    <definedName name="QB_COLUMN_29251" localSheetId="0" hidden="1">Sheet1!$AU$1</definedName>
    <definedName name="QB_COLUMN_29252" localSheetId="0" hidden="1">Sheet1!$AV$1</definedName>
    <definedName name="QB_COLUMN_29253" localSheetId="0" hidden="1">Sheet1!$AW$1</definedName>
    <definedName name="QB_COLUMN_29254" localSheetId="0" hidden="1">Sheet1!$AX$1</definedName>
    <definedName name="QB_COLUMN_29255" localSheetId="0" hidden="1">Sheet1!$AY$1</definedName>
    <definedName name="QB_COLUMN_29256" localSheetId="0" hidden="1">Sheet1!$AZ$1</definedName>
    <definedName name="QB_COLUMN_29257" localSheetId="0" hidden="1">Sheet1!$BA$1</definedName>
    <definedName name="QB_COLUMN_29258" localSheetId="0" hidden="1">Sheet1!$BB$1</definedName>
    <definedName name="QB_COLUMN_29259" localSheetId="0" hidden="1">Sheet1!$BC$1</definedName>
    <definedName name="QB_COLUMN_2926" localSheetId="0" hidden="1">Sheet1!#REF!</definedName>
    <definedName name="QB_COLUMN_29260" localSheetId="0" hidden="1">Sheet1!$BD$1</definedName>
    <definedName name="QB_COLUMN_29261" localSheetId="0" hidden="1">Sheet1!$BE$1</definedName>
    <definedName name="QB_COLUMN_29262" localSheetId="0" hidden="1">Sheet1!$BF$1</definedName>
    <definedName name="QB_COLUMN_29263" localSheetId="0" hidden="1">Sheet1!$BG$1</definedName>
    <definedName name="QB_COLUMN_29264" localSheetId="0" hidden="1">Sheet1!$BH$1</definedName>
    <definedName name="QB_COLUMN_29265" localSheetId="0" hidden="1">Sheet1!$BI$1</definedName>
    <definedName name="QB_COLUMN_2927" localSheetId="0" hidden="1">Sheet1!#REF!</definedName>
    <definedName name="QB_COLUMN_2928" localSheetId="0" hidden="1">Sheet1!#REF!</definedName>
    <definedName name="QB_COLUMN_2929" localSheetId="0" hidden="1">Sheet1!#REF!</definedName>
    <definedName name="QB_DATA_0" localSheetId="0" hidden="1">Sheet1!$5:$5,Sheet1!$6:$6,Sheet1!$7:$7,Sheet1!$8:$8,Sheet1!$11:$11,Sheet1!$14:$14,Sheet1!$15:$15,Sheet1!$16:$16,Sheet1!$17:$17,Sheet1!$21:$21,Sheet1!$22:$22,Sheet1!$23:$23,Sheet1!$24:$24,Sheet1!$25:$25,Sheet1!$26:$26,Sheet1!$29:$29</definedName>
    <definedName name="QB_DATA_1" localSheetId="0" hidden="1">Sheet1!$30:$30,Sheet1!$38:$38,Sheet1!$39:$39,Sheet1!$43:$43,Sheet1!$44:$44,Sheet1!$45:$45,Sheet1!$48:$48,Sheet1!$49:$49,Sheet1!$50:$50,Sheet1!$51:$51,Sheet1!$53:$53,Sheet1!$54:$54,Sheet1!$55:$55,Sheet1!$56:$56,Sheet1!$57:$57,Sheet1!$58:$58</definedName>
    <definedName name="QB_DATA_2" localSheetId="0" hidden="1">Sheet1!$59:$59,Sheet1!$60:$60,Sheet1!$61:$61,Sheet1!$63:$63,Sheet1!$67:$67,Sheet1!$68:$68,Sheet1!$69:$69,Sheet1!$71:$71,Sheet1!$72:$72,Sheet1!$73:$73,Sheet1!$74:$74,Sheet1!$75:$75,Sheet1!$76:$76,Sheet1!$78:$78,Sheet1!$79:$79,Sheet1!$81:$81</definedName>
    <definedName name="QB_DATA_3" localSheetId="0" hidden="1">Sheet1!$82:$82,Sheet1!$83:$83,Sheet1!$84:$84,Sheet1!$87:$87,Sheet1!$88:$88,Sheet1!$89:$89,Sheet1!$91:$91,Sheet1!$95:$95,Sheet1!$96:$96,Sheet1!$97:$97,Sheet1!$98:$98,Sheet1!$99:$99</definedName>
    <definedName name="QB_FORMULA_0" localSheetId="0" hidden="1">Sheet1!#REF!,Sheet1!#REF!,Sheet1!#REF!,Sheet1!#REF!,Sheet1!#REF!,Sheet1!#REF!,Sheet1!#REF!,Sheet1!#REF!,Sheet1!#REF!,Sheet1!#REF!,Sheet1!#REF!,Sheet1!$G$9,Sheet1!$H$9,Sheet1!$I$9,Sheet1!$J$9,Sheet1!$K$9</definedName>
    <definedName name="QB_FORMULA_1" localSheetId="0" hidden="1">Sheet1!$L$9,Sheet1!$M$9,Sheet1!$N$9,Sheet1!$O$9,Sheet1!$P$9,Sheet1!$Q$9,Sheet1!$R$9,Sheet1!$S$9,Sheet1!$T$9,Sheet1!$U$9,Sheet1!$V$9,Sheet1!$W$9,Sheet1!$X$9,Sheet1!$Y$9,Sheet1!$Z$9,Sheet1!$AA$9</definedName>
    <definedName name="QB_FORMULA_10" localSheetId="0" hidden="1">Sheet1!$X$18,Sheet1!$Y$18,Sheet1!$Z$18,Sheet1!$AA$18,Sheet1!$AB$18,Sheet1!$AC$18,Sheet1!$AD$18,Sheet1!$AE$18,Sheet1!$AF$18,Sheet1!$AG$18,Sheet1!$AH$18,Sheet1!$AI$18,Sheet1!$AJ$18,Sheet1!$AK$18,Sheet1!$AL$18,Sheet1!$AM$18</definedName>
    <definedName name="QB_FORMULA_11" localSheetId="0" hidden="1">Sheet1!$AN$18,Sheet1!$AO$18,Sheet1!$AP$18,Sheet1!$AQ$18,Sheet1!$AR$18,Sheet1!$AS$18,Sheet1!$AT$18,Sheet1!$AU$18,Sheet1!$AV$18,Sheet1!$AW$18,Sheet1!$AX$18,Sheet1!$AY$18,Sheet1!$AZ$18,Sheet1!$BA$18,Sheet1!$BB$18,Sheet1!$BC$18</definedName>
    <definedName name="QB_FORMULA_12" localSheetId="0" hidden="1">Sheet1!$BD$18,Sheet1!$BE$18,Sheet1!$BF$18,Sheet1!$BG$18,Sheet1!$BH$18,Sheet1!$BI$18,Sheet1!#REF!,Sheet1!#REF!,Sheet1!#REF!,Sheet1!#REF!,Sheet1!#REF!,Sheet1!#REF!,Sheet1!#REF!,Sheet1!#REF!,Sheet1!#REF!,Sheet1!#REF!</definedName>
    <definedName name="QB_FORMULA_13" localSheetId="0" hidden="1">Sheet1!#REF!,Sheet1!$G$19,Sheet1!$H$19,Sheet1!$I$19,Sheet1!$J$19,Sheet1!$K$19,Sheet1!$L$19,Sheet1!$M$19,Sheet1!$N$19,Sheet1!$O$19,Sheet1!$P$19,Sheet1!$Q$19,Sheet1!$R$19,Sheet1!$S$19,Sheet1!$T$19,Sheet1!$U$19</definedName>
    <definedName name="QB_FORMULA_14" localSheetId="0" hidden="1">Sheet1!$V$19,Sheet1!$W$19,Sheet1!$X$19,Sheet1!$Y$19,Sheet1!$Z$19,Sheet1!$AA$19,Sheet1!$AB$19,Sheet1!$AC$19,Sheet1!$AD$19,Sheet1!$AE$19,Sheet1!$AF$19,Sheet1!$AG$19,Sheet1!$AH$19,Sheet1!$AI$19,Sheet1!$AJ$19,Sheet1!$AK$19</definedName>
    <definedName name="QB_FORMULA_15" localSheetId="0" hidden="1">Sheet1!$AL$19,Sheet1!$AM$19,Sheet1!$AN$19,Sheet1!$AO$19,Sheet1!$AP$19,Sheet1!$AQ$19,Sheet1!$AR$19,Sheet1!$AS$19,Sheet1!$AT$19,Sheet1!$AU$19,Sheet1!$AV$19,Sheet1!$AW$19,Sheet1!$AX$19,Sheet1!$AY$19,Sheet1!$AZ$19,Sheet1!$BA$19</definedName>
    <definedName name="QB_FORMULA_16" localSheetId="0" hidden="1">Sheet1!$BB$19,Sheet1!$BC$19,Sheet1!$BD$19,Sheet1!$BE$19,Sheet1!$BF$19,Sheet1!$BG$19,Sheet1!$BH$19,Sheet1!$BI$19,Sheet1!#REF!,Sheet1!#REF!,Sheet1!#REF!,Sheet1!#REF!,Sheet1!#REF!,Sheet1!#REF!,Sheet1!#REF!,Sheet1!#REF!</definedName>
    <definedName name="QB_FORMULA_17" localSheetId="0" hidden="1">Sheet1!#REF!,Sheet1!#REF!,Sheet1!#REF!,Sheet1!$G$27,Sheet1!$H$27,Sheet1!$I$27,Sheet1!$J$27,Sheet1!$K$27,Sheet1!$L$27,Sheet1!$M$27,Sheet1!$N$27,Sheet1!$O$27,Sheet1!$P$27,Sheet1!$Q$27,Sheet1!$R$27,Sheet1!$S$27</definedName>
    <definedName name="QB_FORMULA_18" localSheetId="0" hidden="1">Sheet1!$T$27,Sheet1!$U$27,Sheet1!$V$27,Sheet1!$W$27,Sheet1!$X$27,Sheet1!$Y$27,Sheet1!$Z$27,Sheet1!$AA$27,Sheet1!$AB$27,Sheet1!$AC$27,Sheet1!$AD$27,Sheet1!$AE$27,Sheet1!$AF$27,Sheet1!$AG$27,Sheet1!$AH$27,Sheet1!$AI$27</definedName>
    <definedName name="QB_FORMULA_19" localSheetId="0" hidden="1">Sheet1!$AJ$27,Sheet1!$AK$27,Sheet1!$AL$27,Sheet1!$AM$27,Sheet1!$AN$27,Sheet1!$AO$27,Sheet1!$AP$27,Sheet1!$AQ$27,Sheet1!$AR$27,Sheet1!$AS$27,Sheet1!$AT$27,Sheet1!$AU$27,Sheet1!$AV$27,Sheet1!$AW$27,Sheet1!$AX$27,Sheet1!$AY$27</definedName>
    <definedName name="QB_FORMULA_2" localSheetId="0" hidden="1">Sheet1!$AB$9,Sheet1!$AC$9,Sheet1!$AD$9,Sheet1!$AE$9,Sheet1!$AF$9,Sheet1!$AG$9,Sheet1!$AH$9,Sheet1!$AI$9,Sheet1!$AJ$9,Sheet1!$AK$9,Sheet1!$AL$9,Sheet1!$AM$9,Sheet1!$AN$9,Sheet1!$AO$9,Sheet1!$AP$9,Sheet1!$AQ$9</definedName>
    <definedName name="QB_FORMULA_20" localSheetId="0" hidden="1">Sheet1!$AZ$27,Sheet1!$BA$27,Sheet1!$BB$27,Sheet1!$BC$27,Sheet1!$BD$27,Sheet1!$BE$27,Sheet1!$BF$27,Sheet1!$BG$27,Sheet1!$BH$27,Sheet1!$BI$27,Sheet1!#REF!,Sheet1!#REF!,Sheet1!#REF!,Sheet1!#REF!,Sheet1!#REF!,Sheet1!#REF!</definedName>
    <definedName name="QB_FORMULA_21" localSheetId="0" hidden="1">Sheet1!#REF!,Sheet1!#REF!,Sheet1!#REF!,Sheet1!#REF!,Sheet1!#REF!,Sheet1!$G$31,Sheet1!$H$31,Sheet1!$I$31,Sheet1!$J$31,Sheet1!$K$31,Sheet1!$L$31,Sheet1!$M$31,Sheet1!$N$31,Sheet1!$O$31,Sheet1!$P$31,Sheet1!$Q$31</definedName>
    <definedName name="QB_FORMULA_22" localSheetId="0" hidden="1">Sheet1!$R$31,Sheet1!$S$31,Sheet1!$T$31,Sheet1!$U$31,Sheet1!$V$31,Sheet1!$W$31,Sheet1!$X$31,Sheet1!$Y$31,Sheet1!$Z$31,Sheet1!$AA$31,Sheet1!$AB$31,Sheet1!$AC$31,Sheet1!$AD$31,Sheet1!$AE$31,Sheet1!$AF$31,Sheet1!$AG$31</definedName>
    <definedName name="QB_FORMULA_23" localSheetId="0" hidden="1">Sheet1!$AH$31,Sheet1!$AI$31,Sheet1!$AJ$31,Sheet1!$AK$31,Sheet1!$AL$31,Sheet1!$AM$31,Sheet1!$AN$31,Sheet1!$AO$31,Sheet1!$AP$31,Sheet1!$AQ$31,Sheet1!$AR$31,Sheet1!$AS$31,Sheet1!$AT$31,Sheet1!$AU$31,Sheet1!$AV$31,Sheet1!$AW$31</definedName>
    <definedName name="QB_FORMULA_24" localSheetId="0" hidden="1">Sheet1!$AX$31,Sheet1!$AY$31,Sheet1!$AZ$31,Sheet1!$BA$31,Sheet1!$BB$31,Sheet1!$BC$31,Sheet1!$BD$31,Sheet1!$BE$31,Sheet1!$BF$31,Sheet1!$BG$31,Sheet1!$BH$31,Sheet1!$BI$31,Sheet1!#REF!,Sheet1!#REF!,Sheet1!#REF!,Sheet1!#REF!</definedName>
    <definedName name="QB_FORMULA_25" localSheetId="0" hidden="1">Sheet1!#REF!,Sheet1!#REF!,Sheet1!#REF!,Sheet1!#REF!,Sheet1!#REF!,Sheet1!#REF!,Sheet1!#REF!,Sheet1!$G$32,Sheet1!$H$32,Sheet1!$I$32,Sheet1!$J$32,Sheet1!$K$32,Sheet1!$L$32,Sheet1!$M$32,Sheet1!$N$32,Sheet1!$O$32</definedName>
    <definedName name="QB_FORMULA_26" localSheetId="0" hidden="1">Sheet1!$P$32,Sheet1!$Q$32,Sheet1!$R$32,Sheet1!$S$32,Sheet1!$T$32,Sheet1!$U$32,Sheet1!$V$32,Sheet1!$W$32,Sheet1!$X$32,Sheet1!$Y$32,Sheet1!$Z$32,Sheet1!$AA$32,Sheet1!$AB$32,Sheet1!$AC$32,Sheet1!$AD$32,Sheet1!$AE$32</definedName>
    <definedName name="QB_FORMULA_27" localSheetId="0" hidden="1">Sheet1!$AF$32,Sheet1!$AG$32,Sheet1!$AH$32,Sheet1!$AI$32,Sheet1!$AJ$32,Sheet1!$AK$32,Sheet1!$AL$32,Sheet1!$AM$32,Sheet1!$AN$32,Sheet1!$AO$32,Sheet1!$AP$32,Sheet1!$AQ$32,Sheet1!$AR$32,Sheet1!$AS$32,Sheet1!$AT$32,Sheet1!$AU$32</definedName>
    <definedName name="QB_FORMULA_28" localSheetId="0" hidden="1">Sheet1!$AV$32,Sheet1!$AW$32,Sheet1!$AX$32,Sheet1!$AY$32,Sheet1!$AZ$32,Sheet1!$BA$32,Sheet1!$BB$32,Sheet1!$BC$32,Sheet1!$BD$32,Sheet1!$BE$32,Sheet1!$BF$32,Sheet1!$BG$32,Sheet1!$BH$32,Sheet1!$BI$32,Sheet1!#REF!,Sheet1!#REF!</definedName>
    <definedName name="QB_FORMULA_29" localSheetId="0" hidden="1">Sheet1!#REF!,Sheet1!#REF!,Sheet1!#REF!,Sheet1!#REF!,Sheet1!#REF!,Sheet1!#REF!,Sheet1!#REF!,Sheet1!#REF!,Sheet1!#REF!,Sheet1!$G$40,Sheet1!$H$40,Sheet1!$I$40,Sheet1!$J$40,Sheet1!$K$40,Sheet1!$L$40,Sheet1!$M$40</definedName>
    <definedName name="QB_FORMULA_3" localSheetId="0" hidden="1">Sheet1!$AR$9,Sheet1!$AS$9,Sheet1!$AT$9,Sheet1!$AU$9,Sheet1!$AV$9,Sheet1!$AW$9,Sheet1!$AX$9,Sheet1!$AY$9,Sheet1!$AZ$9,Sheet1!$BA$9,Sheet1!$BB$9,Sheet1!$BC$9,Sheet1!$BD$9,Sheet1!$BE$9,Sheet1!$BF$9,Sheet1!$BG$9</definedName>
    <definedName name="QB_FORMULA_30" localSheetId="0" hidden="1">Sheet1!$N$40,Sheet1!$O$40,Sheet1!$P$40,Sheet1!$Q$40,Sheet1!$R$40,Sheet1!$S$40,Sheet1!$T$40,Sheet1!$U$40,Sheet1!$V$40,Sheet1!$W$40,Sheet1!$X$40,Sheet1!$Y$40,Sheet1!$Z$40,Sheet1!$AA$40,Sheet1!$AB$40,Sheet1!$AC$40</definedName>
    <definedName name="QB_FORMULA_31" localSheetId="0" hidden="1">Sheet1!$AD$40,Sheet1!$AE$40,Sheet1!$AF$40,Sheet1!$AG$40,Sheet1!$AH$40,Sheet1!$AI$40,Sheet1!$AJ$40,Sheet1!$AK$40,Sheet1!$AL$40,Sheet1!$AM$40,Sheet1!$AN$40,Sheet1!$AO$40,Sheet1!$AP$40,Sheet1!$AQ$40,Sheet1!$AR$40,Sheet1!$AS$40</definedName>
    <definedName name="QB_FORMULA_32" localSheetId="0" hidden="1">Sheet1!$AT$40,Sheet1!$AU$40,Sheet1!$AV$40,Sheet1!$AW$40,Sheet1!$AX$40,Sheet1!$AY$40,Sheet1!$AZ$40,Sheet1!$BA$40,Sheet1!$BB$40,Sheet1!$BC$40,Sheet1!$BD$40,Sheet1!$BE$40,Sheet1!$BF$40,Sheet1!$BG$40,Sheet1!$BH$40,Sheet1!$BI$40</definedName>
    <definedName name="QB_FORMULA_33" localSheetId="0" hidden="1">Sheet1!#REF!,Sheet1!#REF!,Sheet1!#REF!,Sheet1!#REF!,Sheet1!#REF!,Sheet1!#REF!,Sheet1!#REF!,Sheet1!#REF!,Sheet1!#REF!,Sheet1!#REF!,Sheet1!#REF!,Sheet1!$G$41,Sheet1!$H$41,Sheet1!$I$41,Sheet1!$J$41,Sheet1!$K$41</definedName>
    <definedName name="QB_FORMULA_34" localSheetId="0" hidden="1">Sheet1!$L$41,Sheet1!$M$41,Sheet1!$N$41,Sheet1!$O$41,Sheet1!$P$41,Sheet1!$Q$41,Sheet1!$R$41,Sheet1!$S$41,Sheet1!$T$41,Sheet1!$U$41,Sheet1!$V$41,Sheet1!$W$41,Sheet1!$X$41,Sheet1!$Y$41,Sheet1!$Z$41,Sheet1!$AA$41</definedName>
    <definedName name="QB_FORMULA_35" localSheetId="0" hidden="1">Sheet1!$AB$41,Sheet1!$AC$41,Sheet1!$AD$41,Sheet1!$AE$41,Sheet1!$AF$41,Sheet1!$AG$41,Sheet1!$AH$41,Sheet1!$AI$41,Sheet1!$AJ$41,Sheet1!$AK$41,Sheet1!$AL$41,Sheet1!$AM$41,Sheet1!$AN$41,Sheet1!$AO$41,Sheet1!$AP$41,Sheet1!$AQ$41</definedName>
    <definedName name="QB_FORMULA_36" localSheetId="0" hidden="1">Sheet1!$AR$41,Sheet1!$AS$41,Sheet1!$AT$41,Sheet1!$AU$41,Sheet1!$AV$41,Sheet1!$AW$41,Sheet1!$AX$41,Sheet1!$AY$41,Sheet1!$AZ$41,Sheet1!$BA$41,Sheet1!$BB$41,Sheet1!$BC$41,Sheet1!$BD$41,Sheet1!$BE$41,Sheet1!$BF$41,Sheet1!$BG$41</definedName>
    <definedName name="QB_FORMULA_37" localSheetId="0" hidden="1">Sheet1!$BH$41,Sheet1!$BI$41,Sheet1!#REF!,Sheet1!#REF!,Sheet1!#REF!,Sheet1!#REF!,Sheet1!#REF!,Sheet1!#REF!,Sheet1!#REF!,Sheet1!#REF!,Sheet1!#REF!,Sheet1!#REF!,Sheet1!#REF!,Sheet1!$G$46,Sheet1!$H$46,Sheet1!$I$46</definedName>
    <definedName name="QB_FORMULA_38" localSheetId="0" hidden="1">Sheet1!$J$46,Sheet1!$K$46,Sheet1!$L$46,Sheet1!$M$46,Sheet1!$N$46,Sheet1!$O$46,Sheet1!$P$46,Sheet1!$Q$46,Sheet1!$R$46,Sheet1!$S$46,Sheet1!$T$46,Sheet1!$U$46,Sheet1!$V$46,Sheet1!$W$46,Sheet1!$X$46,Sheet1!$Y$46</definedName>
    <definedName name="QB_FORMULA_39" localSheetId="0" hidden="1">Sheet1!$Z$46,Sheet1!$AA$46,Sheet1!$AB$46,Sheet1!$AC$46,Sheet1!$AD$46,Sheet1!$AE$46,Sheet1!$AF$46,Sheet1!$AG$46,Sheet1!$AH$46,Sheet1!$AI$46,Sheet1!$AJ$46,Sheet1!$AK$46,Sheet1!$AL$46,Sheet1!$AM$46,Sheet1!$AN$46,Sheet1!$AO$46</definedName>
    <definedName name="QB_FORMULA_4" localSheetId="0" hidden="1">Sheet1!$BH$9,Sheet1!$BI$9,Sheet1!#REF!,Sheet1!#REF!,Sheet1!#REF!,Sheet1!#REF!,Sheet1!#REF!,Sheet1!#REF!,Sheet1!#REF!,Sheet1!#REF!,Sheet1!#REF!,Sheet1!#REF!,Sheet1!#REF!,Sheet1!$G$12,Sheet1!$H$12,Sheet1!$I$12</definedName>
    <definedName name="QB_FORMULA_40" localSheetId="0" hidden="1">Sheet1!$AP$46,Sheet1!$AQ$46,Sheet1!$AR$46,Sheet1!$AS$46,Sheet1!$AT$46,Sheet1!$AU$46,Sheet1!$AV$46,Sheet1!$AW$46,Sheet1!$AX$46,Sheet1!$AY$46,Sheet1!$AZ$46,Sheet1!$BA$46,Sheet1!$BB$46,Sheet1!$BC$46,Sheet1!$BD$46,Sheet1!$BE$46</definedName>
    <definedName name="QB_FORMULA_41" localSheetId="0" hidden="1">Sheet1!$BF$46,Sheet1!$BG$46,Sheet1!$BH$46,Sheet1!$BI$46,Sheet1!#REF!,Sheet1!#REF!,Sheet1!#REF!,Sheet1!#REF!,Sheet1!#REF!,Sheet1!#REF!,Sheet1!#REF!,Sheet1!#REF!,Sheet1!#REF!,Sheet1!#REF!,Sheet1!#REF!,Sheet1!$G$62</definedName>
    <definedName name="QB_FORMULA_42" localSheetId="0" hidden="1">Sheet1!$H$62,Sheet1!$I$62,Sheet1!$J$62,Sheet1!$K$62,Sheet1!$L$62,Sheet1!$M$62,Sheet1!$N$62,Sheet1!$O$62,Sheet1!$P$62,Sheet1!$Q$62,Sheet1!$R$62,Sheet1!$S$62,Sheet1!$T$62,Sheet1!$U$62,Sheet1!$V$62,Sheet1!$W$62</definedName>
    <definedName name="QB_FORMULA_43" localSheetId="0" hidden="1">Sheet1!$X$62,Sheet1!$Y$62,Sheet1!$Z$62,Sheet1!$AA$62,Sheet1!$AB$62,Sheet1!$AC$62,Sheet1!$AD$62,Sheet1!$AE$62,Sheet1!$AF$62,Sheet1!$AG$62,Sheet1!$AH$62,Sheet1!$AI$62,Sheet1!$AJ$62,Sheet1!$AK$62,Sheet1!$AL$62,Sheet1!$AM$62</definedName>
    <definedName name="QB_FORMULA_44" localSheetId="0" hidden="1">Sheet1!$AN$62,Sheet1!$AO$62,Sheet1!$AP$62,Sheet1!$AQ$62,Sheet1!$AR$62,Sheet1!$AS$62,Sheet1!$AT$62,Sheet1!$AU$62,Sheet1!$AV$62,Sheet1!$AW$62,Sheet1!$AX$62,Sheet1!$AY$62,Sheet1!$AZ$62,Sheet1!$BA$62,Sheet1!$BB$62,Sheet1!$BC$62</definedName>
    <definedName name="QB_FORMULA_45" localSheetId="0" hidden="1">Sheet1!$BD$62,Sheet1!$BE$62,Sheet1!$BF$62,Sheet1!$BG$62,Sheet1!$BH$62,Sheet1!$BI$62,Sheet1!#REF!,Sheet1!#REF!,Sheet1!#REF!,Sheet1!#REF!,Sheet1!#REF!,Sheet1!#REF!,Sheet1!#REF!,Sheet1!#REF!,Sheet1!#REF!,Sheet1!#REF!</definedName>
    <definedName name="QB_FORMULA_46" localSheetId="0" hidden="1">Sheet1!#REF!,Sheet1!$G$64,Sheet1!$H$64,Sheet1!$I$64,Sheet1!$J$64,Sheet1!$K$64,Sheet1!$L$64,Sheet1!$M$64,Sheet1!$N$64,Sheet1!$O$64,Sheet1!$P$64,Sheet1!$Q$64,Sheet1!$R$64,Sheet1!$S$64,Sheet1!$T$64,Sheet1!$U$64</definedName>
    <definedName name="QB_FORMULA_47" localSheetId="0" hidden="1">Sheet1!$V$64,Sheet1!$W$64,Sheet1!$X$64,Sheet1!$Y$64,Sheet1!$Z$64,Sheet1!$AA$64,Sheet1!$AB$64,Sheet1!$AC$64,Sheet1!$AD$64,Sheet1!$AE$64,Sheet1!$AF$64,Sheet1!$AG$64,Sheet1!$AH$64,Sheet1!$AI$64,Sheet1!$AJ$64,Sheet1!$AK$64</definedName>
    <definedName name="QB_FORMULA_48" localSheetId="0" hidden="1">Sheet1!$AL$64,Sheet1!$AM$64,Sheet1!$AN$64,Sheet1!$AO$64,Sheet1!$AP$64,Sheet1!$AQ$64,Sheet1!$AR$64,Sheet1!$AS$64,Sheet1!$AT$64,Sheet1!$AU$64,Sheet1!$AV$64,Sheet1!$AW$64,Sheet1!$AX$64,Sheet1!$AY$64,Sheet1!$AZ$64,Sheet1!$BA$64</definedName>
    <definedName name="QB_FORMULA_49" localSheetId="0" hidden="1">Sheet1!$BB$64,Sheet1!$BC$64,Sheet1!$BD$64,Sheet1!$BE$64,Sheet1!$BF$64,Sheet1!$BG$64,Sheet1!$BH$64,Sheet1!$BI$64,Sheet1!#REF!,Sheet1!#REF!,Sheet1!#REF!,Sheet1!#REF!,Sheet1!#REF!,Sheet1!#REF!,Sheet1!#REF!,Sheet1!#REF!</definedName>
    <definedName name="QB_FORMULA_5" localSheetId="0" hidden="1">Sheet1!$J$12,Sheet1!$K$12,Sheet1!$L$12,Sheet1!$M$12,Sheet1!$N$12,Sheet1!$O$12,Sheet1!$P$12,Sheet1!$Q$12,Sheet1!$R$12,Sheet1!$S$12,Sheet1!$T$12,Sheet1!$U$12,Sheet1!$V$12,Sheet1!$W$12,Sheet1!$X$12,Sheet1!$Y$12</definedName>
    <definedName name="QB_FORMULA_50" localSheetId="0" hidden="1">Sheet1!#REF!,Sheet1!#REF!,Sheet1!#REF!,Sheet1!$G$65,Sheet1!$H$65,Sheet1!$I$65,Sheet1!$J$65,Sheet1!$K$65,Sheet1!$L$65,Sheet1!$M$65,Sheet1!$N$65,Sheet1!$O$65,Sheet1!$P$65,Sheet1!$Q$65,Sheet1!$R$65,Sheet1!$S$65</definedName>
    <definedName name="QB_FORMULA_51" localSheetId="0" hidden="1">Sheet1!$T$65,Sheet1!$U$65,Sheet1!$V$65,Sheet1!$W$65,Sheet1!$X$65,Sheet1!$Y$65,Sheet1!$Z$65,Sheet1!$AA$65,Sheet1!$AB$65,Sheet1!$AC$65,Sheet1!$AD$65,Sheet1!$AE$65,Sheet1!$AF$65,Sheet1!$AG$65,Sheet1!$AH$65,Sheet1!$AI$65</definedName>
    <definedName name="QB_FORMULA_52" localSheetId="0" hidden="1">Sheet1!$AJ$65,Sheet1!$AK$65,Sheet1!$AL$65,Sheet1!$AM$65,Sheet1!$AN$65,Sheet1!$AO$65,Sheet1!$AP$65,Sheet1!$AQ$65,Sheet1!$AR$65,Sheet1!$AS$65,Sheet1!$AT$65,Sheet1!$AU$65,Sheet1!$AV$65,Sheet1!$AW$65,Sheet1!$AX$65,Sheet1!$AY$65</definedName>
    <definedName name="QB_FORMULA_53" localSheetId="0" hidden="1">Sheet1!$AZ$65,Sheet1!$BA$65,Sheet1!$BB$65,Sheet1!$BC$65,Sheet1!$BD$65,Sheet1!$BE$65,Sheet1!$BF$65,Sheet1!$BG$65,Sheet1!$BH$65,Sheet1!$BI$65,Sheet1!#REF!,Sheet1!#REF!,Sheet1!#REF!,Sheet1!#REF!,Sheet1!#REF!,Sheet1!#REF!</definedName>
    <definedName name="QB_FORMULA_54" localSheetId="0" hidden="1">Sheet1!#REF!,Sheet1!#REF!,Sheet1!#REF!,Sheet1!#REF!,Sheet1!#REF!,Sheet1!$G$77,Sheet1!$H$77,Sheet1!$I$77,Sheet1!$J$77,Sheet1!$K$77,Sheet1!$L$77,Sheet1!$M$77,Sheet1!$N$77,Sheet1!$O$77,Sheet1!$P$77,Sheet1!$Q$77</definedName>
    <definedName name="QB_FORMULA_55" localSheetId="0" hidden="1">Sheet1!$R$77,Sheet1!$S$77,Sheet1!$T$77,Sheet1!$U$77,Sheet1!$V$77,Sheet1!$W$77,Sheet1!$X$77,Sheet1!$Y$77,Sheet1!$Z$77,Sheet1!$AA$77,Sheet1!$AB$77,Sheet1!$AC$77,Sheet1!$AD$77,Sheet1!$AE$77,Sheet1!$AF$77,Sheet1!$AG$77</definedName>
    <definedName name="QB_FORMULA_56" localSheetId="0" hidden="1">Sheet1!$AH$77,Sheet1!$AI$77,Sheet1!$AJ$77,Sheet1!$AK$77,Sheet1!$AL$77,Sheet1!$AM$77,Sheet1!$AN$77,Sheet1!$AO$77,Sheet1!$AP$77,Sheet1!$AQ$77,Sheet1!$AR$77,Sheet1!$AS$77,Sheet1!$AT$77,Sheet1!$AU$77,Sheet1!$AV$77,Sheet1!$AW$77</definedName>
    <definedName name="QB_FORMULA_57" localSheetId="0" hidden="1">Sheet1!$AX$77,Sheet1!$AY$77,Sheet1!$AZ$77,Sheet1!$BA$77,Sheet1!$BB$77,Sheet1!$BC$77,Sheet1!$BD$77,Sheet1!$BE$77,Sheet1!$BF$77,Sheet1!$BG$77,Sheet1!$BH$77,Sheet1!$BI$77,Sheet1!#REF!,Sheet1!#REF!,Sheet1!#REF!,Sheet1!#REF!</definedName>
    <definedName name="QB_FORMULA_58" localSheetId="0" hidden="1">Sheet1!#REF!,Sheet1!#REF!,Sheet1!#REF!,Sheet1!#REF!,Sheet1!#REF!,Sheet1!#REF!,Sheet1!#REF!,Sheet1!$G$85,Sheet1!$H$85,Sheet1!$I$85,Sheet1!$J$85,Sheet1!$K$85,Sheet1!$L$85,Sheet1!$M$85,Sheet1!$N$85,Sheet1!$O$85</definedName>
    <definedName name="QB_FORMULA_59" localSheetId="0" hidden="1">Sheet1!$P$85,Sheet1!$Q$85,Sheet1!$R$85,Sheet1!$S$85,Sheet1!$T$85,Sheet1!$U$85,Sheet1!$V$85,Sheet1!$W$85,Sheet1!$X$85,Sheet1!$Y$85,Sheet1!$Z$85,Sheet1!$AA$85,Sheet1!$AB$85,Sheet1!$AC$85,Sheet1!$AD$85,Sheet1!$AE$85</definedName>
    <definedName name="QB_FORMULA_6" localSheetId="0" hidden="1">Sheet1!$Z$12,Sheet1!$AA$12,Sheet1!$AB$12,Sheet1!$AC$12,Sheet1!$AD$12,Sheet1!$AE$12,Sheet1!$AF$12,Sheet1!$AG$12,Sheet1!$AH$12,Sheet1!$AI$12,Sheet1!$AJ$12,Sheet1!$AK$12,Sheet1!$AL$12,Sheet1!$AM$12,Sheet1!$AN$12,Sheet1!$AO$12</definedName>
    <definedName name="QB_FORMULA_60" localSheetId="0" hidden="1">Sheet1!$AF$85,Sheet1!$AG$85,Sheet1!$AH$85,Sheet1!$AI$85,Sheet1!$AJ$85,Sheet1!$AK$85,Sheet1!$AL$85,Sheet1!$AM$85,Sheet1!$AN$85,Sheet1!$AO$85,Sheet1!$AP$85,Sheet1!$AQ$85,Sheet1!$AR$85,Sheet1!$AS$85,Sheet1!$AT$85,Sheet1!$AU$85</definedName>
    <definedName name="QB_FORMULA_61" localSheetId="0" hidden="1">Sheet1!$AV$85,Sheet1!$AW$85,Sheet1!$AX$85,Sheet1!$AY$85,Sheet1!$AZ$85,Sheet1!$BA$85,Sheet1!$BB$85,Sheet1!$BC$85,Sheet1!$BD$85,Sheet1!$BE$85,Sheet1!$BF$85,Sheet1!$BG$85,Sheet1!$BH$85,Sheet1!$BI$85,Sheet1!#REF!,Sheet1!#REF!</definedName>
    <definedName name="QB_FORMULA_62" localSheetId="0" hidden="1">Sheet1!#REF!,Sheet1!#REF!,Sheet1!#REF!,Sheet1!#REF!,Sheet1!#REF!,Sheet1!#REF!,Sheet1!#REF!,Sheet1!#REF!,Sheet1!#REF!,Sheet1!$G$90,Sheet1!$H$90,Sheet1!$I$90,Sheet1!$J$90,Sheet1!$K$90,Sheet1!$L$90,Sheet1!$M$90</definedName>
    <definedName name="QB_FORMULA_63" localSheetId="0" hidden="1">Sheet1!$N$90,Sheet1!$O$90,Sheet1!$P$90,Sheet1!$Q$90,Sheet1!$R$90,Sheet1!$S$90,Sheet1!$T$90,Sheet1!$U$90,Sheet1!$V$90,Sheet1!$W$90,Sheet1!$X$90,Sheet1!$Y$90,Sheet1!$Z$90,Sheet1!$AA$90,Sheet1!$AB$90,Sheet1!$AC$90</definedName>
    <definedName name="QB_FORMULA_64" localSheetId="0" hidden="1">Sheet1!$AD$90,Sheet1!$AE$90,Sheet1!$AF$90,Sheet1!$AG$90,Sheet1!$AH$90,Sheet1!$AI$90,Sheet1!$AJ$90,Sheet1!$AK$90,Sheet1!$AL$90,Sheet1!$AM$90,Sheet1!$AN$90,Sheet1!$AO$90,Sheet1!$AP$90,Sheet1!$AQ$90,Sheet1!$AR$90,Sheet1!$AS$90</definedName>
    <definedName name="QB_FORMULA_65" localSheetId="0" hidden="1">Sheet1!$AT$90,Sheet1!$AU$90,Sheet1!$AV$90,Sheet1!$AW$90,Sheet1!$AX$90,Sheet1!$AY$90,Sheet1!$AZ$90,Sheet1!$BA$90,Sheet1!$BB$90,Sheet1!$BC$90,Sheet1!$BD$90,Sheet1!$BE$90,Sheet1!$BF$90,Sheet1!$BG$90,Sheet1!$BH$90,Sheet1!$BI$90</definedName>
    <definedName name="QB_FORMULA_66" localSheetId="0" hidden="1">Sheet1!#REF!,Sheet1!#REF!,Sheet1!#REF!,Sheet1!#REF!,Sheet1!#REF!,Sheet1!#REF!,Sheet1!#REF!,Sheet1!#REF!,Sheet1!#REF!,Sheet1!#REF!,Sheet1!#REF!,Sheet1!$G$92,Sheet1!$H$92,Sheet1!$I$92,Sheet1!$J$92,Sheet1!$K$92</definedName>
    <definedName name="QB_FORMULA_67" localSheetId="0" hidden="1">Sheet1!$L$92,Sheet1!$M$92,Sheet1!$N$92,Sheet1!$O$92,Sheet1!$P$92,Sheet1!$Q$92,Sheet1!$R$92,Sheet1!$S$92,Sheet1!$T$92,Sheet1!$U$92,Sheet1!$V$92,Sheet1!$W$92,Sheet1!$X$92,Sheet1!$Y$92,Sheet1!$Z$92,Sheet1!$AA$92</definedName>
    <definedName name="QB_FORMULA_68" localSheetId="0" hidden="1">Sheet1!$AB$92,Sheet1!$AC$92,Sheet1!$AD$92,Sheet1!$AE$92,Sheet1!$AF$92,Sheet1!$AG$92,Sheet1!$AH$92,Sheet1!$AI$92,Sheet1!$AJ$92,Sheet1!$AK$92,Sheet1!$AL$92,Sheet1!$AM$92,Sheet1!$AN$92,Sheet1!$AO$92,Sheet1!$AP$92,Sheet1!$AQ$92</definedName>
    <definedName name="QB_FORMULA_69" localSheetId="0" hidden="1">Sheet1!$AR$92,Sheet1!$AS$92,Sheet1!$AT$92,Sheet1!$AU$92,Sheet1!$AV$92,Sheet1!$AW$92,Sheet1!$AX$92,Sheet1!$AY$92,Sheet1!$AZ$92,Sheet1!$BA$92,Sheet1!$BB$92,Sheet1!$BC$92,Sheet1!$BD$92,Sheet1!$BE$92,Sheet1!$BF$92,Sheet1!$BG$92</definedName>
    <definedName name="QB_FORMULA_7" localSheetId="0" hidden="1">Sheet1!$AP$12,Sheet1!$AQ$12,Sheet1!$AR$12,Sheet1!$AS$12,Sheet1!$AT$12,Sheet1!$AU$12,Sheet1!$AV$12,Sheet1!$AW$12,Sheet1!$AX$12,Sheet1!$AY$12,Sheet1!$AZ$12,Sheet1!$BA$12,Sheet1!$BB$12,Sheet1!$BC$12,Sheet1!$BD$12,Sheet1!$BE$12</definedName>
    <definedName name="QB_FORMULA_70" localSheetId="0" hidden="1">Sheet1!$BH$92,Sheet1!$BI$92,Sheet1!#REF!,Sheet1!#REF!,Sheet1!#REF!,Sheet1!#REF!,Sheet1!#REF!,Sheet1!#REF!,Sheet1!#REF!,Sheet1!#REF!,Sheet1!#REF!,Sheet1!#REF!,Sheet1!#REF!,Sheet1!$G$93,Sheet1!$H$93,Sheet1!$I$93</definedName>
    <definedName name="QB_FORMULA_71" localSheetId="0" hidden="1">Sheet1!$J$93,Sheet1!$K$93,Sheet1!$L$93,Sheet1!$M$93,Sheet1!$N$93,Sheet1!$O$93,Sheet1!$P$93,Sheet1!$Q$93,Sheet1!$R$93,Sheet1!$S$93,Sheet1!$T$93,Sheet1!$U$93,Sheet1!$V$93,Sheet1!$W$93,Sheet1!$X$93,Sheet1!$Y$93</definedName>
    <definedName name="QB_FORMULA_72" localSheetId="0" hidden="1">Sheet1!$Z$93,Sheet1!$AA$93,Sheet1!$AB$93,Sheet1!$AC$93,Sheet1!$AD$93,Sheet1!$AE$93,Sheet1!$AF$93,Sheet1!$AG$93,Sheet1!$AH$93,Sheet1!$AI$93,Sheet1!$AJ$93,Sheet1!$AK$93,Sheet1!$AL$93,Sheet1!$AM$93,Sheet1!$AN$93,Sheet1!$AO$93</definedName>
    <definedName name="QB_FORMULA_73" localSheetId="0" hidden="1">Sheet1!$AP$93,Sheet1!$AQ$93,Sheet1!$AR$93,Sheet1!$AS$93,Sheet1!$AT$93,Sheet1!$AU$93,Sheet1!$AV$93,Sheet1!$AW$93,Sheet1!$AX$93,Sheet1!$AY$93,Sheet1!$AZ$93,Sheet1!$BA$93,Sheet1!$BB$93,Sheet1!$BC$93,Sheet1!$BD$93,Sheet1!$BE$93</definedName>
    <definedName name="QB_FORMULA_74" localSheetId="0" hidden="1">Sheet1!$BF$93,Sheet1!$BG$93,Sheet1!$BH$93,Sheet1!$BI$93,Sheet1!#REF!,Sheet1!#REF!,Sheet1!#REF!,Sheet1!#REF!,Sheet1!#REF!,Sheet1!#REF!,Sheet1!#REF!,Sheet1!#REF!,Sheet1!#REF!,Sheet1!#REF!,Sheet1!#REF!,Sheet1!$G$100</definedName>
    <definedName name="QB_FORMULA_75" localSheetId="0" hidden="1">Sheet1!$H$100,Sheet1!$I$100,Sheet1!$J$100,Sheet1!$K$100,Sheet1!$L$100,Sheet1!$M$100,Sheet1!$N$100,Sheet1!$O$100,Sheet1!$P$100,Sheet1!$Q$100,Sheet1!$R$100,Sheet1!$S$100,Sheet1!$T$100,Sheet1!$U$100,Sheet1!$V$100,Sheet1!$W$100</definedName>
    <definedName name="QB_FORMULA_76" localSheetId="0" hidden="1">Sheet1!$X$100,Sheet1!$Y$100,Sheet1!$Z$100,Sheet1!$AA$100,Sheet1!$AB$100,Sheet1!$AC$100,Sheet1!$AD$100,Sheet1!$AE$100,Sheet1!$AF$100,Sheet1!$AG$100,Sheet1!$AH$100,Sheet1!$AI$100,Sheet1!$AJ$100,Sheet1!$AK$100,Sheet1!$AL$100,Sheet1!$AM$100</definedName>
    <definedName name="QB_FORMULA_77" localSheetId="0" hidden="1">Sheet1!$AN$100,Sheet1!$AO$100,Sheet1!$AP$100,Sheet1!$AQ$100,Sheet1!$AR$100,Sheet1!$AS$100,Sheet1!$AT$100,Sheet1!$AU$100,Sheet1!$AV$100,Sheet1!$AW$100,Sheet1!$AX$100,Sheet1!$AY$100,Sheet1!$AZ$100,Sheet1!$BA$100,Sheet1!$BB$100,Sheet1!$BC$100</definedName>
    <definedName name="QB_FORMULA_78" localSheetId="0" hidden="1">Sheet1!$BD$100,Sheet1!$BE$100,Sheet1!$BF$100,Sheet1!$BG$100,Sheet1!$BH$100,Sheet1!$BI$100,Sheet1!#REF!,Sheet1!#REF!,Sheet1!#REF!,Sheet1!#REF!,Sheet1!#REF!,Sheet1!#REF!,Sheet1!#REF!,Sheet1!#REF!,Sheet1!#REF!,Sheet1!#REF!</definedName>
    <definedName name="QB_FORMULA_79" localSheetId="0" hidden="1">Sheet1!#REF!,Sheet1!$G$101,Sheet1!$H$101,Sheet1!$I$101,Sheet1!$J$101,Sheet1!$K$101,Sheet1!$L$101,Sheet1!$M$101,Sheet1!$N$101,Sheet1!$O$101,Sheet1!$P$101,Sheet1!$Q$101,Sheet1!$R$101,Sheet1!$S$101,Sheet1!$T$101,Sheet1!$U$101</definedName>
    <definedName name="QB_FORMULA_8" localSheetId="0" hidden="1">Sheet1!$BF$12,Sheet1!$BG$12,Sheet1!$BH$12,Sheet1!$BI$12,Sheet1!#REF!,Sheet1!#REF!,Sheet1!#REF!,Sheet1!#REF!,Sheet1!#REF!,Sheet1!#REF!,Sheet1!#REF!,Sheet1!#REF!,Sheet1!#REF!,Sheet1!#REF!,Sheet1!#REF!,Sheet1!$G$18</definedName>
    <definedName name="QB_FORMULA_80" localSheetId="0" hidden="1">Sheet1!$V$101,Sheet1!$W$101,Sheet1!$X$101,Sheet1!$Y$101,Sheet1!$Z$101,Sheet1!$AA$101,Sheet1!$AB$101,Sheet1!$AC$101,Sheet1!$AD$101,Sheet1!$AE$101,Sheet1!$AF$101,Sheet1!$AG$101,Sheet1!$AH$101,Sheet1!$AI$101,Sheet1!$AJ$101,Sheet1!$AK$101</definedName>
    <definedName name="QB_FORMULA_81" localSheetId="0" hidden="1">Sheet1!$AL$101,Sheet1!$AM$101,Sheet1!$AN$101,Sheet1!$AO$101,Sheet1!$AP$101,Sheet1!$AQ$101,Sheet1!$AR$101,Sheet1!$AS$101,Sheet1!$AT$101,Sheet1!$AU$101,Sheet1!$AV$101,Sheet1!$AW$101,Sheet1!$AX$101,Sheet1!$AY$101,Sheet1!$AZ$101,Sheet1!$BA$101</definedName>
    <definedName name="QB_FORMULA_82" localSheetId="0" hidden="1">Sheet1!$BB$101,Sheet1!$BC$101,Sheet1!$BD$101,Sheet1!$BE$101,Sheet1!$BF$101,Sheet1!$BG$101,Sheet1!$BH$101,Sheet1!$BI$101</definedName>
    <definedName name="QB_FORMULA_9" localSheetId="0" hidden="1">Sheet1!$H$18,Sheet1!$I$18,Sheet1!$J$18,Sheet1!$K$18,Sheet1!$L$18,Sheet1!$M$18,Sheet1!$N$18,Sheet1!$O$18,Sheet1!$P$18,Sheet1!$Q$18,Sheet1!$R$18,Sheet1!$S$18,Sheet1!$T$18,Sheet1!$U$18,Sheet1!$V$18,Sheet1!$W$18</definedName>
    <definedName name="QB_ROW_1" localSheetId="0" hidden="1">Sheet1!$A$2</definedName>
    <definedName name="QB_ROW_10031" localSheetId="0" hidden="1">Sheet1!$D$36</definedName>
    <definedName name="QB_ROW_1011" localSheetId="0" hidden="1">Sheet1!$B$3</definedName>
    <definedName name="QB_ROW_10331" localSheetId="0" hidden="1">Sheet1!$D$41</definedName>
    <definedName name="QB_ROW_108240" localSheetId="0" hidden="1">Sheet1!$E$63</definedName>
    <definedName name="QB_ROW_11031" localSheetId="0" hidden="1">Sheet1!$D$42</definedName>
    <definedName name="QB_ROW_11331" localSheetId="0" hidden="1">Sheet1!$D$46</definedName>
    <definedName name="QB_ROW_115230" localSheetId="0" hidden="1">Sheet1!$D$7</definedName>
    <definedName name="QB_ROW_116220" localSheetId="0" hidden="1">Sheet1!$C$95</definedName>
    <definedName name="QB_ROW_117220" localSheetId="0" hidden="1">Sheet1!$C$29</definedName>
    <definedName name="QB_ROW_118240" localSheetId="0" hidden="1">Sheet1!$E$49</definedName>
    <definedName name="QB_ROW_12031" localSheetId="0" hidden="1">Sheet1!$D$47</definedName>
    <definedName name="QB_ROW_122230" localSheetId="0" hidden="1">Sheet1!$D$78</definedName>
    <definedName name="QB_ROW_12331" localSheetId="0" hidden="1">Sheet1!$D$64</definedName>
    <definedName name="QB_ROW_13021" localSheetId="0" hidden="1">Sheet1!$C$66</definedName>
    <definedName name="QB_ROW_1311" localSheetId="0" hidden="1">Sheet1!$B$19</definedName>
    <definedName name="QB_ROW_13321" localSheetId="0" hidden="1">Sheet1!$C$92</definedName>
    <definedName name="QB_ROW_136240" localSheetId="0" hidden="1">Sheet1!$E$50</definedName>
    <definedName name="QB_ROW_137230" localSheetId="0" hidden="1">Sheet1!$D$16</definedName>
    <definedName name="QB_ROW_14011" localSheetId="0" hidden="1">Sheet1!$B$94</definedName>
    <definedName name="QB_ROW_141240" localSheetId="0" hidden="1">Sheet1!$E$71</definedName>
    <definedName name="QB_ROW_14311" localSheetId="0" hidden="1">Sheet1!$B$100</definedName>
    <definedName name="QB_ROW_144030" localSheetId="0" hidden="1">Sheet1!$D$80</definedName>
    <definedName name="QB_ROW_144240" localSheetId="0" hidden="1">Sheet1!$E$84</definedName>
    <definedName name="QB_ROW_144330" localSheetId="0" hidden="1">Sheet1!$D$85</definedName>
    <definedName name="QB_ROW_145240" localSheetId="0" hidden="1">Sheet1!$E$51</definedName>
    <definedName name="QB_ROW_146220" localSheetId="0" hidden="1">Sheet1!$C$30</definedName>
    <definedName name="QB_ROW_15040" localSheetId="0" hidden="1">Sheet1!$E$37</definedName>
    <definedName name="QB_ROW_151250" localSheetId="0" hidden="1">Sheet1!$F$38</definedName>
    <definedName name="QB_ROW_15250" localSheetId="0" hidden="1">Sheet1!$F$39</definedName>
    <definedName name="QB_ROW_15340" localSheetId="0" hidden="1">Sheet1!$E$40</definedName>
    <definedName name="QB_ROW_155220" localSheetId="0" hidden="1">Sheet1!$C$98</definedName>
    <definedName name="QB_ROW_159240" localSheetId="0" hidden="1">Sheet1!$E$72</definedName>
    <definedName name="QB_ROW_161240" localSheetId="0" hidden="1">Sheet1!$E$73</definedName>
    <definedName name="QB_ROW_163240" localSheetId="0" hidden="1">Sheet1!$E$74</definedName>
    <definedName name="QB_ROW_16330" localSheetId="0" hidden="1">Sheet1!$D$11</definedName>
    <definedName name="QB_ROW_164240" localSheetId="0" hidden="1">Sheet1!$E$75</definedName>
    <definedName name="QB_ROW_165030" localSheetId="0" hidden="1">Sheet1!$D$70</definedName>
    <definedName name="QB_ROW_165330" localSheetId="0" hidden="1">Sheet1!$D$77</definedName>
    <definedName name="QB_ROW_167030" localSheetId="0" hidden="1">Sheet1!$D$86</definedName>
    <definedName name="QB_ROW_167240" localSheetId="0" hidden="1">Sheet1!$E$89</definedName>
    <definedName name="QB_ROW_167330" localSheetId="0" hidden="1">Sheet1!$D$90</definedName>
    <definedName name="QB_ROW_168240" localSheetId="0" hidden="1">Sheet1!$E$76</definedName>
    <definedName name="QB_ROW_170230" localSheetId="0" hidden="1">Sheet1!$D$79</definedName>
    <definedName name="QB_ROW_171240" localSheetId="0" hidden="1">Sheet1!$E$82</definedName>
    <definedName name="QB_ROW_17220" localSheetId="0" hidden="1">Sheet1!$C$97</definedName>
    <definedName name="QB_ROW_17221" localSheetId="0" hidden="1">Sheet1!$C$99</definedName>
    <definedName name="QB_ROW_172240" localSheetId="0" hidden="1">Sheet1!$E$83</definedName>
    <definedName name="QB_ROW_174230" localSheetId="0" hidden="1">Sheet1!$D$91</definedName>
    <definedName name="QB_ROW_175240" localSheetId="0" hidden="1">Sheet1!$E$87</definedName>
    <definedName name="QB_ROW_176240" localSheetId="0" hidden="1">Sheet1!$E$88</definedName>
    <definedName name="QB_ROW_179250" localSheetId="0" hidden="1">Sheet1!$F$53</definedName>
    <definedName name="QB_ROW_180230" localSheetId="0" hidden="1">Sheet1!$D$69</definedName>
    <definedName name="QB_ROW_183240" localSheetId="0" hidden="1">Sheet1!$E$81</definedName>
    <definedName name="QB_ROW_184230" localSheetId="0" hidden="1">Sheet1!$D$68</definedName>
    <definedName name="QB_ROW_185240" localSheetId="0" hidden="1">Sheet1!$E$45</definedName>
    <definedName name="QB_ROW_186240" localSheetId="0" hidden="1">Sheet1!$E$44</definedName>
    <definedName name="QB_ROW_187240" localSheetId="0" hidden="1">Sheet1!$E$43</definedName>
    <definedName name="QB_ROW_19040" localSheetId="0" hidden="1">Sheet1!$E$52</definedName>
    <definedName name="QB_ROW_192230" localSheetId="0" hidden="1">Sheet1!$D$5</definedName>
    <definedName name="QB_ROW_19340" localSheetId="0" hidden="1">Sheet1!$E$62</definedName>
    <definedName name="QB_ROW_196230" localSheetId="0" hidden="1">Sheet1!$D$67</definedName>
    <definedName name="QB_ROW_201240" localSheetId="0" hidden="1">Sheet1!$E$48</definedName>
    <definedName name="QB_ROW_2021" localSheetId="0" hidden="1">Sheet1!$C$4</definedName>
    <definedName name="QB_ROW_20250" localSheetId="0" hidden="1">Sheet1!$F$60</definedName>
    <definedName name="QB_ROW_22220" localSheetId="0" hidden="1">Sheet1!$C$24</definedName>
    <definedName name="QB_ROW_2321" localSheetId="0" hidden="1">Sheet1!$C$9</definedName>
    <definedName name="QB_ROW_24230" localSheetId="0" hidden="1">Sheet1!$D$15</definedName>
    <definedName name="QB_ROW_26250" localSheetId="0" hidden="1">Sheet1!$F$55</definedName>
    <definedName name="QB_ROW_27250" localSheetId="0" hidden="1">Sheet1!$F$57</definedName>
    <definedName name="QB_ROW_28250" localSheetId="0" hidden="1">Sheet1!$F$56</definedName>
    <definedName name="QB_ROW_29250" localSheetId="0" hidden="1">Sheet1!$F$58</definedName>
    <definedName name="QB_ROW_301" localSheetId="0" hidden="1">Sheet1!$A$32</definedName>
    <definedName name="QB_ROW_3021" localSheetId="0" hidden="1">Sheet1!$C$10</definedName>
    <definedName name="QB_ROW_30250" localSheetId="0" hidden="1">Sheet1!$F$59</definedName>
    <definedName name="QB_ROW_31250" localSheetId="0" hidden="1">Sheet1!$F$61</definedName>
    <definedName name="QB_ROW_3321" localSheetId="0" hidden="1">Sheet1!$C$12</definedName>
    <definedName name="QB_ROW_4021" localSheetId="0" hidden="1">Sheet1!$C$13</definedName>
    <definedName name="QB_ROW_40230" localSheetId="0" hidden="1">Sheet1!$D$14</definedName>
    <definedName name="QB_ROW_4230" localSheetId="0" hidden="1">Sheet1!$D$17</definedName>
    <definedName name="QB_ROW_4321" localSheetId="0" hidden="1">Sheet1!$C$18</definedName>
    <definedName name="QB_ROW_46230" localSheetId="0" hidden="1">Sheet1!$D$6</definedName>
    <definedName name="QB_ROW_47220" localSheetId="0" hidden="1">Sheet1!$C$25</definedName>
    <definedName name="QB_ROW_49220" localSheetId="0" hidden="1">Sheet1!$C$96</definedName>
    <definedName name="QB_ROW_5011" localSheetId="0" hidden="1">Sheet1!$B$20</definedName>
    <definedName name="QB_ROW_51220" localSheetId="0" hidden="1">Sheet1!$C$26</definedName>
    <definedName name="QB_ROW_5311" localSheetId="0" hidden="1">Sheet1!$B$27</definedName>
    <definedName name="QB_ROW_6011" localSheetId="0" hidden="1">Sheet1!$B$28</definedName>
    <definedName name="QB_ROW_6311" localSheetId="0" hidden="1">Sheet1!$B$31</definedName>
    <definedName name="QB_ROW_63220" localSheetId="0" hidden="1">Sheet1!$C$23</definedName>
    <definedName name="QB_ROW_67230" localSheetId="0" hidden="1">Sheet1!$D$8</definedName>
    <definedName name="QB_ROW_7001" localSheetId="0" hidden="1">Sheet1!$A$33</definedName>
    <definedName name="QB_ROW_7301" localSheetId="0" hidden="1">Sheet1!$A$101</definedName>
    <definedName name="QB_ROW_8011" localSheetId="0" hidden="1">Sheet1!$B$34</definedName>
    <definedName name="QB_ROW_81220" localSheetId="0" hidden="1">Sheet1!$C$22</definedName>
    <definedName name="QB_ROW_8311" localSheetId="0" hidden="1">Sheet1!$B$93</definedName>
    <definedName name="QB_ROW_9021" localSheetId="0" hidden="1">Sheet1!$C$35</definedName>
    <definedName name="QB_ROW_9321" localSheetId="0" hidden="1">Sheet1!$C$65</definedName>
    <definedName name="QB_ROW_93250" localSheetId="0" hidden="1">Sheet1!$F$54</definedName>
    <definedName name="QB_ROW_99220" localSheetId="0" hidden="1">Sheet1!$C$21</definedName>
    <definedName name="QBCANSUPPORTUPDATE" localSheetId="0">TRUE</definedName>
    <definedName name="QBCOMPANYFILENAME" localSheetId="0">"C:\Users\brent\Documents\QB Files\Community\Community.QBW"</definedName>
    <definedName name="QBENDDATE" localSheetId="0">20200630</definedName>
    <definedName name="QBHEADERSONSCREEN" localSheetId="0">FALSE</definedName>
    <definedName name="QBMETADATASIZE" localSheetId="0">5924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6</definedName>
    <definedName name="QBREPORTCOMPANYID" localSheetId="0">"5ce1b8703a0d4c86bad72f9f0d253bda"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20150101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0" i="1" l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BC92" i="1"/>
  <c r="AZ92" i="1"/>
  <c r="AU92" i="1"/>
  <c r="AM92" i="1"/>
  <c r="AJ92" i="1"/>
  <c r="AE92" i="1"/>
  <c r="W92" i="1"/>
  <c r="T92" i="1"/>
  <c r="O92" i="1"/>
  <c r="G92" i="1"/>
  <c r="BI90" i="1"/>
  <c r="BH90" i="1"/>
  <c r="BG90" i="1"/>
  <c r="BF90" i="1"/>
  <c r="BE90" i="1"/>
  <c r="BD90" i="1"/>
  <c r="BC90" i="1"/>
  <c r="BB90" i="1"/>
  <c r="BB92" i="1" s="1"/>
  <c r="BA90" i="1"/>
  <c r="AZ90" i="1"/>
  <c r="AY90" i="1"/>
  <c r="AX90" i="1"/>
  <c r="AW90" i="1"/>
  <c r="AV90" i="1"/>
  <c r="AU90" i="1"/>
  <c r="AT90" i="1"/>
  <c r="AT92" i="1" s="1"/>
  <c r="AS90" i="1"/>
  <c r="AR90" i="1"/>
  <c r="AQ90" i="1"/>
  <c r="AP90" i="1"/>
  <c r="AO90" i="1"/>
  <c r="AN90" i="1"/>
  <c r="AM90" i="1"/>
  <c r="AL90" i="1"/>
  <c r="AL92" i="1" s="1"/>
  <c r="AK90" i="1"/>
  <c r="AJ90" i="1"/>
  <c r="AI90" i="1"/>
  <c r="AH90" i="1"/>
  <c r="AG90" i="1"/>
  <c r="AF90" i="1"/>
  <c r="AE90" i="1"/>
  <c r="AD90" i="1"/>
  <c r="AD92" i="1" s="1"/>
  <c r="AC90" i="1"/>
  <c r="AB90" i="1"/>
  <c r="AA90" i="1"/>
  <c r="Z90" i="1"/>
  <c r="Y90" i="1"/>
  <c r="X90" i="1"/>
  <c r="W90" i="1"/>
  <c r="V90" i="1"/>
  <c r="V92" i="1" s="1"/>
  <c r="U90" i="1"/>
  <c r="T90" i="1"/>
  <c r="S90" i="1"/>
  <c r="R90" i="1"/>
  <c r="Q90" i="1"/>
  <c r="P90" i="1"/>
  <c r="O90" i="1"/>
  <c r="N90" i="1"/>
  <c r="N92" i="1" s="1"/>
  <c r="M90" i="1"/>
  <c r="L90" i="1"/>
  <c r="K90" i="1"/>
  <c r="J90" i="1"/>
  <c r="I90" i="1"/>
  <c r="H90" i="1"/>
  <c r="G90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BI77" i="1"/>
  <c r="BI92" i="1" s="1"/>
  <c r="BH77" i="1"/>
  <c r="BH92" i="1" s="1"/>
  <c r="BG77" i="1"/>
  <c r="BG92" i="1" s="1"/>
  <c r="BF77" i="1"/>
  <c r="BF92" i="1" s="1"/>
  <c r="BE77" i="1"/>
  <c r="BE92" i="1" s="1"/>
  <c r="BD77" i="1"/>
  <c r="BD92" i="1" s="1"/>
  <c r="BC77" i="1"/>
  <c r="BB77" i="1"/>
  <c r="BA77" i="1"/>
  <c r="BA92" i="1" s="1"/>
  <c r="AZ77" i="1"/>
  <c r="AY77" i="1"/>
  <c r="AY92" i="1" s="1"/>
  <c r="AX77" i="1"/>
  <c r="AX92" i="1" s="1"/>
  <c r="AW77" i="1"/>
  <c r="AW92" i="1" s="1"/>
  <c r="AV77" i="1"/>
  <c r="AV92" i="1" s="1"/>
  <c r="AU77" i="1"/>
  <c r="AT77" i="1"/>
  <c r="AS77" i="1"/>
  <c r="AS92" i="1" s="1"/>
  <c r="AR77" i="1"/>
  <c r="AR92" i="1" s="1"/>
  <c r="AQ77" i="1"/>
  <c r="AQ92" i="1" s="1"/>
  <c r="AP77" i="1"/>
  <c r="AP92" i="1" s="1"/>
  <c r="AO77" i="1"/>
  <c r="AO92" i="1" s="1"/>
  <c r="AN77" i="1"/>
  <c r="AN92" i="1" s="1"/>
  <c r="AM77" i="1"/>
  <c r="AL77" i="1"/>
  <c r="AK77" i="1"/>
  <c r="AK92" i="1" s="1"/>
  <c r="AJ77" i="1"/>
  <c r="AI77" i="1"/>
  <c r="AI92" i="1" s="1"/>
  <c r="AH77" i="1"/>
  <c r="AH92" i="1" s="1"/>
  <c r="AG77" i="1"/>
  <c r="AG92" i="1" s="1"/>
  <c r="AF77" i="1"/>
  <c r="AF92" i="1" s="1"/>
  <c r="AE77" i="1"/>
  <c r="AD77" i="1"/>
  <c r="AC77" i="1"/>
  <c r="AC92" i="1" s="1"/>
  <c r="AB77" i="1"/>
  <c r="AB92" i="1" s="1"/>
  <c r="AA77" i="1"/>
  <c r="AA92" i="1" s="1"/>
  <c r="Z77" i="1"/>
  <c r="Z92" i="1" s="1"/>
  <c r="Y77" i="1"/>
  <c r="Y92" i="1" s="1"/>
  <c r="X77" i="1"/>
  <c r="X92" i="1" s="1"/>
  <c r="W77" i="1"/>
  <c r="V77" i="1"/>
  <c r="U77" i="1"/>
  <c r="U92" i="1" s="1"/>
  <c r="T77" i="1"/>
  <c r="S77" i="1"/>
  <c r="S92" i="1" s="1"/>
  <c r="R77" i="1"/>
  <c r="R92" i="1" s="1"/>
  <c r="Q77" i="1"/>
  <c r="Q92" i="1" s="1"/>
  <c r="P77" i="1"/>
  <c r="P92" i="1" s="1"/>
  <c r="O77" i="1"/>
  <c r="N77" i="1"/>
  <c r="M77" i="1"/>
  <c r="M92" i="1" s="1"/>
  <c r="L77" i="1"/>
  <c r="L92" i="1" s="1"/>
  <c r="K77" i="1"/>
  <c r="K92" i="1" s="1"/>
  <c r="J77" i="1"/>
  <c r="J92" i="1" s="1"/>
  <c r="I77" i="1"/>
  <c r="I92" i="1" s="1"/>
  <c r="H77" i="1"/>
  <c r="H92" i="1" s="1"/>
  <c r="G77" i="1"/>
  <c r="BF64" i="1"/>
  <c r="BC64" i="1"/>
  <c r="BB64" i="1"/>
  <c r="AZ64" i="1"/>
  <c r="AX64" i="1"/>
  <c r="AU64" i="1"/>
  <c r="AP64" i="1"/>
  <c r="AO64" i="1"/>
  <c r="AM64" i="1"/>
  <c r="AL64" i="1"/>
  <c r="AJ64" i="1"/>
  <c r="AH64" i="1"/>
  <c r="AE64" i="1"/>
  <c r="Z64" i="1"/>
  <c r="W64" i="1"/>
  <c r="V64" i="1"/>
  <c r="T64" i="1"/>
  <c r="R64" i="1"/>
  <c r="O64" i="1"/>
  <c r="J64" i="1"/>
  <c r="G64" i="1"/>
  <c r="BI62" i="1"/>
  <c r="BI64" i="1" s="1"/>
  <c r="BH62" i="1"/>
  <c r="BH64" i="1" s="1"/>
  <c r="BG62" i="1"/>
  <c r="BG64" i="1" s="1"/>
  <c r="BG65" i="1" s="1"/>
  <c r="BG93" i="1" s="1"/>
  <c r="BG101" i="1" s="1"/>
  <c r="BF62" i="1"/>
  <c r="BE62" i="1"/>
  <c r="BE64" i="1" s="1"/>
  <c r="BD62" i="1"/>
  <c r="BD64" i="1" s="1"/>
  <c r="BC62" i="1"/>
  <c r="BB62" i="1"/>
  <c r="BA62" i="1"/>
  <c r="BA64" i="1" s="1"/>
  <c r="AZ62" i="1"/>
  <c r="AY62" i="1"/>
  <c r="AY64" i="1" s="1"/>
  <c r="AX62" i="1"/>
  <c r="AW62" i="1"/>
  <c r="AW64" i="1" s="1"/>
  <c r="AV62" i="1"/>
  <c r="AV64" i="1" s="1"/>
  <c r="AU62" i="1"/>
  <c r="AT62" i="1"/>
  <c r="AT64" i="1" s="1"/>
  <c r="AS62" i="1"/>
  <c r="AS64" i="1" s="1"/>
  <c r="AR62" i="1"/>
  <c r="AR64" i="1" s="1"/>
  <c r="AQ62" i="1"/>
  <c r="AQ64" i="1" s="1"/>
  <c r="AQ65" i="1" s="1"/>
  <c r="AQ93" i="1" s="1"/>
  <c r="AQ101" i="1" s="1"/>
  <c r="AP62" i="1"/>
  <c r="AO62" i="1"/>
  <c r="AN62" i="1"/>
  <c r="AN64" i="1" s="1"/>
  <c r="AM62" i="1"/>
  <c r="AL62" i="1"/>
  <c r="AK62" i="1"/>
  <c r="AK64" i="1" s="1"/>
  <c r="AJ62" i="1"/>
  <c r="AI62" i="1"/>
  <c r="AI64" i="1" s="1"/>
  <c r="AH62" i="1"/>
  <c r="AG62" i="1"/>
  <c r="AG64" i="1" s="1"/>
  <c r="AF62" i="1"/>
  <c r="AF64" i="1" s="1"/>
  <c r="AE62" i="1"/>
  <c r="AD62" i="1"/>
  <c r="AD64" i="1" s="1"/>
  <c r="AC62" i="1"/>
  <c r="AC64" i="1" s="1"/>
  <c r="AB62" i="1"/>
  <c r="AB64" i="1" s="1"/>
  <c r="AA62" i="1"/>
  <c r="AA64" i="1" s="1"/>
  <c r="AA65" i="1" s="1"/>
  <c r="AA93" i="1" s="1"/>
  <c r="AA101" i="1" s="1"/>
  <c r="Z62" i="1"/>
  <c r="Y62" i="1"/>
  <c r="Y64" i="1" s="1"/>
  <c r="X62" i="1"/>
  <c r="X64" i="1" s="1"/>
  <c r="W62" i="1"/>
  <c r="V62" i="1"/>
  <c r="U62" i="1"/>
  <c r="U64" i="1" s="1"/>
  <c r="T62" i="1"/>
  <c r="S62" i="1"/>
  <c r="S64" i="1" s="1"/>
  <c r="R62" i="1"/>
  <c r="Q62" i="1"/>
  <c r="Q64" i="1" s="1"/>
  <c r="P62" i="1"/>
  <c r="P64" i="1" s="1"/>
  <c r="O62" i="1"/>
  <c r="N62" i="1"/>
  <c r="N64" i="1" s="1"/>
  <c r="M62" i="1"/>
  <c r="M64" i="1" s="1"/>
  <c r="L62" i="1"/>
  <c r="L64" i="1" s="1"/>
  <c r="K62" i="1"/>
  <c r="K64" i="1" s="1"/>
  <c r="K65" i="1" s="1"/>
  <c r="K93" i="1" s="1"/>
  <c r="K101" i="1" s="1"/>
  <c r="J62" i="1"/>
  <c r="I62" i="1"/>
  <c r="I64" i="1" s="1"/>
  <c r="H62" i="1"/>
  <c r="H64" i="1" s="1"/>
  <c r="G62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BH41" i="1"/>
  <c r="BG41" i="1"/>
  <c r="BE41" i="1"/>
  <c r="BC41" i="1"/>
  <c r="BC65" i="1" s="1"/>
  <c r="BC93" i="1" s="1"/>
  <c r="BC101" i="1" s="1"/>
  <c r="AZ41" i="1"/>
  <c r="AZ65" i="1" s="1"/>
  <c r="AZ93" i="1" s="1"/>
  <c r="AZ101" i="1" s="1"/>
  <c r="AU41" i="1"/>
  <c r="AU65" i="1" s="1"/>
  <c r="AU93" i="1" s="1"/>
  <c r="AU101" i="1" s="1"/>
  <c r="AR41" i="1"/>
  <c r="AR65" i="1" s="1"/>
  <c r="AR93" i="1" s="1"/>
  <c r="AR101" i="1" s="1"/>
  <c r="AQ41" i="1"/>
  <c r="AO41" i="1"/>
  <c r="AO65" i="1" s="1"/>
  <c r="AO93" i="1" s="1"/>
  <c r="AO101" i="1" s="1"/>
  <c r="AM41" i="1"/>
  <c r="AM65" i="1" s="1"/>
  <c r="AM93" i="1" s="1"/>
  <c r="AM101" i="1" s="1"/>
  <c r="AJ41" i="1"/>
  <c r="AJ65" i="1" s="1"/>
  <c r="AJ93" i="1" s="1"/>
  <c r="AJ101" i="1" s="1"/>
  <c r="AE41" i="1"/>
  <c r="AE65" i="1" s="1"/>
  <c r="AE93" i="1" s="1"/>
  <c r="AE101" i="1" s="1"/>
  <c r="AB41" i="1"/>
  <c r="AB65" i="1" s="1"/>
  <c r="AB93" i="1" s="1"/>
  <c r="AB101" i="1" s="1"/>
  <c r="AA41" i="1"/>
  <c r="Y41" i="1"/>
  <c r="W41" i="1"/>
  <c r="W65" i="1" s="1"/>
  <c r="W93" i="1" s="1"/>
  <c r="W101" i="1" s="1"/>
  <c r="T41" i="1"/>
  <c r="T65" i="1" s="1"/>
  <c r="T93" i="1" s="1"/>
  <c r="T101" i="1" s="1"/>
  <c r="O41" i="1"/>
  <c r="O65" i="1" s="1"/>
  <c r="O93" i="1" s="1"/>
  <c r="O101" i="1" s="1"/>
  <c r="L41" i="1"/>
  <c r="L65" i="1" s="1"/>
  <c r="L93" i="1" s="1"/>
  <c r="L101" i="1" s="1"/>
  <c r="K41" i="1"/>
  <c r="I41" i="1"/>
  <c r="G41" i="1"/>
  <c r="G65" i="1" s="1"/>
  <c r="G93" i="1" s="1"/>
  <c r="G101" i="1" s="1"/>
  <c r="BI40" i="1"/>
  <c r="BI41" i="1" s="1"/>
  <c r="BI65" i="1" s="1"/>
  <c r="BI93" i="1" s="1"/>
  <c r="BI101" i="1" s="1"/>
  <c r="BH40" i="1"/>
  <c r="BG40" i="1"/>
  <c r="BF40" i="1"/>
  <c r="BF41" i="1" s="1"/>
  <c r="BF65" i="1" s="1"/>
  <c r="BF93" i="1" s="1"/>
  <c r="BF101" i="1" s="1"/>
  <c r="BE40" i="1"/>
  <c r="BD40" i="1"/>
  <c r="BD41" i="1" s="1"/>
  <c r="BC40" i="1"/>
  <c r="BB40" i="1"/>
  <c r="BB41" i="1" s="1"/>
  <c r="BB65" i="1" s="1"/>
  <c r="BB93" i="1" s="1"/>
  <c r="BB101" i="1" s="1"/>
  <c r="BA40" i="1"/>
  <c r="BA41" i="1" s="1"/>
  <c r="BA65" i="1" s="1"/>
  <c r="BA93" i="1" s="1"/>
  <c r="BA101" i="1" s="1"/>
  <c r="AZ40" i="1"/>
  <c r="AY40" i="1"/>
  <c r="AY41" i="1" s="1"/>
  <c r="AX40" i="1"/>
  <c r="AX41" i="1" s="1"/>
  <c r="AX65" i="1" s="1"/>
  <c r="AX93" i="1" s="1"/>
  <c r="AX101" i="1" s="1"/>
  <c r="AW40" i="1"/>
  <c r="AW41" i="1" s="1"/>
  <c r="AW65" i="1" s="1"/>
  <c r="AW93" i="1" s="1"/>
  <c r="AW101" i="1" s="1"/>
  <c r="AV40" i="1"/>
  <c r="AV41" i="1" s="1"/>
  <c r="AV65" i="1" s="1"/>
  <c r="AV93" i="1" s="1"/>
  <c r="AV101" i="1" s="1"/>
  <c r="AU40" i="1"/>
  <c r="AT40" i="1"/>
  <c r="AT41" i="1" s="1"/>
  <c r="AT65" i="1" s="1"/>
  <c r="AT93" i="1" s="1"/>
  <c r="AT101" i="1" s="1"/>
  <c r="AS40" i="1"/>
  <c r="AS41" i="1" s="1"/>
  <c r="AS65" i="1" s="1"/>
  <c r="AS93" i="1" s="1"/>
  <c r="AS101" i="1" s="1"/>
  <c r="AR40" i="1"/>
  <c r="AQ40" i="1"/>
  <c r="AP40" i="1"/>
  <c r="AP41" i="1" s="1"/>
  <c r="AP65" i="1" s="1"/>
  <c r="AP93" i="1" s="1"/>
  <c r="AP101" i="1" s="1"/>
  <c r="AO40" i="1"/>
  <c r="AN40" i="1"/>
  <c r="AN41" i="1" s="1"/>
  <c r="AM40" i="1"/>
  <c r="AL40" i="1"/>
  <c r="AL41" i="1" s="1"/>
  <c r="AL65" i="1" s="1"/>
  <c r="AL93" i="1" s="1"/>
  <c r="AL101" i="1" s="1"/>
  <c r="AK40" i="1"/>
  <c r="AK41" i="1" s="1"/>
  <c r="AK65" i="1" s="1"/>
  <c r="AK93" i="1" s="1"/>
  <c r="AK101" i="1" s="1"/>
  <c r="AJ40" i="1"/>
  <c r="AI40" i="1"/>
  <c r="AI41" i="1" s="1"/>
  <c r="AH40" i="1"/>
  <c r="AH41" i="1" s="1"/>
  <c r="AH65" i="1" s="1"/>
  <c r="AH93" i="1" s="1"/>
  <c r="AH101" i="1" s="1"/>
  <c r="AG40" i="1"/>
  <c r="AG41" i="1" s="1"/>
  <c r="AG65" i="1" s="1"/>
  <c r="AG93" i="1" s="1"/>
  <c r="AG101" i="1" s="1"/>
  <c r="AF40" i="1"/>
  <c r="AF41" i="1" s="1"/>
  <c r="AF65" i="1" s="1"/>
  <c r="AF93" i="1" s="1"/>
  <c r="AF101" i="1" s="1"/>
  <c r="AE40" i="1"/>
  <c r="AD40" i="1"/>
  <c r="AD41" i="1" s="1"/>
  <c r="AD65" i="1" s="1"/>
  <c r="AD93" i="1" s="1"/>
  <c r="AD101" i="1" s="1"/>
  <c r="AC40" i="1"/>
  <c r="AC41" i="1" s="1"/>
  <c r="AC65" i="1" s="1"/>
  <c r="AC93" i="1" s="1"/>
  <c r="AC101" i="1" s="1"/>
  <c r="AB40" i="1"/>
  <c r="AA40" i="1"/>
  <c r="Z40" i="1"/>
  <c r="Z41" i="1" s="1"/>
  <c r="Z65" i="1" s="1"/>
  <c r="Z93" i="1" s="1"/>
  <c r="Z101" i="1" s="1"/>
  <c r="Y40" i="1"/>
  <c r="X40" i="1"/>
  <c r="X41" i="1" s="1"/>
  <c r="X65" i="1" s="1"/>
  <c r="X93" i="1" s="1"/>
  <c r="X101" i="1" s="1"/>
  <c r="W40" i="1"/>
  <c r="V40" i="1"/>
  <c r="V41" i="1" s="1"/>
  <c r="V65" i="1" s="1"/>
  <c r="V93" i="1" s="1"/>
  <c r="V101" i="1" s="1"/>
  <c r="U40" i="1"/>
  <c r="U41" i="1" s="1"/>
  <c r="U65" i="1" s="1"/>
  <c r="U93" i="1" s="1"/>
  <c r="U101" i="1" s="1"/>
  <c r="T40" i="1"/>
  <c r="S40" i="1"/>
  <c r="S41" i="1" s="1"/>
  <c r="R40" i="1"/>
  <c r="R41" i="1" s="1"/>
  <c r="R65" i="1" s="1"/>
  <c r="R93" i="1" s="1"/>
  <c r="R101" i="1" s="1"/>
  <c r="Q40" i="1"/>
  <c r="Q41" i="1" s="1"/>
  <c r="Q65" i="1" s="1"/>
  <c r="Q93" i="1" s="1"/>
  <c r="Q101" i="1" s="1"/>
  <c r="P40" i="1"/>
  <c r="P41" i="1" s="1"/>
  <c r="P65" i="1" s="1"/>
  <c r="P93" i="1" s="1"/>
  <c r="P101" i="1" s="1"/>
  <c r="O40" i="1"/>
  <c r="N40" i="1"/>
  <c r="N41" i="1" s="1"/>
  <c r="N65" i="1" s="1"/>
  <c r="N93" i="1" s="1"/>
  <c r="N101" i="1" s="1"/>
  <c r="M40" i="1"/>
  <c r="M41" i="1" s="1"/>
  <c r="M65" i="1" s="1"/>
  <c r="M93" i="1" s="1"/>
  <c r="M101" i="1" s="1"/>
  <c r="L40" i="1"/>
  <c r="K40" i="1"/>
  <c r="J40" i="1"/>
  <c r="J41" i="1" s="1"/>
  <c r="J65" i="1" s="1"/>
  <c r="J93" i="1" s="1"/>
  <c r="J101" i="1" s="1"/>
  <c r="I40" i="1"/>
  <c r="H40" i="1"/>
  <c r="H41" i="1" s="1"/>
  <c r="H65" i="1" s="1"/>
  <c r="H93" i="1" s="1"/>
  <c r="H101" i="1" s="1"/>
  <c r="G40" i="1"/>
  <c r="BF32" i="1"/>
  <c r="AP32" i="1"/>
  <c r="Z32" i="1"/>
  <c r="J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BF19" i="1"/>
  <c r="AX19" i="1"/>
  <c r="AX32" i="1" s="1"/>
  <c r="AU19" i="1"/>
  <c r="AU32" i="1" s="1"/>
  <c r="AT19" i="1"/>
  <c r="AT32" i="1" s="1"/>
  <c r="AP19" i="1"/>
  <c r="AH19" i="1"/>
  <c r="AH32" i="1" s="1"/>
  <c r="AE19" i="1"/>
  <c r="AE32" i="1" s="1"/>
  <c r="AD19" i="1"/>
  <c r="AD32" i="1" s="1"/>
  <c r="Z19" i="1"/>
  <c r="R19" i="1"/>
  <c r="R32" i="1" s="1"/>
  <c r="O19" i="1"/>
  <c r="O32" i="1" s="1"/>
  <c r="N19" i="1"/>
  <c r="N32" i="1" s="1"/>
  <c r="J19" i="1"/>
  <c r="BI18" i="1"/>
  <c r="BH18" i="1"/>
  <c r="BG18" i="1"/>
  <c r="BF18" i="1"/>
  <c r="BE18" i="1"/>
  <c r="BE19" i="1" s="1"/>
  <c r="BE32" i="1" s="1"/>
  <c r="BD18" i="1"/>
  <c r="BC18" i="1"/>
  <c r="BB18" i="1"/>
  <c r="BA18" i="1"/>
  <c r="AZ18" i="1"/>
  <c r="AY18" i="1"/>
  <c r="AX18" i="1"/>
  <c r="AW18" i="1"/>
  <c r="AW19" i="1" s="1"/>
  <c r="AW32" i="1" s="1"/>
  <c r="AV18" i="1"/>
  <c r="AU18" i="1"/>
  <c r="AT18" i="1"/>
  <c r="AS18" i="1"/>
  <c r="AR18" i="1"/>
  <c r="AQ18" i="1"/>
  <c r="AP18" i="1"/>
  <c r="AO18" i="1"/>
  <c r="AO19" i="1" s="1"/>
  <c r="AO32" i="1" s="1"/>
  <c r="AN18" i="1"/>
  <c r="AM18" i="1"/>
  <c r="AL18" i="1"/>
  <c r="AK18" i="1"/>
  <c r="AJ18" i="1"/>
  <c r="AI18" i="1"/>
  <c r="AH18" i="1"/>
  <c r="AG18" i="1"/>
  <c r="AG19" i="1" s="1"/>
  <c r="AG32" i="1" s="1"/>
  <c r="AF18" i="1"/>
  <c r="AE18" i="1"/>
  <c r="AD18" i="1"/>
  <c r="AC18" i="1"/>
  <c r="AB18" i="1"/>
  <c r="AA18" i="1"/>
  <c r="Z18" i="1"/>
  <c r="Y18" i="1"/>
  <c r="Y19" i="1" s="1"/>
  <c r="Y32" i="1" s="1"/>
  <c r="X18" i="1"/>
  <c r="W18" i="1"/>
  <c r="V18" i="1"/>
  <c r="U18" i="1"/>
  <c r="T18" i="1"/>
  <c r="S18" i="1"/>
  <c r="R18" i="1"/>
  <c r="Q18" i="1"/>
  <c r="Q19" i="1" s="1"/>
  <c r="Q32" i="1" s="1"/>
  <c r="P18" i="1"/>
  <c r="O18" i="1"/>
  <c r="N18" i="1"/>
  <c r="M18" i="1"/>
  <c r="L18" i="1"/>
  <c r="K18" i="1"/>
  <c r="J18" i="1"/>
  <c r="I18" i="1"/>
  <c r="I19" i="1" s="1"/>
  <c r="I32" i="1" s="1"/>
  <c r="H18" i="1"/>
  <c r="G18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BI9" i="1"/>
  <c r="BI19" i="1" s="1"/>
  <c r="BI32" i="1" s="1"/>
  <c r="BH9" i="1"/>
  <c r="BH19" i="1" s="1"/>
  <c r="BH32" i="1" s="1"/>
  <c r="BG9" i="1"/>
  <c r="BG19" i="1" s="1"/>
  <c r="BG32" i="1" s="1"/>
  <c r="BF9" i="1"/>
  <c r="BE9" i="1"/>
  <c r="BD9" i="1"/>
  <c r="BD19" i="1" s="1"/>
  <c r="BD32" i="1" s="1"/>
  <c r="BC9" i="1"/>
  <c r="BC19" i="1" s="1"/>
  <c r="BC32" i="1" s="1"/>
  <c r="BB9" i="1"/>
  <c r="BB19" i="1" s="1"/>
  <c r="BB32" i="1" s="1"/>
  <c r="BA9" i="1"/>
  <c r="BA19" i="1" s="1"/>
  <c r="BA32" i="1" s="1"/>
  <c r="AZ9" i="1"/>
  <c r="AZ19" i="1" s="1"/>
  <c r="AZ32" i="1" s="1"/>
  <c r="AY9" i="1"/>
  <c r="AY19" i="1" s="1"/>
  <c r="AY32" i="1" s="1"/>
  <c r="AX9" i="1"/>
  <c r="AW9" i="1"/>
  <c r="AV9" i="1"/>
  <c r="AV19" i="1" s="1"/>
  <c r="AV32" i="1" s="1"/>
  <c r="AU9" i="1"/>
  <c r="AT9" i="1"/>
  <c r="AS9" i="1"/>
  <c r="AS19" i="1" s="1"/>
  <c r="AS32" i="1" s="1"/>
  <c r="AR9" i="1"/>
  <c r="AR19" i="1" s="1"/>
  <c r="AR32" i="1" s="1"/>
  <c r="AQ9" i="1"/>
  <c r="AQ19" i="1" s="1"/>
  <c r="AQ32" i="1" s="1"/>
  <c r="AP9" i="1"/>
  <c r="AO9" i="1"/>
  <c r="AN9" i="1"/>
  <c r="AN19" i="1" s="1"/>
  <c r="AN32" i="1" s="1"/>
  <c r="AM9" i="1"/>
  <c r="AM19" i="1" s="1"/>
  <c r="AM32" i="1" s="1"/>
  <c r="AL9" i="1"/>
  <c r="AL19" i="1" s="1"/>
  <c r="AL32" i="1" s="1"/>
  <c r="AK9" i="1"/>
  <c r="AK19" i="1" s="1"/>
  <c r="AK32" i="1" s="1"/>
  <c r="AJ9" i="1"/>
  <c r="AJ19" i="1" s="1"/>
  <c r="AJ32" i="1" s="1"/>
  <c r="AI9" i="1"/>
  <c r="AI19" i="1" s="1"/>
  <c r="AI32" i="1" s="1"/>
  <c r="AH9" i="1"/>
  <c r="AG9" i="1"/>
  <c r="AF9" i="1"/>
  <c r="AF19" i="1" s="1"/>
  <c r="AF32" i="1" s="1"/>
  <c r="AE9" i="1"/>
  <c r="AD9" i="1"/>
  <c r="AC9" i="1"/>
  <c r="AC19" i="1" s="1"/>
  <c r="AC32" i="1" s="1"/>
  <c r="AB9" i="1"/>
  <c r="AB19" i="1" s="1"/>
  <c r="AB32" i="1" s="1"/>
  <c r="AA9" i="1"/>
  <c r="AA19" i="1" s="1"/>
  <c r="AA32" i="1" s="1"/>
  <c r="Z9" i="1"/>
  <c r="Y9" i="1"/>
  <c r="X9" i="1"/>
  <c r="X19" i="1" s="1"/>
  <c r="X32" i="1" s="1"/>
  <c r="W9" i="1"/>
  <c r="W19" i="1" s="1"/>
  <c r="W32" i="1" s="1"/>
  <c r="V9" i="1"/>
  <c r="V19" i="1" s="1"/>
  <c r="V32" i="1" s="1"/>
  <c r="U9" i="1"/>
  <c r="U19" i="1" s="1"/>
  <c r="U32" i="1" s="1"/>
  <c r="T9" i="1"/>
  <c r="T19" i="1" s="1"/>
  <c r="T32" i="1" s="1"/>
  <c r="S9" i="1"/>
  <c r="S19" i="1" s="1"/>
  <c r="S32" i="1" s="1"/>
  <c r="R9" i="1"/>
  <c r="Q9" i="1"/>
  <c r="P9" i="1"/>
  <c r="P19" i="1" s="1"/>
  <c r="P32" i="1" s="1"/>
  <c r="O9" i="1"/>
  <c r="N9" i="1"/>
  <c r="M9" i="1"/>
  <c r="M19" i="1" s="1"/>
  <c r="M32" i="1" s="1"/>
  <c r="L9" i="1"/>
  <c r="L19" i="1" s="1"/>
  <c r="L32" i="1" s="1"/>
  <c r="K9" i="1"/>
  <c r="K19" i="1" s="1"/>
  <c r="K32" i="1" s="1"/>
  <c r="J9" i="1"/>
  <c r="I9" i="1"/>
  <c r="H9" i="1"/>
  <c r="H19" i="1" s="1"/>
  <c r="H32" i="1" s="1"/>
  <c r="G9" i="1"/>
  <c r="G19" i="1" s="1"/>
  <c r="G32" i="1" s="1"/>
  <c r="I65" i="1" l="1"/>
  <c r="I93" i="1" s="1"/>
  <c r="I101" i="1" s="1"/>
  <c r="BE65" i="1"/>
  <c r="BE93" i="1" s="1"/>
  <c r="BE101" i="1" s="1"/>
  <c r="S65" i="1"/>
  <c r="S93" i="1" s="1"/>
  <c r="S101" i="1" s="1"/>
  <c r="AI65" i="1"/>
  <c r="AI93" i="1" s="1"/>
  <c r="AI101" i="1" s="1"/>
  <c r="AY65" i="1"/>
  <c r="AY93" i="1" s="1"/>
  <c r="AY101" i="1" s="1"/>
  <c r="BH65" i="1"/>
  <c r="BH93" i="1" s="1"/>
  <c r="BH101" i="1" s="1"/>
  <c r="Y65" i="1"/>
  <c r="Y93" i="1" s="1"/>
  <c r="Y101" i="1" s="1"/>
  <c r="AN65" i="1"/>
  <c r="AN93" i="1" s="1"/>
  <c r="AN101" i="1" s="1"/>
  <c r="BD65" i="1"/>
  <c r="BD93" i="1" s="1"/>
  <c r="BD101" i="1" s="1"/>
</calcChain>
</file>

<file path=xl/sharedStrings.xml><?xml version="1.0" encoding="utf-8"?>
<sst xmlns="http://schemas.openxmlformats.org/spreadsheetml/2006/main" count="155" uniqueCount="155">
  <si>
    <t>Dec 31, 15</t>
  </si>
  <si>
    <t>Jan 31, 16</t>
  </si>
  <si>
    <t>Feb 29, 16</t>
  </si>
  <si>
    <t>Mar 31, 16</t>
  </si>
  <si>
    <t>Apr 30, 16</t>
  </si>
  <si>
    <t>May 31, 16</t>
  </si>
  <si>
    <t>Jun 30, 16</t>
  </si>
  <si>
    <t>Jul 31, 16</t>
  </si>
  <si>
    <t>Aug 31, 16</t>
  </si>
  <si>
    <t>Sep 30, 16</t>
  </si>
  <si>
    <t>Oct 31, 16</t>
  </si>
  <si>
    <t>Nov 30, 16</t>
  </si>
  <si>
    <t>Dec 31, 16</t>
  </si>
  <si>
    <t>Jan 31, 17</t>
  </si>
  <si>
    <t>Feb 28, 17</t>
  </si>
  <si>
    <t>Mar 31, 17</t>
  </si>
  <si>
    <t>Apr 30, 17</t>
  </si>
  <si>
    <t>May 31, 17</t>
  </si>
  <si>
    <t>Jun 30, 17</t>
  </si>
  <si>
    <t>Jul 31, 17</t>
  </si>
  <si>
    <t>Aug 31, 17</t>
  </si>
  <si>
    <t>Sep 30, 17</t>
  </si>
  <si>
    <t>Oct 31, 17</t>
  </si>
  <si>
    <t>Nov 30, 17</t>
  </si>
  <si>
    <t>Dec 31, 17</t>
  </si>
  <si>
    <t>Jan 31, 18</t>
  </si>
  <si>
    <t>Feb 28, 18</t>
  </si>
  <si>
    <t>Mar 31, 18</t>
  </si>
  <si>
    <t>Apr 30, 18</t>
  </si>
  <si>
    <t>May 31, 18</t>
  </si>
  <si>
    <t>Jun 30, 18</t>
  </si>
  <si>
    <t>Jul 31, 18</t>
  </si>
  <si>
    <t>Aug 31, 18</t>
  </si>
  <si>
    <t>Sep 30, 18</t>
  </si>
  <si>
    <t>Oct 31, 18</t>
  </si>
  <si>
    <t>Nov 30, 18</t>
  </si>
  <si>
    <t>Dec 31, 18</t>
  </si>
  <si>
    <t>Jan 31, 19</t>
  </si>
  <si>
    <t>Feb 28, 19</t>
  </si>
  <si>
    <t>Mar 31, 19</t>
  </si>
  <si>
    <t>Apr 30, 19</t>
  </si>
  <si>
    <t>May 31, 19</t>
  </si>
  <si>
    <t>Jun 30, 19</t>
  </si>
  <si>
    <t>Jul 31, 19</t>
  </si>
  <si>
    <t>Aug 31, 19</t>
  </si>
  <si>
    <t>Sep 30, 19</t>
  </si>
  <si>
    <t>Oct 31, 19</t>
  </si>
  <si>
    <t>Nov 30, 19</t>
  </si>
  <si>
    <t>Dec 31, 19</t>
  </si>
  <si>
    <t>Jan 31, 20</t>
  </si>
  <si>
    <t>Feb 29, 20</t>
  </si>
  <si>
    <t>Mar 31, 20</t>
  </si>
  <si>
    <t>Apr 30, 20</t>
  </si>
  <si>
    <t>May 31, 20</t>
  </si>
  <si>
    <t>Jun 30, 20</t>
  </si>
  <si>
    <t>ASSETS</t>
  </si>
  <si>
    <t>Current Assets</t>
  </si>
  <si>
    <t>Checking/Savings</t>
  </si>
  <si>
    <t>People's United Bank Checking</t>
  </si>
  <si>
    <t>1002 · Petty Cash</t>
  </si>
  <si>
    <t>Total Checking/Savings</t>
  </si>
  <si>
    <t>Accounts Receivable</t>
  </si>
  <si>
    <t>1200 · Accounts Receivable</t>
  </si>
  <si>
    <t>Total Accounts Receivable</t>
  </si>
  <si>
    <t>Other Current Assets</t>
  </si>
  <si>
    <t>1003 · Employee Advances</t>
  </si>
  <si>
    <t>1003.1 · Advances to Shareholder</t>
  </si>
  <si>
    <t>1011 · Prepaid Expenses</t>
  </si>
  <si>
    <t>1499 · Undeposited Funds</t>
  </si>
  <si>
    <t>Total Other Current Assets</t>
  </si>
  <si>
    <t>Total Current Assets</t>
  </si>
  <si>
    <t>Fixed Assets</t>
  </si>
  <si>
    <t>1004 · Land Improvements</t>
  </si>
  <si>
    <t>1005 · Computer Equipment</t>
  </si>
  <si>
    <t>1006 · Buildings</t>
  </si>
  <si>
    <t>1007 · Equipment</t>
  </si>
  <si>
    <t>1008 · Vehicles</t>
  </si>
  <si>
    <t>1009 · Accumulated Depreciation</t>
  </si>
  <si>
    <t>Total Fixed Assets</t>
  </si>
  <si>
    <t>Other Assets</t>
  </si>
  <si>
    <t>1010 · Closing Costs</t>
  </si>
  <si>
    <t>1012 · Note Receivable-James Shepard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</si>
  <si>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</si>
  <si>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</si>
  <si>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</si>
  <si>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</si>
  <si>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</si>
  <si>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</si>
  <si>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2099 · Accounts Payable</t>
  </si>
  <si>
    <t>2098 · Accounts Payable Adjustment</t>
  </si>
  <si>
    <t>2099 · Accounts Payable - Other</t>
  </si>
  <si>
    <t>Total 2099 · Accounts Payable</t>
  </si>
  <si>
    <t>Total Accounts Payable</t>
  </si>
  <si>
    <t>Credit Cards</t>
  </si>
  <si>
    <t>2230 · CC- American Express</t>
  </si>
  <si>
    <t>Total Credit Cards</t>
  </si>
  <si>
    <t>Other Current Liabilities</t>
  </si>
  <si>
    <t>2010 · Accrued Rent Expense</t>
  </si>
  <si>
    <t>2021 · Clearing Account</t>
  </si>
  <si>
    <t>2100 · Payroll Liabilities</t>
  </si>
  <si>
    <t>ME State Withholding</t>
  </si>
  <si>
    <t>401(k) employee deferral</t>
  </si>
  <si>
    <t>FIT Withheld</t>
  </si>
  <si>
    <t>Medicare Payable</t>
  </si>
  <si>
    <t>Medicare Withheld</t>
  </si>
  <si>
    <t>Social Security Payable</t>
  </si>
  <si>
    <t>Social Security Withheld</t>
  </si>
  <si>
    <t>2001 · SUTA Payable</t>
  </si>
  <si>
    <t>2002 · FUTA Payable</t>
  </si>
  <si>
    <t>Total 2100 · Payroll Liabilities</t>
  </si>
  <si>
    <t>2110 · Direct Deposit Liabilities</t>
  </si>
  <si>
    <t>Total Other Current Liabilities</t>
  </si>
  <si>
    <t>Total Current Liabilities</t>
  </si>
  <si>
    <t>Long Term Liabilities</t>
  </si>
  <si>
    <t>2027 · Kubota - Loader</t>
  </si>
  <si>
    <t>2026 · N/P 534001 MVSB</t>
  </si>
  <si>
    <t>2025 · N/P Kubota Credit</t>
  </si>
  <si>
    <t>2112 · N/P Ford Credit</t>
  </si>
  <si>
    <t>Total 2112 · N/P Ford Credit</t>
  </si>
  <si>
    <t>2016 · N/P - Audi Financial</t>
  </si>
  <si>
    <t>2019 · N/P CNHI Capital-Tractor</t>
  </si>
  <si>
    <t>2020 · N/P Sheffield</t>
  </si>
  <si>
    <t>2020.3 · N/P Scag Truck Loader/984458-9</t>
  </si>
  <si>
    <t>2020.1 · 9078-1 2017 Walker/145940</t>
  </si>
  <si>
    <t>2020.2 · 9803-8 2017 Walker/147382</t>
  </si>
  <si>
    <t>2020 · N/P Sheffield - Other</t>
  </si>
  <si>
    <t>Total 2020 · N/P Sheffield</t>
  </si>
  <si>
    <t>2023 · N/P - Ally Bank</t>
  </si>
  <si>
    <t>2023 · N/P - Ally Bank - Other</t>
  </si>
  <si>
    <t>Total 2023 · N/P - Ally Bank</t>
  </si>
  <si>
    <t>2024 · N/P - PNC Equipment</t>
  </si>
  <si>
    <t>Total Long Term Liabilities</t>
  </si>
  <si>
    <t>Total Liabilities</t>
  </si>
  <si>
    <t>Equity</t>
  </si>
  <si>
    <t>3000 · Distribution</t>
  </si>
  <si>
    <t>3001 · Common Stock</t>
  </si>
  <si>
    <t>3002 · Retained Earnings</t>
  </si>
  <si>
    <t>3010 · Shareholder contributions</t>
  </si>
  <si>
    <t>Net Income</t>
  </si>
  <si>
    <t>Total Equity</t>
  </si>
  <si>
    <t>TOTAL LIABILITIES &amp; EQUITY</t>
  </si>
  <si>
    <t>2220 · CC- BOA</t>
  </si>
  <si>
    <t>2210 · CC- BOA</t>
  </si>
  <si>
    <t>PPP Account</t>
  </si>
  <si>
    <t>1000 · Bank - Checkin</t>
  </si>
  <si>
    <t>2004 · LOC-MV</t>
  </si>
  <si>
    <t>2018 · SBA LOC-MVSB</t>
  </si>
  <si>
    <t>2112.1 · N/P - Ford Credit - 1</t>
  </si>
  <si>
    <t>2112.2 · N/P - Ford Credit - 2</t>
  </si>
  <si>
    <t>2112.4 · N/P - Ford Credit - 4</t>
  </si>
  <si>
    <t>2112.6 · N/P - Ford Credit - 6</t>
  </si>
  <si>
    <t>2112.5 · N/P - Ford Credit - 5</t>
  </si>
  <si>
    <t>2112.3 · N/P - Ford Credit - 3</t>
  </si>
  <si>
    <t>2023.2 · N/P - Ally Bank - 2</t>
  </si>
  <si>
    <t>2023.1 · N/P - Ally Bank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</si>
</sst>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76200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2526F6B-54BF-4BD2-B930-9F64930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76200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2FBCA18-38B0-4AE1-98B0-6C980A1DD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A57-D9AC-4FD2-9583-3D0EE1B24FF9}">
  <sheetPr codeName="Sheet1"/>
  <dimension ref="A1:BI102"/>
  <sheetViews>
    <sheetView showGridLines="0" tabSelected="1" workbookViewId="0">
      <selection activeCell="G1" sqref="G1:Q1048576"/>
    </sheetView>
  </sheetViews>
  <sheetFormatPr defaultRowHeight="14.4" x14ac:dyDescent="0.3"/>
  <cols>
    <col min="1" max="5" width="3" style="11" customWidth="1"/>
    <col min="6" max="6" width="33.44140625" style="11" customWidth="1"/>
    <col min="7" max="61" width="10.6640625" style="11" bestFit="1" customWidth="1"/>
  </cols>
  <sheetData>
    <row r="1" spans="1:61" s="10" customFormat="1" ht="15" thickBot="1" x14ac:dyDescent="0.35">
      <c r="A1" s="8"/>
      <c r="B1" s="8"/>
      <c r="C1" s="8"/>
      <c r="D1" s="8"/>
      <c r="E1" s="8"/>
      <c r="F1" s="8"/>
      <c r="G1" s="9" t="s">
        <v>0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  <c r="BI1" s="9" t="s">
        <v>54</v>
      </c>
    </row>
    <row r="2" spans="1:61" ht="15" thickTop="1" x14ac:dyDescent="0.3">
      <c r="A2" s="1" t="s">
        <v>55</v>
      </c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3">
      <c r="A3" s="1"/>
      <c r="B3" s="1" t="s">
        <v>56</v>
      </c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3">
      <c r="A4" s="1"/>
      <c r="B4" s="1"/>
      <c r="C4" s="1" t="s">
        <v>57</v>
      </c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3">
      <c r="A5" s="1"/>
      <c r="B5" s="1"/>
      <c r="C5" s="1"/>
      <c r="D5" s="1" t="s">
        <v>143</v>
      </c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64217.72</v>
      </c>
      <c r="BH5" s="2">
        <v>24510.37</v>
      </c>
      <c r="BI5" s="2">
        <v>4022.54</v>
      </c>
    </row>
    <row r="6" spans="1:61" x14ac:dyDescent="0.3">
      <c r="A6" s="1"/>
      <c r="B6" s="1"/>
      <c r="C6" s="1"/>
      <c r="D6" s="1" t="s">
        <v>58</v>
      </c>
      <c r="E6" s="1"/>
      <c r="F6" s="1"/>
      <c r="G6" s="2">
        <v>113</v>
      </c>
      <c r="H6" s="2">
        <v>113</v>
      </c>
      <c r="I6" s="2">
        <v>113</v>
      </c>
      <c r="J6" s="2">
        <v>113</v>
      </c>
      <c r="K6" s="2">
        <v>113</v>
      </c>
      <c r="L6" s="2">
        <v>113</v>
      </c>
      <c r="M6" s="2">
        <v>113</v>
      </c>
      <c r="N6" s="2">
        <v>113</v>
      </c>
      <c r="O6" s="2">
        <v>113</v>
      </c>
      <c r="P6" s="2">
        <v>113</v>
      </c>
      <c r="Q6" s="2">
        <v>113</v>
      </c>
      <c r="R6" s="2">
        <v>113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3">
      <c r="A7" s="1"/>
      <c r="B7" s="1"/>
      <c r="C7" s="1"/>
      <c r="D7" s="1" t="s">
        <v>144</v>
      </c>
      <c r="E7" s="1"/>
      <c r="F7" s="1"/>
      <c r="G7" s="2">
        <v>400.81</v>
      </c>
      <c r="H7" s="2">
        <v>10383.469999999999</v>
      </c>
      <c r="I7" s="2">
        <v>2733.38</v>
      </c>
      <c r="J7" s="2">
        <v>-4883.54</v>
      </c>
      <c r="K7" s="2">
        <v>10359.86</v>
      </c>
      <c r="L7" s="2">
        <v>3503.49</v>
      </c>
      <c r="M7" s="2">
        <v>-2164.8200000000002</v>
      </c>
      <c r="N7" s="2">
        <v>6507.44</v>
      </c>
      <c r="O7" s="2">
        <v>12089.19</v>
      </c>
      <c r="P7" s="2">
        <v>34911.03</v>
      </c>
      <c r="Q7" s="2">
        <v>41914.699999999997</v>
      </c>
      <c r="R7" s="2">
        <v>41997.49</v>
      </c>
      <c r="S7" s="2">
        <v>2687.74</v>
      </c>
      <c r="T7" s="2">
        <v>12207.86</v>
      </c>
      <c r="U7" s="2">
        <v>20026.43</v>
      </c>
      <c r="V7" s="2">
        <v>26516.25</v>
      </c>
      <c r="W7" s="2">
        <v>41102</v>
      </c>
      <c r="X7" s="2">
        <v>27109.37</v>
      </c>
      <c r="Y7" s="2">
        <v>20918.5</v>
      </c>
      <c r="Z7" s="2">
        <v>49212.76</v>
      </c>
      <c r="AA7" s="2">
        <v>14206.1</v>
      </c>
      <c r="AB7" s="2">
        <v>82950.929999999993</v>
      </c>
      <c r="AC7" s="2">
        <v>92615.12</v>
      </c>
      <c r="AD7" s="2">
        <v>98023.27</v>
      </c>
      <c r="AE7" s="2">
        <v>53311.1</v>
      </c>
      <c r="AF7" s="2">
        <v>21867.89</v>
      </c>
      <c r="AG7" s="2">
        <v>39447.39</v>
      </c>
      <c r="AH7" s="2">
        <v>27178.2</v>
      </c>
      <c r="AI7" s="2">
        <v>65535.47</v>
      </c>
      <c r="AJ7" s="2">
        <v>23053.64</v>
      </c>
      <c r="AK7" s="2">
        <v>17349.599999999999</v>
      </c>
      <c r="AL7" s="2">
        <v>17892.09</v>
      </c>
      <c r="AM7" s="2">
        <v>31100.3</v>
      </c>
      <c r="AN7" s="2">
        <v>32813.26</v>
      </c>
      <c r="AO7" s="2">
        <v>20683.28</v>
      </c>
      <c r="AP7" s="2">
        <v>7423.15</v>
      </c>
      <c r="AQ7" s="2">
        <v>18183.3</v>
      </c>
      <c r="AR7" s="2">
        <v>14393.14</v>
      </c>
      <c r="AS7" s="2">
        <v>24732.31</v>
      </c>
      <c r="AT7" s="2">
        <v>16497.07</v>
      </c>
      <c r="AU7" s="2">
        <v>19891.93</v>
      </c>
      <c r="AV7" s="2">
        <v>39016.92</v>
      </c>
      <c r="AW7" s="2">
        <v>-3765.61</v>
      </c>
      <c r="AX7" s="2">
        <v>27307.78</v>
      </c>
      <c r="AY7" s="2">
        <v>14313.38</v>
      </c>
      <c r="AZ7" s="2">
        <v>21047.3</v>
      </c>
      <c r="BA7" s="2">
        <v>14510.22</v>
      </c>
      <c r="BB7" s="2">
        <v>19744.41</v>
      </c>
      <c r="BC7" s="2">
        <v>23589.55</v>
      </c>
      <c r="BD7" s="2">
        <v>20158.68</v>
      </c>
      <c r="BE7" s="2">
        <v>6403.32</v>
      </c>
      <c r="BF7" s="2">
        <v>16076.28</v>
      </c>
      <c r="BG7" s="2">
        <v>37526.86</v>
      </c>
      <c r="BH7" s="2">
        <v>43424.07</v>
      </c>
      <c r="BI7" s="2">
        <v>19542.45</v>
      </c>
    </row>
    <row r="8" spans="1:61" ht="15" thickBot="1" x14ac:dyDescent="0.35">
      <c r="A8" s="1"/>
      <c r="B8" s="1"/>
      <c r="C8" s="1"/>
      <c r="D8" s="1" t="s">
        <v>59</v>
      </c>
      <c r="E8" s="1"/>
      <c r="F8" s="1"/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100</v>
      </c>
      <c r="M8" s="3">
        <v>100</v>
      </c>
      <c r="N8" s="3">
        <v>100</v>
      </c>
      <c r="O8" s="3">
        <v>100</v>
      </c>
      <c r="P8" s="3">
        <v>100</v>
      </c>
      <c r="Q8" s="3">
        <v>100</v>
      </c>
      <c r="R8" s="3">
        <v>100</v>
      </c>
      <c r="S8" s="3">
        <v>100</v>
      </c>
      <c r="T8" s="3">
        <v>100</v>
      </c>
      <c r="U8" s="3">
        <v>100</v>
      </c>
      <c r="V8" s="3">
        <v>100</v>
      </c>
      <c r="W8" s="3">
        <v>100</v>
      </c>
      <c r="X8" s="3">
        <v>100</v>
      </c>
      <c r="Y8" s="3">
        <v>100</v>
      </c>
      <c r="Z8" s="3">
        <v>100</v>
      </c>
      <c r="AA8" s="3">
        <v>100</v>
      </c>
      <c r="AB8" s="3">
        <v>100</v>
      </c>
      <c r="AC8" s="3">
        <v>100</v>
      </c>
      <c r="AD8" s="3">
        <v>100</v>
      </c>
      <c r="AE8" s="3">
        <v>100</v>
      </c>
      <c r="AF8" s="3">
        <v>100</v>
      </c>
      <c r="AG8" s="3">
        <v>100</v>
      </c>
      <c r="AH8" s="3">
        <v>100</v>
      </c>
      <c r="AI8" s="3">
        <v>100</v>
      </c>
      <c r="AJ8" s="3">
        <v>100</v>
      </c>
      <c r="AK8" s="3">
        <v>100</v>
      </c>
      <c r="AL8" s="3">
        <v>100</v>
      </c>
      <c r="AM8" s="3">
        <v>100</v>
      </c>
      <c r="AN8" s="3">
        <v>100</v>
      </c>
      <c r="AO8" s="3">
        <v>100</v>
      </c>
      <c r="AP8" s="3">
        <v>100</v>
      </c>
      <c r="AQ8" s="3">
        <v>100</v>
      </c>
      <c r="AR8" s="3">
        <v>100</v>
      </c>
      <c r="AS8" s="3">
        <v>100</v>
      </c>
      <c r="AT8" s="3">
        <v>100</v>
      </c>
      <c r="AU8" s="3">
        <v>100</v>
      </c>
      <c r="AV8" s="3">
        <v>100</v>
      </c>
      <c r="AW8" s="3">
        <v>100</v>
      </c>
      <c r="AX8" s="3">
        <v>100</v>
      </c>
      <c r="AY8" s="3">
        <v>100</v>
      </c>
      <c r="AZ8" s="3">
        <v>100</v>
      </c>
      <c r="BA8" s="3">
        <v>100</v>
      </c>
      <c r="BB8" s="3">
        <v>100</v>
      </c>
      <c r="BC8" s="3">
        <v>100</v>
      </c>
      <c r="BD8" s="3">
        <v>100</v>
      </c>
      <c r="BE8" s="3">
        <v>100</v>
      </c>
      <c r="BF8" s="3">
        <v>100</v>
      </c>
      <c r="BG8" s="3">
        <v>100</v>
      </c>
      <c r="BH8" s="3">
        <v>100</v>
      </c>
      <c r="BI8" s="3">
        <v>90</v>
      </c>
    </row>
    <row r="9" spans="1:61" x14ac:dyDescent="0.3">
      <c r="A9" s="1"/>
      <c r="B9" s="1"/>
      <c r="C9" s="1" t="s">
        <v>60</v>
      </c>
      <c r="D9" s="1"/>
      <c r="E9" s="1"/>
      <c r="F9" s="1"/>
      <c r="G9" s="2">
        <f>ROUND(SUM(G4:G8),5)</f>
        <v>613.80999999999995</v>
      </c>
      <c r="H9" s="2">
        <f>ROUND(SUM(H4:H8),5)</f>
        <v>10596.47</v>
      </c>
      <c r="I9" s="2">
        <f>ROUND(SUM(I4:I8),5)</f>
        <v>2946.38</v>
      </c>
      <c r="J9" s="2">
        <f>ROUND(SUM(J4:J8),5)</f>
        <v>-4670.54</v>
      </c>
      <c r="K9" s="2">
        <f>ROUND(SUM(K4:K8),5)</f>
        <v>10572.86</v>
      </c>
      <c r="L9" s="2">
        <f>ROUND(SUM(L4:L8),5)</f>
        <v>3716.49</v>
      </c>
      <c r="M9" s="2">
        <f>ROUND(SUM(M4:M8),5)</f>
        <v>-1951.82</v>
      </c>
      <c r="N9" s="2">
        <f>ROUND(SUM(N4:N8),5)</f>
        <v>6720.44</v>
      </c>
      <c r="O9" s="2">
        <f>ROUND(SUM(O4:O8),5)</f>
        <v>12302.19</v>
      </c>
      <c r="P9" s="2">
        <f>ROUND(SUM(P4:P8),5)</f>
        <v>35124.03</v>
      </c>
      <c r="Q9" s="2">
        <f>ROUND(SUM(Q4:Q8),5)</f>
        <v>42127.7</v>
      </c>
      <c r="R9" s="2">
        <f>ROUND(SUM(R4:R8),5)</f>
        <v>42210.49</v>
      </c>
      <c r="S9" s="2">
        <f>ROUND(SUM(S4:S8),5)</f>
        <v>2787.74</v>
      </c>
      <c r="T9" s="2">
        <f>ROUND(SUM(T4:T8),5)</f>
        <v>12307.86</v>
      </c>
      <c r="U9" s="2">
        <f>ROUND(SUM(U4:U8),5)</f>
        <v>20126.43</v>
      </c>
      <c r="V9" s="2">
        <f>ROUND(SUM(V4:V8),5)</f>
        <v>26616.25</v>
      </c>
      <c r="W9" s="2">
        <f>ROUND(SUM(W4:W8),5)</f>
        <v>41202</v>
      </c>
      <c r="X9" s="2">
        <f>ROUND(SUM(X4:X8),5)</f>
        <v>27209.37</v>
      </c>
      <c r="Y9" s="2">
        <f>ROUND(SUM(Y4:Y8),5)</f>
        <v>21018.5</v>
      </c>
      <c r="Z9" s="2">
        <f>ROUND(SUM(Z4:Z8),5)</f>
        <v>49312.76</v>
      </c>
      <c r="AA9" s="2">
        <f>ROUND(SUM(AA4:AA8),5)</f>
        <v>14306.1</v>
      </c>
      <c r="AB9" s="2">
        <f>ROUND(SUM(AB4:AB8),5)</f>
        <v>83050.929999999993</v>
      </c>
      <c r="AC9" s="2">
        <f>ROUND(SUM(AC4:AC8),5)</f>
        <v>92715.12</v>
      </c>
      <c r="AD9" s="2">
        <f>ROUND(SUM(AD4:AD8),5)</f>
        <v>98123.27</v>
      </c>
      <c r="AE9" s="2">
        <f>ROUND(SUM(AE4:AE8),5)</f>
        <v>53411.1</v>
      </c>
      <c r="AF9" s="2">
        <f>ROUND(SUM(AF4:AF8),5)</f>
        <v>21967.89</v>
      </c>
      <c r="AG9" s="2">
        <f>ROUND(SUM(AG4:AG8),5)</f>
        <v>39547.39</v>
      </c>
      <c r="AH9" s="2">
        <f>ROUND(SUM(AH4:AH8),5)</f>
        <v>27278.2</v>
      </c>
      <c r="AI9" s="2">
        <f>ROUND(SUM(AI4:AI8),5)</f>
        <v>65635.47</v>
      </c>
      <c r="AJ9" s="2">
        <f>ROUND(SUM(AJ4:AJ8),5)</f>
        <v>23153.64</v>
      </c>
      <c r="AK9" s="2">
        <f>ROUND(SUM(AK4:AK8),5)</f>
        <v>17449.599999999999</v>
      </c>
      <c r="AL9" s="2">
        <f>ROUND(SUM(AL4:AL8),5)</f>
        <v>17992.09</v>
      </c>
      <c r="AM9" s="2">
        <f>ROUND(SUM(AM4:AM8),5)</f>
        <v>31200.3</v>
      </c>
      <c r="AN9" s="2">
        <f>ROUND(SUM(AN4:AN8),5)</f>
        <v>32913.26</v>
      </c>
      <c r="AO9" s="2">
        <f>ROUND(SUM(AO4:AO8),5)</f>
        <v>20783.28</v>
      </c>
      <c r="AP9" s="2">
        <f>ROUND(SUM(AP4:AP8),5)</f>
        <v>7523.15</v>
      </c>
      <c r="AQ9" s="2">
        <f>ROUND(SUM(AQ4:AQ8),5)</f>
        <v>18283.3</v>
      </c>
      <c r="AR9" s="2">
        <f>ROUND(SUM(AR4:AR8),5)</f>
        <v>14493.14</v>
      </c>
      <c r="AS9" s="2">
        <f>ROUND(SUM(AS4:AS8),5)</f>
        <v>24832.31</v>
      </c>
      <c r="AT9" s="2">
        <f>ROUND(SUM(AT4:AT8),5)</f>
        <v>16597.07</v>
      </c>
      <c r="AU9" s="2">
        <f>ROUND(SUM(AU4:AU8),5)</f>
        <v>19991.93</v>
      </c>
      <c r="AV9" s="2">
        <f>ROUND(SUM(AV4:AV8),5)</f>
        <v>39116.92</v>
      </c>
      <c r="AW9" s="2">
        <f>ROUND(SUM(AW4:AW8),5)</f>
        <v>-3665.61</v>
      </c>
      <c r="AX9" s="2">
        <f>ROUND(SUM(AX4:AX8),5)</f>
        <v>27407.78</v>
      </c>
      <c r="AY9" s="2">
        <f>ROUND(SUM(AY4:AY8),5)</f>
        <v>14413.38</v>
      </c>
      <c r="AZ9" s="2">
        <f>ROUND(SUM(AZ4:AZ8),5)</f>
        <v>21147.3</v>
      </c>
      <c r="BA9" s="2">
        <f>ROUND(SUM(BA4:BA8),5)</f>
        <v>14610.22</v>
      </c>
      <c r="BB9" s="2">
        <f>ROUND(SUM(BB4:BB8),5)</f>
        <v>19844.41</v>
      </c>
      <c r="BC9" s="2">
        <f>ROUND(SUM(BC4:BC8),5)</f>
        <v>23689.55</v>
      </c>
      <c r="BD9" s="2">
        <f>ROUND(SUM(BD4:BD8),5)</f>
        <v>20258.68</v>
      </c>
      <c r="BE9" s="2">
        <f>ROUND(SUM(BE4:BE8),5)</f>
        <v>6503.32</v>
      </c>
      <c r="BF9" s="2">
        <f>ROUND(SUM(BF4:BF8),5)</f>
        <v>16176.28</v>
      </c>
      <c r="BG9" s="2">
        <f>ROUND(SUM(BG4:BG8),5)</f>
        <v>101844.58</v>
      </c>
      <c r="BH9" s="2">
        <f>ROUND(SUM(BH4:BH8),5)</f>
        <v>68034.44</v>
      </c>
      <c r="BI9" s="2">
        <f>ROUND(SUM(BI4:BI8),5)</f>
        <v>23654.99</v>
      </c>
    </row>
    <row r="10" spans="1:61" x14ac:dyDescent="0.3">
      <c r="A10" s="1"/>
      <c r="B10" s="1"/>
      <c r="C10" s="1" t="s">
        <v>61</v>
      </c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ht="15" thickBot="1" x14ac:dyDescent="0.35">
      <c r="A11" s="1"/>
      <c r="B11" s="1"/>
      <c r="C11" s="1"/>
      <c r="D11" s="1" t="s">
        <v>62</v>
      </c>
      <c r="E11" s="1"/>
      <c r="F11" s="1"/>
      <c r="G11" s="3">
        <v>39755.68</v>
      </c>
      <c r="H11" s="3">
        <v>38416.589999999997</v>
      </c>
      <c r="I11" s="3">
        <v>52985.98</v>
      </c>
      <c r="J11" s="3">
        <v>22800.98</v>
      </c>
      <c r="K11" s="3">
        <v>32106.45</v>
      </c>
      <c r="L11" s="3">
        <v>51701.71</v>
      </c>
      <c r="M11" s="3">
        <v>66994.66</v>
      </c>
      <c r="N11" s="3">
        <v>52818.67</v>
      </c>
      <c r="O11" s="3">
        <v>59309.72</v>
      </c>
      <c r="P11" s="3">
        <v>133176.9</v>
      </c>
      <c r="Q11" s="3">
        <v>123068.94</v>
      </c>
      <c r="R11" s="3">
        <v>98276.77</v>
      </c>
      <c r="S11" s="3">
        <v>109955.3</v>
      </c>
      <c r="T11" s="3">
        <v>146227.6</v>
      </c>
      <c r="U11" s="3">
        <v>157600.93</v>
      </c>
      <c r="V11" s="3">
        <v>195384.01</v>
      </c>
      <c r="W11" s="3">
        <v>146293.10999999999</v>
      </c>
      <c r="X11" s="3">
        <v>179593.53</v>
      </c>
      <c r="Y11" s="3">
        <v>138637.94</v>
      </c>
      <c r="Z11" s="3">
        <v>149552.9</v>
      </c>
      <c r="AA11" s="3">
        <v>172026.35</v>
      </c>
      <c r="AB11" s="3">
        <v>180958.94</v>
      </c>
      <c r="AC11" s="3">
        <v>183091.99</v>
      </c>
      <c r="AD11" s="3">
        <v>190348.42</v>
      </c>
      <c r="AE11" s="3">
        <v>217367.17</v>
      </c>
      <c r="AF11" s="3">
        <v>214206.36</v>
      </c>
      <c r="AG11" s="3">
        <v>210085.59</v>
      </c>
      <c r="AH11" s="3">
        <v>149914.54999999999</v>
      </c>
      <c r="AI11" s="3">
        <v>90417.79</v>
      </c>
      <c r="AJ11" s="3">
        <v>82746.37</v>
      </c>
      <c r="AK11" s="3">
        <v>148615.45000000001</v>
      </c>
      <c r="AL11" s="3">
        <v>113978.87</v>
      </c>
      <c r="AM11" s="3">
        <v>94011.85</v>
      </c>
      <c r="AN11" s="3">
        <v>102356.21</v>
      </c>
      <c r="AO11" s="3">
        <v>123006.49</v>
      </c>
      <c r="AP11" s="3">
        <v>90273.79</v>
      </c>
      <c r="AQ11" s="3">
        <v>146925.45000000001</v>
      </c>
      <c r="AR11" s="3">
        <v>158171.04</v>
      </c>
      <c r="AS11" s="3">
        <v>94123.04</v>
      </c>
      <c r="AT11" s="3">
        <v>93524.75</v>
      </c>
      <c r="AU11" s="3">
        <v>90262.77</v>
      </c>
      <c r="AV11" s="3">
        <v>95698.89</v>
      </c>
      <c r="AW11" s="3">
        <v>85019.63</v>
      </c>
      <c r="AX11" s="3">
        <v>59632.75</v>
      </c>
      <c r="AY11" s="3">
        <v>61478.75</v>
      </c>
      <c r="AZ11" s="3">
        <v>60985.17</v>
      </c>
      <c r="BA11" s="3">
        <v>116344.78</v>
      </c>
      <c r="BB11" s="3">
        <v>55284.27</v>
      </c>
      <c r="BC11" s="3">
        <v>85263.64</v>
      </c>
      <c r="BD11" s="3">
        <v>81284.86</v>
      </c>
      <c r="BE11" s="3">
        <v>83970.52</v>
      </c>
      <c r="BF11" s="3">
        <v>63576.23</v>
      </c>
      <c r="BG11" s="3">
        <v>62987.7</v>
      </c>
      <c r="BH11" s="3">
        <v>45906.87</v>
      </c>
      <c r="BI11" s="3">
        <v>88159.87</v>
      </c>
    </row>
    <row r="12" spans="1:61" x14ac:dyDescent="0.3">
      <c r="A12" s="1"/>
      <c r="B12" s="1"/>
      <c r="C12" s="1" t="s">
        <v>63</v>
      </c>
      <c r="D12" s="1"/>
      <c r="E12" s="1"/>
      <c r="F12" s="1"/>
      <c r="G12" s="2">
        <f>ROUND(SUM(G10:G11),5)</f>
        <v>39755.68</v>
      </c>
      <c r="H12" s="2">
        <f>ROUND(SUM(H10:H11),5)</f>
        <v>38416.589999999997</v>
      </c>
      <c r="I12" s="2">
        <f>ROUND(SUM(I10:I11),5)</f>
        <v>52985.98</v>
      </c>
      <c r="J12" s="2">
        <f>ROUND(SUM(J10:J11),5)</f>
        <v>22800.98</v>
      </c>
      <c r="K12" s="2">
        <f>ROUND(SUM(K10:K11),5)</f>
        <v>32106.45</v>
      </c>
      <c r="L12" s="2">
        <f>ROUND(SUM(L10:L11),5)</f>
        <v>51701.71</v>
      </c>
      <c r="M12" s="2">
        <f>ROUND(SUM(M10:M11),5)</f>
        <v>66994.66</v>
      </c>
      <c r="N12" s="2">
        <f>ROUND(SUM(N10:N11),5)</f>
        <v>52818.67</v>
      </c>
      <c r="O12" s="2">
        <f>ROUND(SUM(O10:O11),5)</f>
        <v>59309.72</v>
      </c>
      <c r="P12" s="2">
        <f>ROUND(SUM(P10:P11),5)</f>
        <v>133176.9</v>
      </c>
      <c r="Q12" s="2">
        <f>ROUND(SUM(Q10:Q11),5)</f>
        <v>123068.94</v>
      </c>
      <c r="R12" s="2">
        <f>ROUND(SUM(R10:R11),5)</f>
        <v>98276.77</v>
      </c>
      <c r="S12" s="2">
        <f>ROUND(SUM(S10:S11),5)</f>
        <v>109955.3</v>
      </c>
      <c r="T12" s="2">
        <f>ROUND(SUM(T10:T11),5)</f>
        <v>146227.6</v>
      </c>
      <c r="U12" s="2">
        <f>ROUND(SUM(U10:U11),5)</f>
        <v>157600.93</v>
      </c>
      <c r="V12" s="2">
        <f>ROUND(SUM(V10:V11),5)</f>
        <v>195384.01</v>
      </c>
      <c r="W12" s="2">
        <f>ROUND(SUM(W10:W11),5)</f>
        <v>146293.10999999999</v>
      </c>
      <c r="X12" s="2">
        <f>ROUND(SUM(X10:X11),5)</f>
        <v>179593.53</v>
      </c>
      <c r="Y12" s="2">
        <f>ROUND(SUM(Y10:Y11),5)</f>
        <v>138637.94</v>
      </c>
      <c r="Z12" s="2">
        <f>ROUND(SUM(Z10:Z11),5)</f>
        <v>149552.9</v>
      </c>
      <c r="AA12" s="2">
        <f>ROUND(SUM(AA10:AA11),5)</f>
        <v>172026.35</v>
      </c>
      <c r="AB12" s="2">
        <f>ROUND(SUM(AB10:AB11),5)</f>
        <v>180958.94</v>
      </c>
      <c r="AC12" s="2">
        <f>ROUND(SUM(AC10:AC11),5)</f>
        <v>183091.99</v>
      </c>
      <c r="AD12" s="2">
        <f>ROUND(SUM(AD10:AD11),5)</f>
        <v>190348.42</v>
      </c>
      <c r="AE12" s="2">
        <f>ROUND(SUM(AE10:AE11),5)</f>
        <v>217367.17</v>
      </c>
      <c r="AF12" s="2">
        <f>ROUND(SUM(AF10:AF11),5)</f>
        <v>214206.36</v>
      </c>
      <c r="AG12" s="2">
        <f>ROUND(SUM(AG10:AG11),5)</f>
        <v>210085.59</v>
      </c>
      <c r="AH12" s="2">
        <f>ROUND(SUM(AH10:AH11),5)</f>
        <v>149914.54999999999</v>
      </c>
      <c r="AI12" s="2">
        <f>ROUND(SUM(AI10:AI11),5)</f>
        <v>90417.79</v>
      </c>
      <c r="AJ12" s="2">
        <f>ROUND(SUM(AJ10:AJ11),5)</f>
        <v>82746.37</v>
      </c>
      <c r="AK12" s="2">
        <f>ROUND(SUM(AK10:AK11),5)</f>
        <v>148615.45000000001</v>
      </c>
      <c r="AL12" s="2">
        <f>ROUND(SUM(AL10:AL11),5)</f>
        <v>113978.87</v>
      </c>
      <c r="AM12" s="2">
        <f>ROUND(SUM(AM10:AM11),5)</f>
        <v>94011.85</v>
      </c>
      <c r="AN12" s="2">
        <f>ROUND(SUM(AN10:AN11),5)</f>
        <v>102356.21</v>
      </c>
      <c r="AO12" s="2">
        <f>ROUND(SUM(AO10:AO11),5)</f>
        <v>123006.49</v>
      </c>
      <c r="AP12" s="2">
        <f>ROUND(SUM(AP10:AP11),5)</f>
        <v>90273.79</v>
      </c>
      <c r="AQ12" s="2">
        <f>ROUND(SUM(AQ10:AQ11),5)</f>
        <v>146925.45000000001</v>
      </c>
      <c r="AR12" s="2">
        <f>ROUND(SUM(AR10:AR11),5)</f>
        <v>158171.04</v>
      </c>
      <c r="AS12" s="2">
        <f>ROUND(SUM(AS10:AS11),5)</f>
        <v>94123.04</v>
      </c>
      <c r="AT12" s="2">
        <f>ROUND(SUM(AT10:AT11),5)</f>
        <v>93524.75</v>
      </c>
      <c r="AU12" s="2">
        <f>ROUND(SUM(AU10:AU11),5)</f>
        <v>90262.77</v>
      </c>
      <c r="AV12" s="2">
        <f>ROUND(SUM(AV10:AV11),5)</f>
        <v>95698.89</v>
      </c>
      <c r="AW12" s="2">
        <f>ROUND(SUM(AW10:AW11),5)</f>
        <v>85019.63</v>
      </c>
      <c r="AX12" s="2">
        <f>ROUND(SUM(AX10:AX11),5)</f>
        <v>59632.75</v>
      </c>
      <c r="AY12" s="2">
        <f>ROUND(SUM(AY10:AY11),5)</f>
        <v>61478.75</v>
      </c>
      <c r="AZ12" s="2">
        <f>ROUND(SUM(AZ10:AZ11),5)</f>
        <v>60985.17</v>
      </c>
      <c r="BA12" s="2">
        <f>ROUND(SUM(BA10:BA11),5)</f>
        <v>116344.78</v>
      </c>
      <c r="BB12" s="2">
        <f>ROUND(SUM(BB10:BB11),5)</f>
        <v>55284.27</v>
      </c>
      <c r="BC12" s="2">
        <f>ROUND(SUM(BC10:BC11),5)</f>
        <v>85263.64</v>
      </c>
      <c r="BD12" s="2">
        <f>ROUND(SUM(BD10:BD11),5)</f>
        <v>81284.86</v>
      </c>
      <c r="BE12" s="2">
        <f>ROUND(SUM(BE10:BE11),5)</f>
        <v>83970.52</v>
      </c>
      <c r="BF12" s="2">
        <f>ROUND(SUM(BF10:BF11),5)</f>
        <v>63576.23</v>
      </c>
      <c r="BG12" s="2">
        <f>ROUND(SUM(BG10:BG11),5)</f>
        <v>62987.7</v>
      </c>
      <c r="BH12" s="2">
        <f>ROUND(SUM(BH10:BH11),5)</f>
        <v>45906.87</v>
      </c>
      <c r="BI12" s="2">
        <f>ROUND(SUM(BI10:BI11),5)</f>
        <v>88159.87</v>
      </c>
    </row>
    <row r="13" spans="1:61" x14ac:dyDescent="0.3">
      <c r="A13" s="1"/>
      <c r="B13" s="1"/>
      <c r="C13" s="1" t="s">
        <v>64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3">
      <c r="A14" s="1"/>
      <c r="B14" s="1"/>
      <c r="C14" s="1"/>
      <c r="D14" s="1" t="s">
        <v>65</v>
      </c>
      <c r="E14" s="1"/>
      <c r="F14" s="1"/>
      <c r="G14" s="2">
        <v>550.45000000000005</v>
      </c>
      <c r="H14" s="2">
        <v>850.45</v>
      </c>
      <c r="I14" s="2">
        <v>700.45</v>
      </c>
      <c r="J14" s="2">
        <v>550.45000000000005</v>
      </c>
      <c r="K14" s="2">
        <v>816.44</v>
      </c>
      <c r="L14" s="2">
        <v>550.45000000000005</v>
      </c>
      <c r="M14" s="2">
        <v>596.45000000000005</v>
      </c>
      <c r="N14" s="2">
        <v>650.45000000000005</v>
      </c>
      <c r="O14" s="2">
        <v>580.44000000000005</v>
      </c>
      <c r="P14" s="2">
        <v>212.1</v>
      </c>
      <c r="Q14" s="2">
        <v>70.7</v>
      </c>
      <c r="R14" s="2">
        <v>310.98</v>
      </c>
      <c r="S14" s="2">
        <v>1060.98</v>
      </c>
      <c r="T14" s="2">
        <v>1543.97</v>
      </c>
      <c r="U14" s="2">
        <v>1275.96</v>
      </c>
      <c r="V14" s="2">
        <v>1275.96</v>
      </c>
      <c r="W14" s="2">
        <v>1227.97</v>
      </c>
      <c r="X14" s="2">
        <v>1135</v>
      </c>
      <c r="Y14" s="2">
        <v>935</v>
      </c>
      <c r="Z14" s="2">
        <v>735</v>
      </c>
      <c r="AA14" s="2">
        <v>635</v>
      </c>
      <c r="AB14" s="2">
        <v>635</v>
      </c>
      <c r="AC14" s="2">
        <v>755</v>
      </c>
      <c r="AD14" s="2">
        <v>635</v>
      </c>
      <c r="AE14" s="2">
        <v>0</v>
      </c>
      <c r="AF14" s="2">
        <v>0</v>
      </c>
      <c r="AG14" s="2">
        <v>180.09</v>
      </c>
      <c r="AH14" s="2">
        <v>0</v>
      </c>
      <c r="AI14" s="2">
        <v>0</v>
      </c>
      <c r="AJ14" s="2">
        <v>850</v>
      </c>
      <c r="AK14" s="2">
        <v>0</v>
      </c>
      <c r="AL14" s="2">
        <v>0</v>
      </c>
      <c r="AM14" s="2">
        <v>0</v>
      </c>
      <c r="AN14" s="2">
        <v>620</v>
      </c>
      <c r="AO14" s="2">
        <v>510</v>
      </c>
      <c r="AP14" s="2">
        <v>418.99</v>
      </c>
      <c r="AQ14" s="2">
        <v>288.99</v>
      </c>
      <c r="AR14" s="2">
        <v>1096.56</v>
      </c>
      <c r="AS14" s="2">
        <v>646.55999999999995</v>
      </c>
      <c r="AT14" s="2">
        <v>472.3</v>
      </c>
      <c r="AU14" s="2">
        <v>472.3</v>
      </c>
      <c r="AV14" s="2">
        <v>332.3</v>
      </c>
      <c r="AW14" s="2">
        <v>-67.7</v>
      </c>
      <c r="AX14" s="2">
        <v>1275.06</v>
      </c>
      <c r="AY14" s="2">
        <v>1275.06</v>
      </c>
      <c r="AZ14" s="2">
        <v>1275.06</v>
      </c>
      <c r="BA14" s="2">
        <v>1275.06</v>
      </c>
      <c r="BB14" s="2">
        <v>1275.06</v>
      </c>
      <c r="BC14" s="2">
        <v>1275.06</v>
      </c>
      <c r="BD14" s="2">
        <v>1275.06</v>
      </c>
      <c r="BE14" s="2">
        <v>1275.06</v>
      </c>
      <c r="BF14" s="2">
        <v>1375.06</v>
      </c>
      <c r="BG14" s="2">
        <v>1375.06</v>
      </c>
      <c r="BH14" s="2">
        <v>1375.06</v>
      </c>
      <c r="BI14" s="2">
        <v>1375.06</v>
      </c>
    </row>
    <row r="15" spans="1:61" x14ac:dyDescent="0.3">
      <c r="A15" s="1"/>
      <c r="B15" s="1"/>
      <c r="C15" s="1"/>
      <c r="D15" s="1" t="s">
        <v>66</v>
      </c>
      <c r="E15" s="1"/>
      <c r="F15" s="1"/>
      <c r="G15" s="2">
        <v>7485.7</v>
      </c>
      <c r="H15" s="2">
        <v>-915.25</v>
      </c>
      <c r="I15" s="2">
        <v>-141.35</v>
      </c>
      <c r="J15" s="2">
        <v>1382.64</v>
      </c>
      <c r="K15" s="2">
        <v>-3931.06</v>
      </c>
      <c r="L15" s="2">
        <v>-8856.75</v>
      </c>
      <c r="M15" s="2">
        <v>-8856.75</v>
      </c>
      <c r="N15" s="2">
        <v>-7480.62</v>
      </c>
      <c r="O15" s="2">
        <v>-44583.38</v>
      </c>
      <c r="P15" s="2">
        <v>0</v>
      </c>
      <c r="Q15" s="2">
        <v>141.12</v>
      </c>
      <c r="R15" s="2">
        <v>497.87</v>
      </c>
      <c r="S15" s="2">
        <v>-170078.23</v>
      </c>
      <c r="T15" s="2">
        <v>-169928</v>
      </c>
      <c r="U15" s="2">
        <v>-150510.98000000001</v>
      </c>
      <c r="V15" s="2">
        <v>-149948.84</v>
      </c>
      <c r="W15" s="2">
        <v>-149880.43</v>
      </c>
      <c r="X15" s="2">
        <v>-149880.43</v>
      </c>
      <c r="Y15" s="2">
        <v>-149880.43</v>
      </c>
      <c r="Z15" s="2">
        <v>-148905.53</v>
      </c>
      <c r="AA15" s="2">
        <v>-148905.53</v>
      </c>
      <c r="AB15" s="2">
        <v>-148905.53</v>
      </c>
      <c r="AC15" s="2">
        <v>-144936.03</v>
      </c>
      <c r="AD15" s="2">
        <v>-144936.03</v>
      </c>
      <c r="AE15" s="2">
        <v>-146823.03</v>
      </c>
      <c r="AF15" s="2">
        <v>-168622.44</v>
      </c>
      <c r="AG15" s="2">
        <v>-167622.44</v>
      </c>
      <c r="AH15" s="2">
        <v>-167622.44</v>
      </c>
      <c r="AI15" s="2">
        <v>-167622.44</v>
      </c>
      <c r="AJ15" s="2">
        <v>-167622.44</v>
      </c>
      <c r="AK15" s="2">
        <v>-167622.44</v>
      </c>
      <c r="AL15" s="2">
        <v>-164887.96</v>
      </c>
      <c r="AM15" s="2">
        <v>-164887.96</v>
      </c>
      <c r="AN15" s="2">
        <v>-163166.68</v>
      </c>
      <c r="AO15" s="2">
        <v>-162102.51999999999</v>
      </c>
      <c r="AP15" s="2">
        <v>-161536.71</v>
      </c>
      <c r="AQ15" s="2">
        <v>-158516.01</v>
      </c>
      <c r="AR15" s="2">
        <v>-156097.13</v>
      </c>
      <c r="AS15" s="2">
        <v>-154880.68</v>
      </c>
      <c r="AT15" s="2">
        <v>-154559.24</v>
      </c>
      <c r="AU15" s="2">
        <v>-154559.24</v>
      </c>
      <c r="AV15" s="2">
        <v>-154559.24</v>
      </c>
      <c r="AW15" s="2">
        <v>-154559.24</v>
      </c>
      <c r="AX15" s="2">
        <v>-154559.24</v>
      </c>
      <c r="AY15" s="2">
        <v>-154559.24</v>
      </c>
      <c r="AZ15" s="2">
        <v>-154559.24</v>
      </c>
      <c r="BA15" s="2">
        <v>-154559.24</v>
      </c>
      <c r="BB15" s="2">
        <v>-154559.24</v>
      </c>
      <c r="BC15" s="2">
        <v>-162829.24</v>
      </c>
      <c r="BD15" s="2">
        <v>-162829.24</v>
      </c>
      <c r="BE15" s="2">
        <v>-162829.24</v>
      </c>
      <c r="BF15" s="2">
        <v>-162829.24</v>
      </c>
      <c r="BG15" s="2">
        <v>-162829.24</v>
      </c>
      <c r="BH15" s="2">
        <v>-162829.24</v>
      </c>
      <c r="BI15" s="2">
        <v>-162829.24</v>
      </c>
    </row>
    <row r="16" spans="1:61" x14ac:dyDescent="0.3">
      <c r="A16" s="1"/>
      <c r="B16" s="1"/>
      <c r="C16" s="1"/>
      <c r="D16" s="1" t="s">
        <v>67</v>
      </c>
      <c r="E16" s="1"/>
      <c r="F16" s="1"/>
      <c r="G16" s="2">
        <v>374.75</v>
      </c>
      <c r="H16" s="2">
        <v>374.75</v>
      </c>
      <c r="I16" s="2">
        <v>374.75</v>
      </c>
      <c r="J16" s="2">
        <v>374.75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374.75</v>
      </c>
      <c r="S16" s="2">
        <v>374.75</v>
      </c>
      <c r="T16" s="2">
        <v>374.75</v>
      </c>
      <c r="U16" s="2">
        <v>374.75</v>
      </c>
      <c r="V16" s="2">
        <v>374.75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  <row r="17" spans="1:61" ht="15" thickBot="1" x14ac:dyDescent="0.35">
      <c r="A17" s="1"/>
      <c r="B17" s="1"/>
      <c r="C17" s="1"/>
      <c r="D17" s="1" t="s">
        <v>68</v>
      </c>
      <c r="E17" s="1"/>
      <c r="F17" s="1"/>
      <c r="G17" s="5">
        <v>3580</v>
      </c>
      <c r="H17" s="5">
        <v>3851</v>
      </c>
      <c r="I17" s="5">
        <v>3311.4</v>
      </c>
      <c r="J17" s="5">
        <v>2430.5</v>
      </c>
      <c r="K17" s="5">
        <v>5317.25</v>
      </c>
      <c r="L17" s="5">
        <v>3456.5</v>
      </c>
      <c r="M17" s="5">
        <v>5385.84</v>
      </c>
      <c r="N17" s="5">
        <v>4686.7</v>
      </c>
      <c r="O17" s="5">
        <v>10854.37</v>
      </c>
      <c r="P17" s="5">
        <v>1059.9000000000001</v>
      </c>
      <c r="Q17" s="5">
        <v>211</v>
      </c>
      <c r="R17" s="5">
        <v>2697.1</v>
      </c>
      <c r="S17" s="5">
        <v>6573.2</v>
      </c>
      <c r="T17" s="5">
        <v>7371</v>
      </c>
      <c r="U17" s="5">
        <v>5259.25</v>
      </c>
      <c r="V17" s="5">
        <v>21969.5</v>
      </c>
      <c r="W17" s="5">
        <v>1441</v>
      </c>
      <c r="X17" s="5">
        <v>17998.84</v>
      </c>
      <c r="Y17" s="5">
        <v>2688</v>
      </c>
      <c r="Z17" s="5">
        <v>12726.75</v>
      </c>
      <c r="AA17" s="5">
        <v>9071.7999999999993</v>
      </c>
      <c r="AB17" s="5">
        <v>21215.7</v>
      </c>
      <c r="AC17" s="5">
        <v>9803.9500000000007</v>
      </c>
      <c r="AD17" s="5">
        <v>4972.5</v>
      </c>
      <c r="AE17" s="5">
        <v>390</v>
      </c>
      <c r="AF17" s="5">
        <v>16251</v>
      </c>
      <c r="AG17" s="5">
        <v>3247</v>
      </c>
      <c r="AH17" s="5">
        <v>3430.99</v>
      </c>
      <c r="AI17" s="5">
        <v>13069.5</v>
      </c>
      <c r="AJ17" s="5">
        <v>31757.42</v>
      </c>
      <c r="AK17" s="5">
        <v>2018.5</v>
      </c>
      <c r="AL17" s="5">
        <v>25364.05</v>
      </c>
      <c r="AM17" s="5">
        <v>6672</v>
      </c>
      <c r="AN17" s="5">
        <v>4519.1099999999997</v>
      </c>
      <c r="AO17" s="5">
        <v>1130</v>
      </c>
      <c r="AP17" s="5">
        <v>130</v>
      </c>
      <c r="AQ17" s="5">
        <v>10876.55</v>
      </c>
      <c r="AR17" s="5">
        <v>660</v>
      </c>
      <c r="AS17" s="5">
        <v>3845.5</v>
      </c>
      <c r="AT17" s="5">
        <v>13815.05</v>
      </c>
      <c r="AU17" s="5">
        <v>8446</v>
      </c>
      <c r="AV17" s="5">
        <v>-11887.5</v>
      </c>
      <c r="AW17" s="5">
        <v>15944.5</v>
      </c>
      <c r="AX17" s="5">
        <v>21825.5</v>
      </c>
      <c r="AY17" s="5">
        <v>6127.5</v>
      </c>
      <c r="AZ17" s="5">
        <v>6099.5</v>
      </c>
      <c r="BA17" s="5">
        <v>0</v>
      </c>
      <c r="BB17" s="5">
        <v>0</v>
      </c>
      <c r="BC17" s="5">
        <v>0</v>
      </c>
      <c r="BD17" s="5">
        <v>165</v>
      </c>
      <c r="BE17" s="5">
        <v>2969.19</v>
      </c>
      <c r="BF17" s="5">
        <v>8610.7199999999993</v>
      </c>
      <c r="BG17" s="5">
        <v>2165</v>
      </c>
      <c r="BH17" s="5">
        <v>2776</v>
      </c>
      <c r="BI17" s="5">
        <v>11281.95</v>
      </c>
    </row>
    <row r="18" spans="1:61" ht="15" thickBot="1" x14ac:dyDescent="0.35">
      <c r="A18" s="1"/>
      <c r="B18" s="1"/>
      <c r="C18" s="1" t="s">
        <v>69</v>
      </c>
      <c r="D18" s="1"/>
      <c r="E18" s="1"/>
      <c r="F18" s="1"/>
      <c r="G18" s="4">
        <f>ROUND(SUM(G13:G17),5)</f>
        <v>11990.9</v>
      </c>
      <c r="H18" s="4">
        <f>ROUND(SUM(H13:H17),5)</f>
        <v>4160.95</v>
      </c>
      <c r="I18" s="4">
        <f>ROUND(SUM(I13:I17),5)</f>
        <v>4245.25</v>
      </c>
      <c r="J18" s="4">
        <f>ROUND(SUM(J13:J17),5)</f>
        <v>4738.34</v>
      </c>
      <c r="K18" s="4">
        <f>ROUND(SUM(K13:K17),5)</f>
        <v>2202.63</v>
      </c>
      <c r="L18" s="4">
        <f>ROUND(SUM(L13:L17),5)</f>
        <v>-4849.8</v>
      </c>
      <c r="M18" s="4">
        <f>ROUND(SUM(M13:M17),5)</f>
        <v>-2874.46</v>
      </c>
      <c r="N18" s="4">
        <f>ROUND(SUM(N13:N17),5)</f>
        <v>-2143.4699999999998</v>
      </c>
      <c r="O18" s="4">
        <f>ROUND(SUM(O13:O17),5)</f>
        <v>-33148.57</v>
      </c>
      <c r="P18" s="4">
        <f>ROUND(SUM(P13:P17),5)</f>
        <v>1272</v>
      </c>
      <c r="Q18" s="4">
        <f>ROUND(SUM(Q13:Q17),5)</f>
        <v>422.82</v>
      </c>
      <c r="R18" s="4">
        <f>ROUND(SUM(R13:R17),5)</f>
        <v>3880.7</v>
      </c>
      <c r="S18" s="4">
        <f>ROUND(SUM(S13:S17),5)</f>
        <v>-162069.29999999999</v>
      </c>
      <c r="T18" s="4">
        <f>ROUND(SUM(T13:T17),5)</f>
        <v>-160638.28</v>
      </c>
      <c r="U18" s="4">
        <f>ROUND(SUM(U13:U17),5)</f>
        <v>-143601.01999999999</v>
      </c>
      <c r="V18" s="4">
        <f>ROUND(SUM(V13:V17),5)</f>
        <v>-126328.63</v>
      </c>
      <c r="W18" s="4">
        <f>ROUND(SUM(W13:W17),5)</f>
        <v>-147211.46</v>
      </c>
      <c r="X18" s="4">
        <f>ROUND(SUM(X13:X17),5)</f>
        <v>-130746.59</v>
      </c>
      <c r="Y18" s="4">
        <f>ROUND(SUM(Y13:Y17),5)</f>
        <v>-146257.43</v>
      </c>
      <c r="Z18" s="4">
        <f>ROUND(SUM(Z13:Z17),5)</f>
        <v>-135443.78</v>
      </c>
      <c r="AA18" s="4">
        <f>ROUND(SUM(AA13:AA17),5)</f>
        <v>-139198.73000000001</v>
      </c>
      <c r="AB18" s="4">
        <f>ROUND(SUM(AB13:AB17),5)</f>
        <v>-127054.83</v>
      </c>
      <c r="AC18" s="4">
        <f>ROUND(SUM(AC13:AC17),5)</f>
        <v>-134377.07999999999</v>
      </c>
      <c r="AD18" s="4">
        <f>ROUND(SUM(AD13:AD17),5)</f>
        <v>-139328.53</v>
      </c>
      <c r="AE18" s="4">
        <f>ROUND(SUM(AE13:AE17),5)</f>
        <v>-146433.03</v>
      </c>
      <c r="AF18" s="4">
        <f>ROUND(SUM(AF13:AF17),5)</f>
        <v>-152371.44</v>
      </c>
      <c r="AG18" s="4">
        <f>ROUND(SUM(AG13:AG17),5)</f>
        <v>-164195.35</v>
      </c>
      <c r="AH18" s="4">
        <f>ROUND(SUM(AH13:AH17),5)</f>
        <v>-164191.45000000001</v>
      </c>
      <c r="AI18" s="4">
        <f>ROUND(SUM(AI13:AI17),5)</f>
        <v>-154552.94</v>
      </c>
      <c r="AJ18" s="4">
        <f>ROUND(SUM(AJ13:AJ17),5)</f>
        <v>-135015.01999999999</v>
      </c>
      <c r="AK18" s="4">
        <f>ROUND(SUM(AK13:AK17),5)</f>
        <v>-165603.94</v>
      </c>
      <c r="AL18" s="4">
        <f>ROUND(SUM(AL13:AL17),5)</f>
        <v>-139523.91</v>
      </c>
      <c r="AM18" s="4">
        <f>ROUND(SUM(AM13:AM17),5)</f>
        <v>-158215.96</v>
      </c>
      <c r="AN18" s="4">
        <f>ROUND(SUM(AN13:AN17),5)</f>
        <v>-158027.57</v>
      </c>
      <c r="AO18" s="4">
        <f>ROUND(SUM(AO13:AO17),5)</f>
        <v>-160462.51999999999</v>
      </c>
      <c r="AP18" s="4">
        <f>ROUND(SUM(AP13:AP17),5)</f>
        <v>-160987.72</v>
      </c>
      <c r="AQ18" s="4">
        <f>ROUND(SUM(AQ13:AQ17),5)</f>
        <v>-147350.47</v>
      </c>
      <c r="AR18" s="4">
        <f>ROUND(SUM(AR13:AR17),5)</f>
        <v>-154340.57</v>
      </c>
      <c r="AS18" s="4">
        <f>ROUND(SUM(AS13:AS17),5)</f>
        <v>-150388.62</v>
      </c>
      <c r="AT18" s="4">
        <f>ROUND(SUM(AT13:AT17),5)</f>
        <v>-140271.89000000001</v>
      </c>
      <c r="AU18" s="4">
        <f>ROUND(SUM(AU13:AU17),5)</f>
        <v>-145640.94</v>
      </c>
      <c r="AV18" s="4">
        <f>ROUND(SUM(AV13:AV17),5)</f>
        <v>-166114.44</v>
      </c>
      <c r="AW18" s="4">
        <f>ROUND(SUM(AW13:AW17),5)</f>
        <v>-138682.44</v>
      </c>
      <c r="AX18" s="4">
        <f>ROUND(SUM(AX13:AX17),5)</f>
        <v>-131458.68</v>
      </c>
      <c r="AY18" s="4">
        <f>ROUND(SUM(AY13:AY17),5)</f>
        <v>-147156.68</v>
      </c>
      <c r="AZ18" s="4">
        <f>ROUND(SUM(AZ13:AZ17),5)</f>
        <v>-147184.68</v>
      </c>
      <c r="BA18" s="4">
        <f>ROUND(SUM(BA13:BA17),5)</f>
        <v>-153284.18</v>
      </c>
      <c r="BB18" s="4">
        <f>ROUND(SUM(BB13:BB17),5)</f>
        <v>-153284.18</v>
      </c>
      <c r="BC18" s="4">
        <f>ROUND(SUM(BC13:BC17),5)</f>
        <v>-161554.18</v>
      </c>
      <c r="BD18" s="4">
        <f>ROUND(SUM(BD13:BD17),5)</f>
        <v>-161389.18</v>
      </c>
      <c r="BE18" s="4">
        <f>ROUND(SUM(BE13:BE17),5)</f>
        <v>-158584.99</v>
      </c>
      <c r="BF18" s="4">
        <f>ROUND(SUM(BF13:BF17),5)</f>
        <v>-152843.46</v>
      </c>
      <c r="BG18" s="4">
        <f>ROUND(SUM(BG13:BG17),5)</f>
        <v>-159289.18</v>
      </c>
      <c r="BH18" s="4">
        <f>ROUND(SUM(BH13:BH17),5)</f>
        <v>-158678.18</v>
      </c>
      <c r="BI18" s="4">
        <f>ROUND(SUM(BI13:BI17),5)</f>
        <v>-150172.23000000001</v>
      </c>
    </row>
    <row r="19" spans="1:61" x14ac:dyDescent="0.3">
      <c r="A19" s="1"/>
      <c r="B19" s="1" t="s">
        <v>70</v>
      </c>
      <c r="C19" s="1"/>
      <c r="D19" s="1"/>
      <c r="E19" s="1"/>
      <c r="F19" s="1"/>
      <c r="G19" s="2">
        <f>ROUND(G3+G9+G12+G18,5)</f>
        <v>52360.39</v>
      </c>
      <c r="H19" s="2">
        <f>ROUND(H3+H9+H12+H18,5)</f>
        <v>53174.01</v>
      </c>
      <c r="I19" s="2">
        <f>ROUND(I3+I9+I12+I18,5)</f>
        <v>60177.61</v>
      </c>
      <c r="J19" s="2">
        <f>ROUND(J3+J9+J12+J18,5)</f>
        <v>22868.78</v>
      </c>
      <c r="K19" s="2">
        <f>ROUND(K3+K9+K12+K18,5)</f>
        <v>44881.94</v>
      </c>
      <c r="L19" s="2">
        <f>ROUND(L3+L9+L12+L18,5)</f>
        <v>50568.4</v>
      </c>
      <c r="M19" s="2">
        <f>ROUND(M3+M9+M12+M18,5)</f>
        <v>62168.38</v>
      </c>
      <c r="N19" s="2">
        <f>ROUND(N3+N9+N12+N18,5)</f>
        <v>57395.64</v>
      </c>
      <c r="O19" s="2">
        <f>ROUND(O3+O9+O12+O18,5)</f>
        <v>38463.339999999997</v>
      </c>
      <c r="P19" s="2">
        <f>ROUND(P3+P9+P12+P18,5)</f>
        <v>169572.93</v>
      </c>
      <c r="Q19" s="2">
        <f>ROUND(Q3+Q9+Q12+Q18,5)</f>
        <v>165619.46</v>
      </c>
      <c r="R19" s="2">
        <f>ROUND(R3+R9+R12+R18,5)</f>
        <v>144367.96</v>
      </c>
      <c r="S19" s="2">
        <f>ROUND(S3+S9+S12+S18,5)</f>
        <v>-49326.26</v>
      </c>
      <c r="T19" s="2">
        <f>ROUND(T3+T9+T12+T18,5)</f>
        <v>-2102.8200000000002</v>
      </c>
      <c r="U19" s="2">
        <f>ROUND(U3+U9+U12+U18,5)</f>
        <v>34126.339999999997</v>
      </c>
      <c r="V19" s="2">
        <f>ROUND(V3+V9+V12+V18,5)</f>
        <v>95671.63</v>
      </c>
      <c r="W19" s="2">
        <f>ROUND(W3+W9+W12+W18,5)</f>
        <v>40283.65</v>
      </c>
      <c r="X19" s="2">
        <f>ROUND(X3+X9+X12+X18,5)</f>
        <v>76056.31</v>
      </c>
      <c r="Y19" s="2">
        <f>ROUND(Y3+Y9+Y12+Y18,5)</f>
        <v>13399.01</v>
      </c>
      <c r="Z19" s="2">
        <f>ROUND(Z3+Z9+Z12+Z18,5)</f>
        <v>63421.88</v>
      </c>
      <c r="AA19" s="2">
        <f>ROUND(AA3+AA9+AA12+AA18,5)</f>
        <v>47133.72</v>
      </c>
      <c r="AB19" s="2">
        <f>ROUND(AB3+AB9+AB12+AB18,5)</f>
        <v>136955.04</v>
      </c>
      <c r="AC19" s="2">
        <f>ROUND(AC3+AC9+AC12+AC18,5)</f>
        <v>141430.03</v>
      </c>
      <c r="AD19" s="2">
        <f>ROUND(AD3+AD9+AD12+AD18,5)</f>
        <v>149143.16</v>
      </c>
      <c r="AE19" s="2">
        <f>ROUND(AE3+AE9+AE12+AE18,5)</f>
        <v>124345.24</v>
      </c>
      <c r="AF19" s="2">
        <f>ROUND(AF3+AF9+AF12+AF18,5)</f>
        <v>83802.81</v>
      </c>
      <c r="AG19" s="2">
        <f>ROUND(AG3+AG9+AG12+AG18,5)</f>
        <v>85437.63</v>
      </c>
      <c r="AH19" s="2">
        <f>ROUND(AH3+AH9+AH12+AH18,5)</f>
        <v>13001.3</v>
      </c>
      <c r="AI19" s="2">
        <f>ROUND(AI3+AI9+AI12+AI18,5)</f>
        <v>1500.32</v>
      </c>
      <c r="AJ19" s="2">
        <f>ROUND(AJ3+AJ9+AJ12+AJ18,5)</f>
        <v>-29115.01</v>
      </c>
      <c r="AK19" s="2">
        <f>ROUND(AK3+AK9+AK12+AK18,5)</f>
        <v>461.11</v>
      </c>
      <c r="AL19" s="2">
        <f>ROUND(AL3+AL9+AL12+AL18,5)</f>
        <v>-7552.95</v>
      </c>
      <c r="AM19" s="2">
        <f>ROUND(AM3+AM9+AM12+AM18,5)</f>
        <v>-33003.81</v>
      </c>
      <c r="AN19" s="2">
        <f>ROUND(AN3+AN9+AN12+AN18,5)</f>
        <v>-22758.1</v>
      </c>
      <c r="AO19" s="2">
        <f>ROUND(AO3+AO9+AO12+AO18,5)</f>
        <v>-16672.75</v>
      </c>
      <c r="AP19" s="2">
        <f>ROUND(AP3+AP9+AP12+AP18,5)</f>
        <v>-63190.78</v>
      </c>
      <c r="AQ19" s="2">
        <f>ROUND(AQ3+AQ9+AQ12+AQ18,5)</f>
        <v>17858.28</v>
      </c>
      <c r="AR19" s="2">
        <f>ROUND(AR3+AR9+AR12+AR18,5)</f>
        <v>18323.61</v>
      </c>
      <c r="AS19" s="2">
        <f>ROUND(AS3+AS9+AS12+AS18,5)</f>
        <v>-31433.27</v>
      </c>
      <c r="AT19" s="2">
        <f>ROUND(AT3+AT9+AT12+AT18,5)</f>
        <v>-30150.07</v>
      </c>
      <c r="AU19" s="2">
        <f>ROUND(AU3+AU9+AU12+AU18,5)</f>
        <v>-35386.239999999998</v>
      </c>
      <c r="AV19" s="2">
        <f>ROUND(AV3+AV9+AV12+AV18,5)</f>
        <v>-31298.63</v>
      </c>
      <c r="AW19" s="2">
        <f>ROUND(AW3+AW9+AW12+AW18,5)</f>
        <v>-57328.42</v>
      </c>
      <c r="AX19" s="2">
        <f>ROUND(AX3+AX9+AX12+AX18,5)</f>
        <v>-44418.15</v>
      </c>
      <c r="AY19" s="2">
        <f>ROUND(AY3+AY9+AY12+AY18,5)</f>
        <v>-71264.55</v>
      </c>
      <c r="AZ19" s="2">
        <f>ROUND(AZ3+AZ9+AZ12+AZ18,5)</f>
        <v>-65052.21</v>
      </c>
      <c r="BA19" s="2">
        <f>ROUND(BA3+BA9+BA12+BA18,5)</f>
        <v>-22329.18</v>
      </c>
      <c r="BB19" s="2">
        <f>ROUND(BB3+BB9+BB12+BB18,5)</f>
        <v>-78155.5</v>
      </c>
      <c r="BC19" s="2">
        <f>ROUND(BC3+BC9+BC12+BC18,5)</f>
        <v>-52600.99</v>
      </c>
      <c r="BD19" s="2">
        <f>ROUND(BD3+BD9+BD12+BD18,5)</f>
        <v>-59845.64</v>
      </c>
      <c r="BE19" s="2">
        <f>ROUND(BE3+BE9+BE12+BE18,5)</f>
        <v>-68111.149999999994</v>
      </c>
      <c r="BF19" s="2">
        <f>ROUND(BF3+BF9+BF12+BF18,5)</f>
        <v>-73090.95</v>
      </c>
      <c r="BG19" s="2">
        <f>ROUND(BG3+BG9+BG12+BG18,5)</f>
        <v>5543.1</v>
      </c>
      <c r="BH19" s="2">
        <f>ROUND(BH3+BH9+BH12+BH18,5)</f>
        <v>-44736.87</v>
      </c>
      <c r="BI19" s="2">
        <f>ROUND(BI3+BI9+BI12+BI18,5)</f>
        <v>-38357.370000000003</v>
      </c>
    </row>
    <row r="20" spans="1:61" x14ac:dyDescent="0.3">
      <c r="A20" s="1"/>
      <c r="B20" s="1" t="s">
        <v>71</v>
      </c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x14ac:dyDescent="0.3">
      <c r="A21" s="1"/>
      <c r="B21" s="1"/>
      <c r="C21" s="1" t="s">
        <v>72</v>
      </c>
      <c r="D21" s="1"/>
      <c r="E21" s="1"/>
      <c r="F21" s="1"/>
      <c r="G21" s="2">
        <v>54134.31</v>
      </c>
      <c r="H21" s="2">
        <v>54134.31</v>
      </c>
      <c r="I21" s="2">
        <v>54134.31</v>
      </c>
      <c r="J21" s="2">
        <v>54134.31</v>
      </c>
      <c r="K21" s="2">
        <v>54134.31</v>
      </c>
      <c r="L21" s="2">
        <v>54134.31</v>
      </c>
      <c r="M21" s="2">
        <v>54134.31</v>
      </c>
      <c r="N21" s="2">
        <v>54134.31</v>
      </c>
      <c r="O21" s="2">
        <v>54134.31</v>
      </c>
      <c r="P21" s="2">
        <v>54134.31</v>
      </c>
      <c r="Q21" s="2">
        <v>54134.31</v>
      </c>
      <c r="R21" s="2">
        <v>54134.31</v>
      </c>
      <c r="S21" s="2">
        <v>54134.31</v>
      </c>
      <c r="T21" s="2">
        <v>54134.31</v>
      </c>
      <c r="U21" s="2">
        <v>54134.31</v>
      </c>
      <c r="V21" s="2">
        <v>54134.31</v>
      </c>
      <c r="W21" s="2">
        <v>54134.31</v>
      </c>
      <c r="X21" s="2">
        <v>54134.31</v>
      </c>
      <c r="Y21" s="2">
        <v>54134.31</v>
      </c>
      <c r="Z21" s="2">
        <v>54134.31</v>
      </c>
      <c r="AA21" s="2">
        <v>54134.31</v>
      </c>
      <c r="AB21" s="2">
        <v>54134.31</v>
      </c>
      <c r="AC21" s="2">
        <v>54134.31</v>
      </c>
      <c r="AD21" s="2">
        <v>54134.31</v>
      </c>
      <c r="AE21" s="2">
        <v>54134.31</v>
      </c>
      <c r="AF21" s="2">
        <v>54134.31</v>
      </c>
      <c r="AG21" s="2">
        <v>54134.31</v>
      </c>
      <c r="AH21" s="2">
        <v>54134.31</v>
      </c>
      <c r="AI21" s="2">
        <v>54134.31</v>
      </c>
      <c r="AJ21" s="2">
        <v>54134.31</v>
      </c>
      <c r="AK21" s="2">
        <v>54134.31</v>
      </c>
      <c r="AL21" s="2">
        <v>54134.31</v>
      </c>
      <c r="AM21" s="2">
        <v>54134.31</v>
      </c>
      <c r="AN21" s="2">
        <v>54134.31</v>
      </c>
      <c r="AO21" s="2">
        <v>54134.31</v>
      </c>
      <c r="AP21" s="2">
        <v>54134.31</v>
      </c>
      <c r="AQ21" s="2">
        <v>54134.31</v>
      </c>
      <c r="AR21" s="2">
        <v>54134.31</v>
      </c>
      <c r="AS21" s="2">
        <v>54134.31</v>
      </c>
      <c r="AT21" s="2">
        <v>54134.31</v>
      </c>
      <c r="AU21" s="2">
        <v>54134.31</v>
      </c>
      <c r="AV21" s="2">
        <v>54134.31</v>
      </c>
      <c r="AW21" s="2">
        <v>54134.31</v>
      </c>
      <c r="AX21" s="2">
        <v>54134.31</v>
      </c>
      <c r="AY21" s="2">
        <v>54134.31</v>
      </c>
      <c r="AZ21" s="2">
        <v>54134.31</v>
      </c>
      <c r="BA21" s="2">
        <v>54134.31</v>
      </c>
      <c r="BB21" s="2">
        <v>54134.31</v>
      </c>
      <c r="BC21" s="2">
        <v>54134.31</v>
      </c>
      <c r="BD21" s="2">
        <v>54134.31</v>
      </c>
      <c r="BE21" s="2">
        <v>54134.31</v>
      </c>
      <c r="BF21" s="2">
        <v>54134.31</v>
      </c>
      <c r="BG21" s="2">
        <v>54134.31</v>
      </c>
      <c r="BH21" s="2">
        <v>54134.31</v>
      </c>
      <c r="BI21" s="2">
        <v>54134.31</v>
      </c>
    </row>
    <row r="22" spans="1:61" x14ac:dyDescent="0.3">
      <c r="A22" s="1"/>
      <c r="B22" s="1"/>
      <c r="C22" s="1" t="s">
        <v>73</v>
      </c>
      <c r="D22" s="1"/>
      <c r="E22" s="1"/>
      <c r="F22" s="1"/>
      <c r="G22" s="2">
        <v>12948.88</v>
      </c>
      <c r="H22" s="2">
        <v>12948.88</v>
      </c>
      <c r="I22" s="2">
        <v>12948.88</v>
      </c>
      <c r="J22" s="2">
        <v>12948.88</v>
      </c>
      <c r="K22" s="2">
        <v>12948.88</v>
      </c>
      <c r="L22" s="2">
        <v>12948.88</v>
      </c>
      <c r="M22" s="2">
        <v>12948.88</v>
      </c>
      <c r="N22" s="2">
        <v>12948.88</v>
      </c>
      <c r="O22" s="2">
        <v>12948.88</v>
      </c>
      <c r="P22" s="2">
        <v>12948.88</v>
      </c>
      <c r="Q22" s="2">
        <v>12948.88</v>
      </c>
      <c r="R22" s="2">
        <v>12948.88</v>
      </c>
      <c r="S22" s="2">
        <v>12948.88</v>
      </c>
      <c r="T22" s="2">
        <v>12948.88</v>
      </c>
      <c r="U22" s="2">
        <v>12948.88</v>
      </c>
      <c r="V22" s="2">
        <v>12948.88</v>
      </c>
      <c r="W22" s="2">
        <v>12948.88</v>
      </c>
      <c r="X22" s="2">
        <v>12948.88</v>
      </c>
      <c r="Y22" s="2">
        <v>12948.88</v>
      </c>
      <c r="Z22" s="2">
        <v>12948.88</v>
      </c>
      <c r="AA22" s="2">
        <v>12948.88</v>
      </c>
      <c r="AB22" s="2">
        <v>12948.88</v>
      </c>
      <c r="AC22" s="2">
        <v>12948.88</v>
      </c>
      <c r="AD22" s="2">
        <v>12948.88</v>
      </c>
      <c r="AE22" s="2">
        <v>12948.88</v>
      </c>
      <c r="AF22" s="2">
        <v>12948.88</v>
      </c>
      <c r="AG22" s="2">
        <v>12948.88</v>
      </c>
      <c r="AH22" s="2">
        <v>12948.88</v>
      </c>
      <c r="AI22" s="2">
        <v>12948.88</v>
      </c>
      <c r="AJ22" s="2">
        <v>12948.88</v>
      </c>
      <c r="AK22" s="2">
        <v>12948.88</v>
      </c>
      <c r="AL22" s="2">
        <v>12948.88</v>
      </c>
      <c r="AM22" s="2">
        <v>12948.88</v>
      </c>
      <c r="AN22" s="2">
        <v>12948.88</v>
      </c>
      <c r="AO22" s="2">
        <v>12948.88</v>
      </c>
      <c r="AP22" s="2">
        <v>12948.88</v>
      </c>
      <c r="AQ22" s="2">
        <v>12948.88</v>
      </c>
      <c r="AR22" s="2">
        <v>12948.88</v>
      </c>
      <c r="AS22" s="2">
        <v>12948.88</v>
      </c>
      <c r="AT22" s="2">
        <v>12948.88</v>
      </c>
      <c r="AU22" s="2">
        <v>12948.88</v>
      </c>
      <c r="AV22" s="2">
        <v>12948.88</v>
      </c>
      <c r="AW22" s="2">
        <v>12948.88</v>
      </c>
      <c r="AX22" s="2">
        <v>12948.88</v>
      </c>
      <c r="AY22" s="2">
        <v>12948.88</v>
      </c>
      <c r="AZ22" s="2">
        <v>12948.88</v>
      </c>
      <c r="BA22" s="2">
        <v>12948.88</v>
      </c>
      <c r="BB22" s="2">
        <v>13368.87</v>
      </c>
      <c r="BC22" s="2">
        <v>12948.87</v>
      </c>
      <c r="BD22" s="2">
        <v>12948.87</v>
      </c>
      <c r="BE22" s="2">
        <v>13297.87</v>
      </c>
      <c r="BF22" s="2">
        <v>13297.87</v>
      </c>
      <c r="BG22" s="2">
        <v>13297.87</v>
      </c>
      <c r="BH22" s="2">
        <v>13297.87</v>
      </c>
      <c r="BI22" s="2">
        <v>13297.87</v>
      </c>
    </row>
    <row r="23" spans="1:61" x14ac:dyDescent="0.3">
      <c r="A23" s="1"/>
      <c r="B23" s="1"/>
      <c r="C23" s="1" t="s">
        <v>74</v>
      </c>
      <c r="D23" s="1"/>
      <c r="E23" s="1"/>
      <c r="F23" s="1"/>
      <c r="G23" s="2">
        <v>25901.03</v>
      </c>
      <c r="H23" s="2">
        <v>25901.03</v>
      </c>
      <c r="I23" s="2">
        <v>25901.03</v>
      </c>
      <c r="J23" s="2">
        <v>25901.03</v>
      </c>
      <c r="K23" s="2">
        <v>25901.03</v>
      </c>
      <c r="L23" s="2">
        <v>25901.03</v>
      </c>
      <c r="M23" s="2">
        <v>25901.03</v>
      </c>
      <c r="N23" s="2">
        <v>25901.03</v>
      </c>
      <c r="O23" s="2">
        <v>25901.03</v>
      </c>
      <c r="P23" s="2">
        <v>25901.03</v>
      </c>
      <c r="Q23" s="2">
        <v>25901.03</v>
      </c>
      <c r="R23" s="2">
        <v>25901.03</v>
      </c>
      <c r="S23" s="2">
        <v>25901.03</v>
      </c>
      <c r="T23" s="2">
        <v>25901.03</v>
      </c>
      <c r="U23" s="2">
        <v>25901.03</v>
      </c>
      <c r="V23" s="2">
        <v>25901.03</v>
      </c>
      <c r="W23" s="2">
        <v>25901.03</v>
      </c>
      <c r="X23" s="2">
        <v>25901.03</v>
      </c>
      <c r="Y23" s="2">
        <v>25901.03</v>
      </c>
      <c r="Z23" s="2">
        <v>25901.03</v>
      </c>
      <c r="AA23" s="2">
        <v>25901.03</v>
      </c>
      <c r="AB23" s="2">
        <v>25901.03</v>
      </c>
      <c r="AC23" s="2">
        <v>25901.03</v>
      </c>
      <c r="AD23" s="2">
        <v>25901.03</v>
      </c>
      <c r="AE23" s="2">
        <v>25901.03</v>
      </c>
      <c r="AF23" s="2">
        <v>27099.58</v>
      </c>
      <c r="AG23" s="2">
        <v>27099.58</v>
      </c>
      <c r="AH23" s="2">
        <v>27099.58</v>
      </c>
      <c r="AI23" s="2">
        <v>27099.58</v>
      </c>
      <c r="AJ23" s="2">
        <v>27099.58</v>
      </c>
      <c r="AK23" s="2">
        <v>27099.58</v>
      </c>
      <c r="AL23" s="2">
        <v>27099.58</v>
      </c>
      <c r="AM23" s="2">
        <v>27099.58</v>
      </c>
      <c r="AN23" s="2">
        <v>27099.58</v>
      </c>
      <c r="AO23" s="2">
        <v>27099.58</v>
      </c>
      <c r="AP23" s="2">
        <v>27099.58</v>
      </c>
      <c r="AQ23" s="2">
        <v>25900.58</v>
      </c>
      <c r="AR23" s="2">
        <v>25900.58</v>
      </c>
      <c r="AS23" s="2">
        <v>25900.58</v>
      </c>
      <c r="AT23" s="2">
        <v>25900.58</v>
      </c>
      <c r="AU23" s="2">
        <v>26035.58</v>
      </c>
      <c r="AV23" s="2">
        <v>26035.58</v>
      </c>
      <c r="AW23" s="2">
        <v>26035.58</v>
      </c>
      <c r="AX23" s="2">
        <v>26035.58</v>
      </c>
      <c r="AY23" s="2">
        <v>26035.58</v>
      </c>
      <c r="AZ23" s="2">
        <v>26035.58</v>
      </c>
      <c r="BA23" s="2">
        <v>26035.58</v>
      </c>
      <c r="BB23" s="2">
        <v>26035.58</v>
      </c>
      <c r="BC23" s="2">
        <v>25900.58</v>
      </c>
      <c r="BD23" s="2">
        <v>25900.58</v>
      </c>
      <c r="BE23" s="2">
        <v>25900.58</v>
      </c>
      <c r="BF23" s="2">
        <v>25900.58</v>
      </c>
      <c r="BG23" s="2">
        <v>25900.58</v>
      </c>
      <c r="BH23" s="2">
        <v>25900.58</v>
      </c>
      <c r="BI23" s="2">
        <v>25900.58</v>
      </c>
    </row>
    <row r="24" spans="1:61" x14ac:dyDescent="0.3">
      <c r="A24" s="1"/>
      <c r="B24" s="1"/>
      <c r="C24" s="1" t="s">
        <v>75</v>
      </c>
      <c r="D24" s="1"/>
      <c r="E24" s="1"/>
      <c r="F24" s="1"/>
      <c r="G24" s="2">
        <v>302664.87</v>
      </c>
      <c r="H24" s="2">
        <v>302664.87</v>
      </c>
      <c r="I24" s="2">
        <v>302664.87</v>
      </c>
      <c r="J24" s="2">
        <v>302664.87</v>
      </c>
      <c r="K24" s="2">
        <v>302664.87</v>
      </c>
      <c r="L24" s="2">
        <v>302664.87</v>
      </c>
      <c r="M24" s="2">
        <v>302664.87</v>
      </c>
      <c r="N24" s="2">
        <v>302664.87</v>
      </c>
      <c r="O24" s="2">
        <v>302664.87</v>
      </c>
      <c r="P24" s="2">
        <v>302664.87</v>
      </c>
      <c r="Q24" s="2">
        <v>302664.87</v>
      </c>
      <c r="R24" s="2">
        <v>311129.87</v>
      </c>
      <c r="S24" s="2">
        <v>311129.87</v>
      </c>
      <c r="T24" s="2">
        <v>317955.87</v>
      </c>
      <c r="U24" s="2">
        <v>317955.87</v>
      </c>
      <c r="V24" s="2">
        <v>317955.87</v>
      </c>
      <c r="W24" s="2">
        <v>320355.87</v>
      </c>
      <c r="X24" s="2">
        <v>320355.87</v>
      </c>
      <c r="Y24" s="2">
        <v>336805.87</v>
      </c>
      <c r="Z24" s="2">
        <v>336805.87</v>
      </c>
      <c r="AA24" s="2">
        <v>336805.87</v>
      </c>
      <c r="AB24" s="2">
        <v>350403.87</v>
      </c>
      <c r="AC24" s="2">
        <v>418991.87</v>
      </c>
      <c r="AD24" s="2">
        <v>428450.87</v>
      </c>
      <c r="AE24" s="2">
        <v>428609.87</v>
      </c>
      <c r="AF24" s="2">
        <v>428609.87</v>
      </c>
      <c r="AG24" s="2">
        <v>434633.87</v>
      </c>
      <c r="AH24" s="2">
        <v>434633.87</v>
      </c>
      <c r="AI24" s="2">
        <v>434633.87</v>
      </c>
      <c r="AJ24" s="2">
        <v>434633.87</v>
      </c>
      <c r="AK24" s="2">
        <v>434633.87</v>
      </c>
      <c r="AL24" s="2">
        <v>436632.87</v>
      </c>
      <c r="AM24" s="2">
        <v>436632.87</v>
      </c>
      <c r="AN24" s="2">
        <v>436632.87</v>
      </c>
      <c r="AO24" s="2">
        <v>472532.87</v>
      </c>
      <c r="AP24" s="2">
        <v>472532.87</v>
      </c>
      <c r="AQ24" s="2">
        <v>470533.87</v>
      </c>
      <c r="AR24" s="2">
        <v>477831.37</v>
      </c>
      <c r="AS24" s="2">
        <v>481501.37</v>
      </c>
      <c r="AT24" s="2">
        <v>481501.37</v>
      </c>
      <c r="AU24" s="2">
        <v>481561.36</v>
      </c>
      <c r="AV24" s="2">
        <v>481561.36</v>
      </c>
      <c r="AW24" s="2">
        <v>481561.36</v>
      </c>
      <c r="AX24" s="2">
        <v>481561.36</v>
      </c>
      <c r="AY24" s="2">
        <v>481561.36</v>
      </c>
      <c r="AZ24" s="2">
        <v>481561.36</v>
      </c>
      <c r="BA24" s="2">
        <v>484684.78</v>
      </c>
      <c r="BB24" s="2">
        <v>484855.45</v>
      </c>
      <c r="BC24" s="2">
        <v>492816.45</v>
      </c>
      <c r="BD24" s="2">
        <v>492816.45</v>
      </c>
      <c r="BE24" s="2">
        <v>492816.45</v>
      </c>
      <c r="BF24" s="2">
        <v>492816.45</v>
      </c>
      <c r="BG24" s="2">
        <v>492816.45</v>
      </c>
      <c r="BH24" s="2">
        <v>492816.45</v>
      </c>
      <c r="BI24" s="2">
        <v>548176.44999999995</v>
      </c>
    </row>
    <row r="25" spans="1:61" x14ac:dyDescent="0.3">
      <c r="A25" s="1"/>
      <c r="B25" s="1"/>
      <c r="C25" s="1" t="s">
        <v>76</v>
      </c>
      <c r="D25" s="1"/>
      <c r="E25" s="1"/>
      <c r="F25" s="1"/>
      <c r="G25" s="2">
        <v>424593.65</v>
      </c>
      <c r="H25" s="2">
        <v>424593.65</v>
      </c>
      <c r="I25" s="2">
        <v>424593.65</v>
      </c>
      <c r="J25" s="2">
        <v>424593.65</v>
      </c>
      <c r="K25" s="2">
        <v>424593.65</v>
      </c>
      <c r="L25" s="2">
        <v>424593.65</v>
      </c>
      <c r="M25" s="2">
        <v>424593.65</v>
      </c>
      <c r="N25" s="2">
        <v>428778.65</v>
      </c>
      <c r="O25" s="2">
        <v>428778.65</v>
      </c>
      <c r="P25" s="2">
        <v>492828.65</v>
      </c>
      <c r="Q25" s="2">
        <v>556297.56000000006</v>
      </c>
      <c r="R25" s="2">
        <v>603795.29</v>
      </c>
      <c r="S25" s="2">
        <v>528365.29</v>
      </c>
      <c r="T25" s="2">
        <v>528365.29</v>
      </c>
      <c r="U25" s="2">
        <v>528365.29</v>
      </c>
      <c r="V25" s="2">
        <v>549505.29</v>
      </c>
      <c r="W25" s="2">
        <v>549505.29</v>
      </c>
      <c r="X25" s="2">
        <v>529250.02</v>
      </c>
      <c r="Y25" s="2">
        <v>529250.02</v>
      </c>
      <c r="Z25" s="2">
        <v>529250.02</v>
      </c>
      <c r="AA25" s="2">
        <v>541050.02</v>
      </c>
      <c r="AB25" s="2">
        <v>541050.02</v>
      </c>
      <c r="AC25" s="2">
        <v>561002.21</v>
      </c>
      <c r="AD25" s="2">
        <v>561002.21</v>
      </c>
      <c r="AE25" s="2">
        <v>547279.21</v>
      </c>
      <c r="AF25" s="2">
        <v>604394.82999999996</v>
      </c>
      <c r="AG25" s="2">
        <v>606894.82999999996</v>
      </c>
      <c r="AH25" s="2">
        <v>606894.82999999996</v>
      </c>
      <c r="AI25" s="2">
        <v>606894.82999999996</v>
      </c>
      <c r="AJ25" s="2">
        <v>606894.82999999996</v>
      </c>
      <c r="AK25" s="2">
        <v>606894.82999999996</v>
      </c>
      <c r="AL25" s="2">
        <v>606894.82999999996</v>
      </c>
      <c r="AM25" s="2">
        <v>606894.82999999996</v>
      </c>
      <c r="AN25" s="2">
        <v>606894.82999999996</v>
      </c>
      <c r="AO25" s="2">
        <v>606894.82999999996</v>
      </c>
      <c r="AP25" s="2">
        <v>606894.82999999996</v>
      </c>
      <c r="AQ25" s="2">
        <v>552824.82999999996</v>
      </c>
      <c r="AR25" s="2">
        <v>552824.82999999996</v>
      </c>
      <c r="AS25" s="2">
        <v>552824.82999999996</v>
      </c>
      <c r="AT25" s="2">
        <v>552824.82999999996</v>
      </c>
      <c r="AU25" s="2">
        <v>552824.82999999996</v>
      </c>
      <c r="AV25" s="2">
        <v>552824.82999999996</v>
      </c>
      <c r="AW25" s="2">
        <v>552824.82999999996</v>
      </c>
      <c r="AX25" s="2">
        <v>552824.82999999996</v>
      </c>
      <c r="AY25" s="2">
        <v>552824.82999999996</v>
      </c>
      <c r="AZ25" s="2">
        <v>552824.82999999996</v>
      </c>
      <c r="BA25" s="2">
        <v>552824.82999999996</v>
      </c>
      <c r="BB25" s="2">
        <v>595221.82999999996</v>
      </c>
      <c r="BC25" s="2">
        <v>595221.82999999996</v>
      </c>
      <c r="BD25" s="2">
        <v>595221.82999999996</v>
      </c>
      <c r="BE25" s="2">
        <v>595221.82999999996</v>
      </c>
      <c r="BF25" s="2">
        <v>595221.82999999996</v>
      </c>
      <c r="BG25" s="2">
        <v>595221.82999999996</v>
      </c>
      <c r="BH25" s="2">
        <v>595221.82999999996</v>
      </c>
      <c r="BI25" s="2">
        <v>595221.82999999996</v>
      </c>
    </row>
    <row r="26" spans="1:61" ht="15" thickBot="1" x14ac:dyDescent="0.35">
      <c r="A26" s="1"/>
      <c r="B26" s="1"/>
      <c r="C26" s="1" t="s">
        <v>77</v>
      </c>
      <c r="D26" s="1"/>
      <c r="E26" s="1"/>
      <c r="F26" s="1"/>
      <c r="G26" s="3">
        <v>-772738</v>
      </c>
      <c r="H26" s="3">
        <v>-777197</v>
      </c>
      <c r="I26" s="3">
        <v>-781656</v>
      </c>
      <c r="J26" s="3">
        <v>-786115</v>
      </c>
      <c r="K26" s="3">
        <v>-790574</v>
      </c>
      <c r="L26" s="3">
        <v>-795033</v>
      </c>
      <c r="M26" s="3">
        <v>-799492</v>
      </c>
      <c r="N26" s="3">
        <v>-803951</v>
      </c>
      <c r="O26" s="3">
        <v>-808410</v>
      </c>
      <c r="P26" s="3">
        <v>-811266</v>
      </c>
      <c r="Q26" s="3">
        <v>-815725</v>
      </c>
      <c r="R26" s="3">
        <v>-815725</v>
      </c>
      <c r="S26" s="3">
        <v>-684319</v>
      </c>
      <c r="T26" s="3">
        <v>-686819</v>
      </c>
      <c r="U26" s="3">
        <v>-689319</v>
      </c>
      <c r="V26" s="3">
        <v>-691819</v>
      </c>
      <c r="W26" s="3">
        <v>-694319</v>
      </c>
      <c r="X26" s="3">
        <v>-695408</v>
      </c>
      <c r="Y26" s="3">
        <v>-697908</v>
      </c>
      <c r="Z26" s="3">
        <v>-700408</v>
      </c>
      <c r="AA26" s="3">
        <v>-702908</v>
      </c>
      <c r="AB26" s="3">
        <v>-705408</v>
      </c>
      <c r="AC26" s="3">
        <v>-707908</v>
      </c>
      <c r="AD26" s="3">
        <v>-710408</v>
      </c>
      <c r="AE26" s="3">
        <v>-782979</v>
      </c>
      <c r="AF26" s="3">
        <v>-785479</v>
      </c>
      <c r="AG26" s="3">
        <v>-787979</v>
      </c>
      <c r="AH26" s="3">
        <v>-790479</v>
      </c>
      <c r="AI26" s="3">
        <v>-792979</v>
      </c>
      <c r="AJ26" s="3">
        <v>-795479</v>
      </c>
      <c r="AK26" s="3">
        <v>-797979</v>
      </c>
      <c r="AL26" s="3">
        <v>-800479</v>
      </c>
      <c r="AM26" s="3">
        <v>-802979</v>
      </c>
      <c r="AN26" s="3">
        <v>-805479</v>
      </c>
      <c r="AO26" s="3">
        <v>-807979</v>
      </c>
      <c r="AP26" s="3">
        <v>-810479</v>
      </c>
      <c r="AQ26" s="3">
        <v>-858282</v>
      </c>
      <c r="AR26" s="3">
        <v>-868345</v>
      </c>
      <c r="AS26" s="3">
        <v>-878408</v>
      </c>
      <c r="AT26" s="3">
        <v>-888471</v>
      </c>
      <c r="AU26" s="3">
        <v>-898534</v>
      </c>
      <c r="AV26" s="3">
        <v>-901034</v>
      </c>
      <c r="AW26" s="3">
        <v>-903534</v>
      </c>
      <c r="AX26" s="3">
        <v>-906034</v>
      </c>
      <c r="AY26" s="3">
        <v>-908534</v>
      </c>
      <c r="AZ26" s="3">
        <v>-911034</v>
      </c>
      <c r="BA26" s="3">
        <v>-913534</v>
      </c>
      <c r="BB26" s="3">
        <v>-913534</v>
      </c>
      <c r="BC26" s="3">
        <v>-957318</v>
      </c>
      <c r="BD26" s="3">
        <v>-957318</v>
      </c>
      <c r="BE26" s="3">
        <v>-957318</v>
      </c>
      <c r="BF26" s="3">
        <v>-957318</v>
      </c>
      <c r="BG26" s="3">
        <v>-957318</v>
      </c>
      <c r="BH26" s="3">
        <v>-957318</v>
      </c>
      <c r="BI26" s="3">
        <v>-957318</v>
      </c>
    </row>
    <row r="27" spans="1:61" x14ac:dyDescent="0.3">
      <c r="A27" s="1"/>
      <c r="B27" s="1" t="s">
        <v>78</v>
      </c>
      <c r="C27" s="1"/>
      <c r="D27" s="1"/>
      <c r="E27" s="1"/>
      <c r="F27" s="1"/>
      <c r="G27" s="2">
        <f>ROUND(SUM(G20:G26),5)</f>
        <v>47504.74</v>
      </c>
      <c r="H27" s="2">
        <f>ROUND(SUM(H20:H26),5)</f>
        <v>43045.74</v>
      </c>
      <c r="I27" s="2">
        <f>ROUND(SUM(I20:I26),5)</f>
        <v>38586.74</v>
      </c>
      <c r="J27" s="2">
        <f>ROUND(SUM(J20:J26),5)</f>
        <v>34127.74</v>
      </c>
      <c r="K27" s="2">
        <f>ROUND(SUM(K20:K26),5)</f>
        <v>29668.74</v>
      </c>
      <c r="L27" s="2">
        <f>ROUND(SUM(L20:L26),5)</f>
        <v>25209.74</v>
      </c>
      <c r="M27" s="2">
        <f>ROUND(SUM(M20:M26),5)</f>
        <v>20750.740000000002</v>
      </c>
      <c r="N27" s="2">
        <f>ROUND(SUM(N20:N26),5)</f>
        <v>20476.740000000002</v>
      </c>
      <c r="O27" s="2">
        <f>ROUND(SUM(O20:O26),5)</f>
        <v>16017.74</v>
      </c>
      <c r="P27" s="2">
        <f>ROUND(SUM(P20:P26),5)</f>
        <v>77211.740000000005</v>
      </c>
      <c r="Q27" s="2">
        <f>ROUND(SUM(Q20:Q26),5)</f>
        <v>136221.65</v>
      </c>
      <c r="R27" s="2">
        <f>ROUND(SUM(R20:R26),5)</f>
        <v>192184.38</v>
      </c>
      <c r="S27" s="2">
        <f>ROUND(SUM(S20:S26),5)</f>
        <v>248160.38</v>
      </c>
      <c r="T27" s="2">
        <f>ROUND(SUM(T20:T26),5)</f>
        <v>252486.38</v>
      </c>
      <c r="U27" s="2">
        <f>ROUND(SUM(U20:U26),5)</f>
        <v>249986.38</v>
      </c>
      <c r="V27" s="2">
        <f>ROUND(SUM(V20:V26),5)</f>
        <v>268626.38</v>
      </c>
      <c r="W27" s="2">
        <f>ROUND(SUM(W20:W26),5)</f>
        <v>268526.38</v>
      </c>
      <c r="X27" s="2">
        <f>ROUND(SUM(X20:X26),5)</f>
        <v>247182.11</v>
      </c>
      <c r="Y27" s="2">
        <f>ROUND(SUM(Y20:Y26),5)</f>
        <v>261132.11</v>
      </c>
      <c r="Z27" s="2">
        <f>ROUND(SUM(Z20:Z26),5)</f>
        <v>258632.11</v>
      </c>
      <c r="AA27" s="2">
        <f>ROUND(SUM(AA20:AA26),5)</f>
        <v>267932.11</v>
      </c>
      <c r="AB27" s="2">
        <f>ROUND(SUM(AB20:AB26),5)</f>
        <v>279030.11</v>
      </c>
      <c r="AC27" s="2">
        <f>ROUND(SUM(AC20:AC26),5)</f>
        <v>365070.3</v>
      </c>
      <c r="AD27" s="2">
        <f>ROUND(SUM(AD20:AD26),5)</f>
        <v>372029.3</v>
      </c>
      <c r="AE27" s="2">
        <f>ROUND(SUM(AE20:AE26),5)</f>
        <v>285894.3</v>
      </c>
      <c r="AF27" s="2">
        <f>ROUND(SUM(AF20:AF26),5)</f>
        <v>341708.47</v>
      </c>
      <c r="AG27" s="2">
        <f>ROUND(SUM(AG20:AG26),5)</f>
        <v>347732.47</v>
      </c>
      <c r="AH27" s="2">
        <f>ROUND(SUM(AH20:AH26),5)</f>
        <v>345232.47</v>
      </c>
      <c r="AI27" s="2">
        <f>ROUND(SUM(AI20:AI26),5)</f>
        <v>342732.47</v>
      </c>
      <c r="AJ27" s="2">
        <f>ROUND(SUM(AJ20:AJ26),5)</f>
        <v>340232.47</v>
      </c>
      <c r="AK27" s="2">
        <f>ROUND(SUM(AK20:AK26),5)</f>
        <v>337732.47</v>
      </c>
      <c r="AL27" s="2">
        <f>ROUND(SUM(AL20:AL26),5)</f>
        <v>337231.47</v>
      </c>
      <c r="AM27" s="2">
        <f>ROUND(SUM(AM20:AM26),5)</f>
        <v>334731.46999999997</v>
      </c>
      <c r="AN27" s="2">
        <f>ROUND(SUM(AN20:AN26),5)</f>
        <v>332231.46999999997</v>
      </c>
      <c r="AO27" s="2">
        <f>ROUND(SUM(AO20:AO26),5)</f>
        <v>365631.47</v>
      </c>
      <c r="AP27" s="2">
        <f>ROUND(SUM(AP20:AP26),5)</f>
        <v>363131.47</v>
      </c>
      <c r="AQ27" s="2">
        <f>ROUND(SUM(AQ20:AQ26),5)</f>
        <v>258060.47</v>
      </c>
      <c r="AR27" s="2">
        <f>ROUND(SUM(AR20:AR26),5)</f>
        <v>255294.97</v>
      </c>
      <c r="AS27" s="2">
        <f>ROUND(SUM(AS20:AS26),5)</f>
        <v>248901.97</v>
      </c>
      <c r="AT27" s="2">
        <f>ROUND(SUM(AT20:AT26),5)</f>
        <v>238838.97</v>
      </c>
      <c r="AU27" s="2">
        <f>ROUND(SUM(AU20:AU26),5)</f>
        <v>228970.96</v>
      </c>
      <c r="AV27" s="2">
        <f>ROUND(SUM(AV20:AV26),5)</f>
        <v>226470.96</v>
      </c>
      <c r="AW27" s="2">
        <f>ROUND(SUM(AW20:AW26),5)</f>
        <v>223970.96</v>
      </c>
      <c r="AX27" s="2">
        <f>ROUND(SUM(AX20:AX26),5)</f>
        <v>221470.96</v>
      </c>
      <c r="AY27" s="2">
        <f>ROUND(SUM(AY20:AY26),5)</f>
        <v>218970.96</v>
      </c>
      <c r="AZ27" s="2">
        <f>ROUND(SUM(AZ20:AZ26),5)</f>
        <v>216470.96</v>
      </c>
      <c r="BA27" s="2">
        <f>ROUND(SUM(BA20:BA26),5)</f>
        <v>217094.38</v>
      </c>
      <c r="BB27" s="2">
        <f>ROUND(SUM(BB20:BB26),5)</f>
        <v>260082.04</v>
      </c>
      <c r="BC27" s="2">
        <f>ROUND(SUM(BC20:BC26),5)</f>
        <v>223704.04</v>
      </c>
      <c r="BD27" s="2">
        <f>ROUND(SUM(BD20:BD26),5)</f>
        <v>223704.04</v>
      </c>
      <c r="BE27" s="2">
        <f>ROUND(SUM(BE20:BE26),5)</f>
        <v>224053.04</v>
      </c>
      <c r="BF27" s="2">
        <f>ROUND(SUM(BF20:BF26),5)</f>
        <v>224053.04</v>
      </c>
      <c r="BG27" s="2">
        <f>ROUND(SUM(BG20:BG26),5)</f>
        <v>224053.04</v>
      </c>
      <c r="BH27" s="2">
        <f>ROUND(SUM(BH20:BH26),5)</f>
        <v>224053.04</v>
      </c>
      <c r="BI27" s="2">
        <f>ROUND(SUM(BI20:BI26),5)</f>
        <v>279413.03999999998</v>
      </c>
    </row>
    <row r="28" spans="1:61" x14ac:dyDescent="0.3">
      <c r="A28" s="1"/>
      <c r="B28" s="1" t="s">
        <v>79</v>
      </c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x14ac:dyDescent="0.3">
      <c r="A29" s="1"/>
      <c r="B29" s="1"/>
      <c r="C29" s="1" t="s">
        <v>80</v>
      </c>
      <c r="D29" s="1"/>
      <c r="E29" s="1"/>
      <c r="F29" s="1"/>
      <c r="G29" s="2">
        <v>1603</v>
      </c>
      <c r="H29" s="2">
        <v>1603</v>
      </c>
      <c r="I29" s="2">
        <v>1603</v>
      </c>
      <c r="J29" s="2">
        <v>1603</v>
      </c>
      <c r="K29" s="2">
        <v>1603</v>
      </c>
      <c r="L29" s="2">
        <v>1603</v>
      </c>
      <c r="M29" s="2">
        <v>1603</v>
      </c>
      <c r="N29" s="2">
        <v>1603</v>
      </c>
      <c r="O29" s="2">
        <v>1603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</row>
    <row r="30" spans="1:61" ht="15" thickBot="1" x14ac:dyDescent="0.35">
      <c r="A30" s="1"/>
      <c r="B30" s="1"/>
      <c r="C30" s="1" t="s">
        <v>81</v>
      </c>
      <c r="D30" s="1"/>
      <c r="E30" s="1"/>
      <c r="F30" s="1"/>
      <c r="G30" s="5">
        <v>2573</v>
      </c>
      <c r="H30" s="5">
        <v>2573</v>
      </c>
      <c r="I30" s="5">
        <v>2573</v>
      </c>
      <c r="J30" s="5">
        <v>2631.5</v>
      </c>
      <c r="K30" s="5">
        <v>2631.5</v>
      </c>
      <c r="L30" s="5">
        <v>2631.5</v>
      </c>
      <c r="M30" s="5">
        <v>2631.5</v>
      </c>
      <c r="N30" s="5">
        <v>2631.5</v>
      </c>
      <c r="O30" s="5">
        <v>2631.5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</row>
    <row r="31" spans="1:61" ht="15" thickBot="1" x14ac:dyDescent="0.35">
      <c r="A31" s="1"/>
      <c r="B31" s="1" t="s">
        <v>82</v>
      </c>
      <c r="C31" s="1"/>
      <c r="D31" s="1"/>
      <c r="E31" s="1"/>
      <c r="F31" s="1"/>
      <c r="G31" s="7">
        <f>ROUND(SUM(G28:G30),5)</f>
        <v>4176</v>
      </c>
      <c r="H31" s="7">
        <f>ROUND(SUM(H28:H30),5)</f>
        <v>4176</v>
      </c>
      <c r="I31" s="7">
        <f>ROUND(SUM(I28:I30),5)</f>
        <v>4176</v>
      </c>
      <c r="J31" s="7">
        <f>ROUND(SUM(J28:J30),5)</f>
        <v>4234.5</v>
      </c>
      <c r="K31" s="7">
        <f>ROUND(SUM(K28:K30),5)</f>
        <v>4234.5</v>
      </c>
      <c r="L31" s="7">
        <f>ROUND(SUM(L28:L30),5)</f>
        <v>4234.5</v>
      </c>
      <c r="M31" s="7">
        <f>ROUND(SUM(M28:M30),5)</f>
        <v>4234.5</v>
      </c>
      <c r="N31" s="7">
        <f>ROUND(SUM(N28:N30),5)</f>
        <v>4234.5</v>
      </c>
      <c r="O31" s="7">
        <f>ROUND(SUM(O28:O30),5)</f>
        <v>4234.5</v>
      </c>
      <c r="P31" s="7">
        <f>ROUND(SUM(P28:P30),5)</f>
        <v>0</v>
      </c>
      <c r="Q31" s="7">
        <f>ROUND(SUM(Q28:Q30),5)</f>
        <v>0</v>
      </c>
      <c r="R31" s="7">
        <f>ROUND(SUM(R28:R30),5)</f>
        <v>0</v>
      </c>
      <c r="S31" s="7">
        <f>ROUND(SUM(S28:S30),5)</f>
        <v>0</v>
      </c>
      <c r="T31" s="7">
        <f>ROUND(SUM(T28:T30),5)</f>
        <v>0</v>
      </c>
      <c r="U31" s="7">
        <f>ROUND(SUM(U28:U30),5)</f>
        <v>0</v>
      </c>
      <c r="V31" s="7">
        <f>ROUND(SUM(V28:V30),5)</f>
        <v>0</v>
      </c>
      <c r="W31" s="7">
        <f>ROUND(SUM(W28:W30),5)</f>
        <v>0</v>
      </c>
      <c r="X31" s="7">
        <f>ROUND(SUM(X28:X30),5)</f>
        <v>0</v>
      </c>
      <c r="Y31" s="7">
        <f>ROUND(SUM(Y28:Y30),5)</f>
        <v>0</v>
      </c>
      <c r="Z31" s="7">
        <f>ROUND(SUM(Z28:Z30),5)</f>
        <v>0</v>
      </c>
      <c r="AA31" s="7">
        <f>ROUND(SUM(AA28:AA30),5)</f>
        <v>0</v>
      </c>
      <c r="AB31" s="7">
        <f>ROUND(SUM(AB28:AB30),5)</f>
        <v>0</v>
      </c>
      <c r="AC31" s="7">
        <f>ROUND(SUM(AC28:AC30),5)</f>
        <v>0</v>
      </c>
      <c r="AD31" s="7">
        <f>ROUND(SUM(AD28:AD30),5)</f>
        <v>0</v>
      </c>
      <c r="AE31" s="7">
        <f>ROUND(SUM(AE28:AE30),5)</f>
        <v>0</v>
      </c>
      <c r="AF31" s="7">
        <f>ROUND(SUM(AF28:AF30),5)</f>
        <v>0</v>
      </c>
      <c r="AG31" s="7">
        <f>ROUND(SUM(AG28:AG30),5)</f>
        <v>0</v>
      </c>
      <c r="AH31" s="7">
        <f>ROUND(SUM(AH28:AH30),5)</f>
        <v>0</v>
      </c>
      <c r="AI31" s="7">
        <f>ROUND(SUM(AI28:AI30),5)</f>
        <v>0</v>
      </c>
      <c r="AJ31" s="7">
        <f>ROUND(SUM(AJ28:AJ30),5)</f>
        <v>0</v>
      </c>
      <c r="AK31" s="7">
        <f>ROUND(SUM(AK28:AK30),5)</f>
        <v>0</v>
      </c>
      <c r="AL31" s="7">
        <f>ROUND(SUM(AL28:AL30),5)</f>
        <v>0</v>
      </c>
      <c r="AM31" s="7">
        <f>ROUND(SUM(AM28:AM30),5)</f>
        <v>0</v>
      </c>
      <c r="AN31" s="7">
        <f>ROUND(SUM(AN28:AN30),5)</f>
        <v>0</v>
      </c>
      <c r="AO31" s="7">
        <f>ROUND(SUM(AO28:AO30),5)</f>
        <v>0</v>
      </c>
      <c r="AP31" s="7">
        <f>ROUND(SUM(AP28:AP30),5)</f>
        <v>0</v>
      </c>
      <c r="AQ31" s="7">
        <f>ROUND(SUM(AQ28:AQ30),5)</f>
        <v>0</v>
      </c>
      <c r="AR31" s="7">
        <f>ROUND(SUM(AR28:AR30),5)</f>
        <v>0</v>
      </c>
      <c r="AS31" s="7">
        <f>ROUND(SUM(AS28:AS30),5)</f>
        <v>0</v>
      </c>
      <c r="AT31" s="7">
        <f>ROUND(SUM(AT28:AT30),5)</f>
        <v>0</v>
      </c>
      <c r="AU31" s="7">
        <f>ROUND(SUM(AU28:AU30),5)</f>
        <v>0</v>
      </c>
      <c r="AV31" s="7">
        <f>ROUND(SUM(AV28:AV30),5)</f>
        <v>0</v>
      </c>
      <c r="AW31" s="7">
        <f>ROUND(SUM(AW28:AW30),5)</f>
        <v>0</v>
      </c>
      <c r="AX31" s="7">
        <f>ROUND(SUM(AX28:AX30),5)</f>
        <v>0</v>
      </c>
      <c r="AY31" s="7">
        <f>ROUND(SUM(AY28:AY30),5)</f>
        <v>0</v>
      </c>
      <c r="AZ31" s="7">
        <f>ROUND(SUM(AZ28:AZ30),5)</f>
        <v>0</v>
      </c>
      <c r="BA31" s="7">
        <f>ROUND(SUM(BA28:BA30),5)</f>
        <v>0</v>
      </c>
      <c r="BB31" s="7">
        <f>ROUND(SUM(BB28:BB30),5)</f>
        <v>0</v>
      </c>
      <c r="BC31" s="7">
        <f>ROUND(SUM(BC28:BC30),5)</f>
        <v>0</v>
      </c>
      <c r="BD31" s="7">
        <f>ROUND(SUM(BD28:BD30),5)</f>
        <v>0</v>
      </c>
      <c r="BE31" s="7">
        <f>ROUND(SUM(BE28:BE30),5)</f>
        <v>0</v>
      </c>
      <c r="BF31" s="7">
        <f>ROUND(SUM(BF28:BF30),5)</f>
        <v>0</v>
      </c>
      <c r="BG31" s="7">
        <f>ROUND(SUM(BG28:BG30),5)</f>
        <v>0</v>
      </c>
      <c r="BH31" s="7">
        <f>ROUND(SUM(BH28:BH30),5)</f>
        <v>0</v>
      </c>
      <c r="BI31" s="7">
        <f>ROUND(SUM(BI28:BI30),5)</f>
        <v>0</v>
      </c>
    </row>
    <row r="32" spans="1:61" ht="15" thickBot="1" x14ac:dyDescent="0.35">
      <c r="A32" s="1" t="s">
        <v>83</v>
      </c>
      <c r="B32" s="1"/>
      <c r="C32" s="1"/>
      <c r="D32" s="1"/>
      <c r="E32" s="1"/>
      <c r="F32" s="1"/>
      <c r="G32" s="6">
        <f>ROUND(G2+G19+G27+G31,5)</f>
        <v>104041.13</v>
      </c>
      <c r="H32" s="6">
        <f>ROUND(H2+H19+H27+H31,5)</f>
        <v>100395.75</v>
      </c>
      <c r="I32" s="6">
        <f>ROUND(I2+I19+I27+I31,5)</f>
        <v>102940.35</v>
      </c>
      <c r="J32" s="6">
        <f>ROUND(J2+J19+J27+J31,5)</f>
        <v>61231.02</v>
      </c>
      <c r="K32" s="6">
        <f>ROUND(K2+K19+K27+K31,5)</f>
        <v>78785.179999999993</v>
      </c>
      <c r="L32" s="6">
        <f>ROUND(L2+L19+L27+L31,5)</f>
        <v>80012.639999999999</v>
      </c>
      <c r="M32" s="6">
        <f>ROUND(M2+M19+M27+M31,5)</f>
        <v>87153.62</v>
      </c>
      <c r="N32" s="6">
        <f>ROUND(N2+N19+N27+N31,5)</f>
        <v>82106.880000000005</v>
      </c>
      <c r="O32" s="6">
        <f>ROUND(O2+O19+O27+O31,5)</f>
        <v>58715.58</v>
      </c>
      <c r="P32" s="6">
        <f>ROUND(P2+P19+P27+P31,5)</f>
        <v>246784.67</v>
      </c>
      <c r="Q32" s="6">
        <f>ROUND(Q2+Q19+Q27+Q31,5)</f>
        <v>301841.11</v>
      </c>
      <c r="R32" s="6">
        <f>ROUND(R2+R19+R27+R31,5)</f>
        <v>336552.34</v>
      </c>
      <c r="S32" s="6">
        <f>ROUND(S2+S19+S27+S31,5)</f>
        <v>198834.12</v>
      </c>
      <c r="T32" s="6">
        <f>ROUND(T2+T19+T27+T31,5)</f>
        <v>250383.56</v>
      </c>
      <c r="U32" s="6">
        <f>ROUND(U2+U19+U27+U31,5)</f>
        <v>284112.71999999997</v>
      </c>
      <c r="V32" s="6">
        <f>ROUND(V2+V19+V27+V31,5)</f>
        <v>364298.01</v>
      </c>
      <c r="W32" s="6">
        <f>ROUND(W2+W19+W27+W31,5)</f>
        <v>308810.03000000003</v>
      </c>
      <c r="X32" s="6">
        <f>ROUND(X2+X19+X27+X31,5)</f>
        <v>323238.42</v>
      </c>
      <c r="Y32" s="6">
        <f>ROUND(Y2+Y19+Y27+Y31,5)</f>
        <v>274531.12</v>
      </c>
      <c r="Z32" s="6">
        <f>ROUND(Z2+Z19+Z27+Z31,5)</f>
        <v>322053.99</v>
      </c>
      <c r="AA32" s="6">
        <f>ROUND(AA2+AA19+AA27+AA31,5)</f>
        <v>315065.83</v>
      </c>
      <c r="AB32" s="6">
        <f>ROUND(AB2+AB19+AB27+AB31,5)</f>
        <v>415985.15</v>
      </c>
      <c r="AC32" s="6">
        <f>ROUND(AC2+AC19+AC27+AC31,5)</f>
        <v>506500.33</v>
      </c>
      <c r="AD32" s="6">
        <f>ROUND(AD2+AD19+AD27+AD31,5)</f>
        <v>521172.46</v>
      </c>
      <c r="AE32" s="6">
        <f>ROUND(AE2+AE19+AE27+AE31,5)</f>
        <v>410239.54</v>
      </c>
      <c r="AF32" s="6">
        <f>ROUND(AF2+AF19+AF27+AF31,5)</f>
        <v>425511.28</v>
      </c>
      <c r="AG32" s="6">
        <f>ROUND(AG2+AG19+AG27+AG31,5)</f>
        <v>433170.1</v>
      </c>
      <c r="AH32" s="6">
        <f>ROUND(AH2+AH19+AH27+AH31,5)</f>
        <v>358233.77</v>
      </c>
      <c r="AI32" s="6">
        <f>ROUND(AI2+AI19+AI27+AI31,5)</f>
        <v>344232.79</v>
      </c>
      <c r="AJ32" s="6">
        <f>ROUND(AJ2+AJ19+AJ27+AJ31,5)</f>
        <v>311117.46000000002</v>
      </c>
      <c r="AK32" s="6">
        <f>ROUND(AK2+AK19+AK27+AK31,5)</f>
        <v>338193.58</v>
      </c>
      <c r="AL32" s="6">
        <f>ROUND(AL2+AL19+AL27+AL31,5)</f>
        <v>329678.52</v>
      </c>
      <c r="AM32" s="6">
        <f>ROUND(AM2+AM19+AM27+AM31,5)</f>
        <v>301727.65999999997</v>
      </c>
      <c r="AN32" s="6">
        <f>ROUND(AN2+AN19+AN27+AN31,5)</f>
        <v>309473.37</v>
      </c>
      <c r="AO32" s="6">
        <f>ROUND(AO2+AO19+AO27+AO31,5)</f>
        <v>348958.71999999997</v>
      </c>
      <c r="AP32" s="6">
        <f>ROUND(AP2+AP19+AP27+AP31,5)</f>
        <v>299940.69</v>
      </c>
      <c r="AQ32" s="6">
        <f>ROUND(AQ2+AQ19+AQ27+AQ31,5)</f>
        <v>275918.75</v>
      </c>
      <c r="AR32" s="6">
        <f>ROUND(AR2+AR19+AR27+AR31,5)</f>
        <v>273618.58</v>
      </c>
      <c r="AS32" s="6">
        <f>ROUND(AS2+AS19+AS27+AS31,5)</f>
        <v>217468.7</v>
      </c>
      <c r="AT32" s="6">
        <f>ROUND(AT2+AT19+AT27+AT31,5)</f>
        <v>208688.9</v>
      </c>
      <c r="AU32" s="6">
        <f>ROUND(AU2+AU19+AU27+AU31,5)</f>
        <v>193584.72</v>
      </c>
      <c r="AV32" s="6">
        <f>ROUND(AV2+AV19+AV27+AV31,5)</f>
        <v>195172.33</v>
      </c>
      <c r="AW32" s="6">
        <f>ROUND(AW2+AW19+AW27+AW31,5)</f>
        <v>166642.54</v>
      </c>
      <c r="AX32" s="6">
        <f>ROUND(AX2+AX19+AX27+AX31,5)</f>
        <v>177052.81</v>
      </c>
      <c r="AY32" s="6">
        <f>ROUND(AY2+AY19+AY27+AY31,5)</f>
        <v>147706.41</v>
      </c>
      <c r="AZ32" s="6">
        <f>ROUND(AZ2+AZ19+AZ27+AZ31,5)</f>
        <v>151418.75</v>
      </c>
      <c r="BA32" s="6">
        <f>ROUND(BA2+BA19+BA27+BA31,5)</f>
        <v>194765.2</v>
      </c>
      <c r="BB32" s="6">
        <f>ROUND(BB2+BB19+BB27+BB31,5)</f>
        <v>181926.54</v>
      </c>
      <c r="BC32" s="6">
        <f>ROUND(BC2+BC19+BC27+BC31,5)</f>
        <v>171103.05</v>
      </c>
      <c r="BD32" s="6">
        <f>ROUND(BD2+BD19+BD27+BD31,5)</f>
        <v>163858.4</v>
      </c>
      <c r="BE32" s="6">
        <f>ROUND(BE2+BE19+BE27+BE31,5)</f>
        <v>155941.89000000001</v>
      </c>
      <c r="BF32" s="6">
        <f>ROUND(BF2+BF19+BF27+BF31,5)</f>
        <v>150962.09</v>
      </c>
      <c r="BG32" s="6">
        <f>ROUND(BG2+BG19+BG27+BG31,5)</f>
        <v>229596.14</v>
      </c>
      <c r="BH32" s="6">
        <f>ROUND(BH2+BH19+BH27+BH31,5)</f>
        <v>179316.17</v>
      </c>
      <c r="BI32" s="6">
        <f>ROUND(BI2+BI19+BI27+BI31,5)</f>
        <v>241055.67</v>
      </c>
    </row>
    <row r="33" spans="1:61" ht="15" thickTop="1" x14ac:dyDescent="0.3">
      <c r="A33" s="1" t="s">
        <v>84</v>
      </c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x14ac:dyDescent="0.3">
      <c r="A34" s="1"/>
      <c r="B34" s="1" t="s">
        <v>85</v>
      </c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x14ac:dyDescent="0.3">
      <c r="A35" s="1"/>
      <c r="B35" s="1"/>
      <c r="C35" s="1" t="s">
        <v>86</v>
      </c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x14ac:dyDescent="0.3">
      <c r="A36" s="1"/>
      <c r="B36" s="1"/>
      <c r="C36" s="1"/>
      <c r="D36" s="1" t="s">
        <v>87</v>
      </c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x14ac:dyDescent="0.3">
      <c r="A37" s="1"/>
      <c r="B37" s="1"/>
      <c r="C37" s="1"/>
      <c r="D37" s="1"/>
      <c r="E37" s="1" t="s">
        <v>88</v>
      </c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x14ac:dyDescent="0.3">
      <c r="A38" s="1"/>
      <c r="B38" s="1"/>
      <c r="C38" s="1"/>
      <c r="D38" s="1"/>
      <c r="E38" s="1"/>
      <c r="F38" s="1" t="s">
        <v>89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-2254</v>
      </c>
      <c r="AR38" s="2">
        <v>-2254</v>
      </c>
      <c r="AS38" s="2">
        <v>-2254</v>
      </c>
      <c r="AT38" s="2">
        <v>-2254</v>
      </c>
      <c r="AU38" s="2">
        <v>-2254</v>
      </c>
      <c r="AV38" s="2">
        <v>-2254</v>
      </c>
      <c r="AW38" s="2">
        <v>-2254</v>
      </c>
      <c r="AX38" s="2">
        <v>-2254</v>
      </c>
      <c r="AY38" s="2">
        <v>-2254</v>
      </c>
      <c r="AZ38" s="2">
        <v>-2254</v>
      </c>
      <c r="BA38" s="2">
        <v>-2254</v>
      </c>
      <c r="BB38" s="2">
        <v>-2254</v>
      </c>
      <c r="BC38" s="2">
        <v>-2254</v>
      </c>
      <c r="BD38" s="2">
        <v>-2254</v>
      </c>
      <c r="BE38" s="2">
        <v>-2254</v>
      </c>
      <c r="BF38" s="2">
        <v>-2254</v>
      </c>
      <c r="BG38" s="2">
        <v>-2254</v>
      </c>
      <c r="BH38" s="2">
        <v>-2254</v>
      </c>
      <c r="BI38" s="2">
        <v>-2254</v>
      </c>
    </row>
    <row r="39" spans="1:61" ht="15" thickBot="1" x14ac:dyDescent="0.35">
      <c r="A39" s="1"/>
      <c r="B39" s="1"/>
      <c r="C39" s="1"/>
      <c r="D39" s="1"/>
      <c r="E39" s="1"/>
      <c r="F39" s="1" t="s">
        <v>90</v>
      </c>
      <c r="G39" s="5">
        <v>17707.93</v>
      </c>
      <c r="H39" s="5">
        <v>25107.42</v>
      </c>
      <c r="I39" s="5">
        <v>24496.29</v>
      </c>
      <c r="J39" s="5">
        <v>20495.73</v>
      </c>
      <c r="K39" s="5">
        <v>27889</v>
      </c>
      <c r="L39" s="5">
        <v>39223.199999999997</v>
      </c>
      <c r="M39" s="5">
        <v>59110.15</v>
      </c>
      <c r="N39" s="5">
        <v>58916.27</v>
      </c>
      <c r="O39" s="5">
        <v>40041.449999999997</v>
      </c>
      <c r="P39" s="5">
        <v>43377.14</v>
      </c>
      <c r="Q39" s="5">
        <v>38384.730000000003</v>
      </c>
      <c r="R39" s="5">
        <v>38752.15</v>
      </c>
      <c r="S39" s="5">
        <v>34702.04</v>
      </c>
      <c r="T39" s="5">
        <v>32397.360000000001</v>
      </c>
      <c r="U39" s="5">
        <v>40612.199999999997</v>
      </c>
      <c r="V39" s="5">
        <v>26631.82</v>
      </c>
      <c r="W39" s="5">
        <v>16921.14</v>
      </c>
      <c r="X39" s="5">
        <v>22451.43</v>
      </c>
      <c r="Y39" s="5">
        <v>39137.56</v>
      </c>
      <c r="Z39" s="5">
        <v>34545.97</v>
      </c>
      <c r="AA39" s="5">
        <v>22640.59</v>
      </c>
      <c r="AB39" s="5">
        <v>11862.32</v>
      </c>
      <c r="AC39" s="5">
        <v>29499.439999999999</v>
      </c>
      <c r="AD39" s="5">
        <v>20639.38</v>
      </c>
      <c r="AE39" s="5">
        <v>18325.009999999998</v>
      </c>
      <c r="AF39" s="5">
        <v>15934.34</v>
      </c>
      <c r="AG39" s="5">
        <v>18282.080000000002</v>
      </c>
      <c r="AH39" s="5">
        <v>7780.27</v>
      </c>
      <c r="AI39" s="5">
        <v>8079.28</v>
      </c>
      <c r="AJ39" s="5">
        <v>20440.099999999999</v>
      </c>
      <c r="AK39" s="5">
        <v>32284.53</v>
      </c>
      <c r="AL39" s="5">
        <v>20355.07</v>
      </c>
      <c r="AM39" s="5">
        <v>16458.5</v>
      </c>
      <c r="AN39" s="5">
        <v>18611.39</v>
      </c>
      <c r="AO39" s="5">
        <v>20252.689999999999</v>
      </c>
      <c r="AP39" s="5">
        <v>17789.349999999999</v>
      </c>
      <c r="AQ39" s="5">
        <v>24661.15</v>
      </c>
      <c r="AR39" s="5">
        <v>17630.37</v>
      </c>
      <c r="AS39" s="5">
        <v>8132.61</v>
      </c>
      <c r="AT39" s="5">
        <v>32764.53</v>
      </c>
      <c r="AU39" s="5">
        <v>26595.39</v>
      </c>
      <c r="AV39" s="5">
        <v>34587.61</v>
      </c>
      <c r="AW39" s="5">
        <v>44020.959999999999</v>
      </c>
      <c r="AX39" s="5">
        <v>42949.09</v>
      </c>
      <c r="AY39" s="5">
        <v>38583.949999999997</v>
      </c>
      <c r="AZ39" s="5">
        <v>44399.8</v>
      </c>
      <c r="BA39" s="5">
        <v>40696</v>
      </c>
      <c r="BB39" s="5">
        <v>35600.74</v>
      </c>
      <c r="BC39" s="5">
        <v>40644.75</v>
      </c>
      <c r="BD39" s="5">
        <v>17723.46</v>
      </c>
      <c r="BE39" s="5">
        <v>21510.58</v>
      </c>
      <c r="BF39" s="5">
        <v>21224.46</v>
      </c>
      <c r="BG39" s="5">
        <v>29282.36</v>
      </c>
      <c r="BH39" s="5">
        <v>46486.14</v>
      </c>
      <c r="BI39" s="5">
        <v>51510.36</v>
      </c>
    </row>
    <row r="40" spans="1:61" ht="15" thickBot="1" x14ac:dyDescent="0.35">
      <c r="A40" s="1"/>
      <c r="B40" s="1"/>
      <c r="C40" s="1"/>
      <c r="D40" s="1"/>
      <c r="E40" s="1" t="s">
        <v>91</v>
      </c>
      <c r="F40" s="1"/>
      <c r="G40" s="4">
        <f>ROUND(SUM(G37:G39),5)</f>
        <v>17707.93</v>
      </c>
      <c r="H40" s="4">
        <f>ROUND(SUM(H37:H39),5)</f>
        <v>25107.42</v>
      </c>
      <c r="I40" s="4">
        <f>ROUND(SUM(I37:I39),5)</f>
        <v>24496.29</v>
      </c>
      <c r="J40" s="4">
        <f>ROUND(SUM(J37:J39),5)</f>
        <v>20495.73</v>
      </c>
      <c r="K40" s="4">
        <f>ROUND(SUM(K37:K39),5)</f>
        <v>27889</v>
      </c>
      <c r="L40" s="4">
        <f>ROUND(SUM(L37:L39),5)</f>
        <v>39223.199999999997</v>
      </c>
      <c r="M40" s="4">
        <f>ROUND(SUM(M37:M39),5)</f>
        <v>59110.15</v>
      </c>
      <c r="N40" s="4">
        <f>ROUND(SUM(N37:N39),5)</f>
        <v>58916.27</v>
      </c>
      <c r="O40" s="4">
        <f>ROUND(SUM(O37:O39),5)</f>
        <v>40041.449999999997</v>
      </c>
      <c r="P40" s="4">
        <f>ROUND(SUM(P37:P39),5)</f>
        <v>43377.14</v>
      </c>
      <c r="Q40" s="4">
        <f>ROUND(SUM(Q37:Q39),5)</f>
        <v>38384.730000000003</v>
      </c>
      <c r="R40" s="4">
        <f>ROUND(SUM(R37:R39),5)</f>
        <v>38752.15</v>
      </c>
      <c r="S40" s="4">
        <f>ROUND(SUM(S37:S39),5)</f>
        <v>34702.04</v>
      </c>
      <c r="T40" s="4">
        <f>ROUND(SUM(T37:T39),5)</f>
        <v>32397.360000000001</v>
      </c>
      <c r="U40" s="4">
        <f>ROUND(SUM(U37:U39),5)</f>
        <v>40612.199999999997</v>
      </c>
      <c r="V40" s="4">
        <f>ROUND(SUM(V37:V39),5)</f>
        <v>26631.82</v>
      </c>
      <c r="W40" s="4">
        <f>ROUND(SUM(W37:W39),5)</f>
        <v>16921.14</v>
      </c>
      <c r="X40" s="4">
        <f>ROUND(SUM(X37:X39),5)</f>
        <v>22451.43</v>
      </c>
      <c r="Y40" s="4">
        <f>ROUND(SUM(Y37:Y39),5)</f>
        <v>39137.56</v>
      </c>
      <c r="Z40" s="4">
        <f>ROUND(SUM(Z37:Z39),5)</f>
        <v>34545.97</v>
      </c>
      <c r="AA40" s="4">
        <f>ROUND(SUM(AA37:AA39),5)</f>
        <v>22640.59</v>
      </c>
      <c r="AB40" s="4">
        <f>ROUND(SUM(AB37:AB39),5)</f>
        <v>11862.32</v>
      </c>
      <c r="AC40" s="4">
        <f>ROUND(SUM(AC37:AC39),5)</f>
        <v>29499.439999999999</v>
      </c>
      <c r="AD40" s="4">
        <f>ROUND(SUM(AD37:AD39),5)</f>
        <v>20639.38</v>
      </c>
      <c r="AE40" s="4">
        <f>ROUND(SUM(AE37:AE39),5)</f>
        <v>18325.009999999998</v>
      </c>
      <c r="AF40" s="4">
        <f>ROUND(SUM(AF37:AF39),5)</f>
        <v>15934.34</v>
      </c>
      <c r="AG40" s="4">
        <f>ROUND(SUM(AG37:AG39),5)</f>
        <v>18282.080000000002</v>
      </c>
      <c r="AH40" s="4">
        <f>ROUND(SUM(AH37:AH39),5)</f>
        <v>7780.27</v>
      </c>
      <c r="AI40" s="4">
        <f>ROUND(SUM(AI37:AI39),5)</f>
        <v>8079.28</v>
      </c>
      <c r="AJ40" s="4">
        <f>ROUND(SUM(AJ37:AJ39),5)</f>
        <v>20440.099999999999</v>
      </c>
      <c r="AK40" s="4">
        <f>ROUND(SUM(AK37:AK39),5)</f>
        <v>32284.53</v>
      </c>
      <c r="AL40" s="4">
        <f>ROUND(SUM(AL37:AL39),5)</f>
        <v>20355.07</v>
      </c>
      <c r="AM40" s="4">
        <f>ROUND(SUM(AM37:AM39),5)</f>
        <v>16458.5</v>
      </c>
      <c r="AN40" s="4">
        <f>ROUND(SUM(AN37:AN39),5)</f>
        <v>18611.39</v>
      </c>
      <c r="AO40" s="4">
        <f>ROUND(SUM(AO37:AO39),5)</f>
        <v>20252.689999999999</v>
      </c>
      <c r="AP40" s="4">
        <f>ROUND(SUM(AP37:AP39),5)</f>
        <v>17789.349999999999</v>
      </c>
      <c r="AQ40" s="4">
        <f>ROUND(SUM(AQ37:AQ39),5)</f>
        <v>22407.15</v>
      </c>
      <c r="AR40" s="4">
        <f>ROUND(SUM(AR37:AR39),5)</f>
        <v>15376.37</v>
      </c>
      <c r="AS40" s="4">
        <f>ROUND(SUM(AS37:AS39),5)</f>
        <v>5878.61</v>
      </c>
      <c r="AT40" s="4">
        <f>ROUND(SUM(AT37:AT39),5)</f>
        <v>30510.53</v>
      </c>
      <c r="AU40" s="4">
        <f>ROUND(SUM(AU37:AU39),5)</f>
        <v>24341.39</v>
      </c>
      <c r="AV40" s="4">
        <f>ROUND(SUM(AV37:AV39),5)</f>
        <v>32333.61</v>
      </c>
      <c r="AW40" s="4">
        <f>ROUND(SUM(AW37:AW39),5)</f>
        <v>41766.959999999999</v>
      </c>
      <c r="AX40" s="4">
        <f>ROUND(SUM(AX37:AX39),5)</f>
        <v>40695.089999999997</v>
      </c>
      <c r="AY40" s="4">
        <f>ROUND(SUM(AY37:AY39),5)</f>
        <v>36329.949999999997</v>
      </c>
      <c r="AZ40" s="4">
        <f>ROUND(SUM(AZ37:AZ39),5)</f>
        <v>42145.8</v>
      </c>
      <c r="BA40" s="4">
        <f>ROUND(SUM(BA37:BA39),5)</f>
        <v>38442</v>
      </c>
      <c r="BB40" s="4">
        <f>ROUND(SUM(BB37:BB39),5)</f>
        <v>33346.74</v>
      </c>
      <c r="BC40" s="4">
        <f>ROUND(SUM(BC37:BC39),5)</f>
        <v>38390.75</v>
      </c>
      <c r="BD40" s="4">
        <f>ROUND(SUM(BD37:BD39),5)</f>
        <v>15469.46</v>
      </c>
      <c r="BE40" s="4">
        <f>ROUND(SUM(BE37:BE39),5)</f>
        <v>19256.580000000002</v>
      </c>
      <c r="BF40" s="4">
        <f>ROUND(SUM(BF37:BF39),5)</f>
        <v>18970.46</v>
      </c>
      <c r="BG40" s="4">
        <f>ROUND(SUM(BG37:BG39),5)</f>
        <v>27028.36</v>
      </c>
      <c r="BH40" s="4">
        <f>ROUND(SUM(BH37:BH39),5)</f>
        <v>44232.14</v>
      </c>
      <c r="BI40" s="4">
        <f>ROUND(SUM(BI37:BI39),5)</f>
        <v>49256.36</v>
      </c>
    </row>
    <row r="41" spans="1:61" x14ac:dyDescent="0.3">
      <c r="A41" s="1"/>
      <c r="B41" s="1"/>
      <c r="C41" s="1"/>
      <c r="D41" s="1" t="s">
        <v>92</v>
      </c>
      <c r="E41" s="1"/>
      <c r="F41" s="1"/>
      <c r="G41" s="2">
        <f>ROUND(G36+G40,5)</f>
        <v>17707.93</v>
      </c>
      <c r="H41" s="2">
        <f>ROUND(H36+H40,5)</f>
        <v>25107.42</v>
      </c>
      <c r="I41" s="2">
        <f>ROUND(I36+I40,5)</f>
        <v>24496.29</v>
      </c>
      <c r="J41" s="2">
        <f>ROUND(J36+J40,5)</f>
        <v>20495.73</v>
      </c>
      <c r="K41" s="2">
        <f>ROUND(K36+K40,5)</f>
        <v>27889</v>
      </c>
      <c r="L41" s="2">
        <f>ROUND(L36+L40,5)</f>
        <v>39223.199999999997</v>
      </c>
      <c r="M41" s="2">
        <f>ROUND(M36+M40,5)</f>
        <v>59110.15</v>
      </c>
      <c r="N41" s="2">
        <f>ROUND(N36+N40,5)</f>
        <v>58916.27</v>
      </c>
      <c r="O41" s="2">
        <f>ROUND(O36+O40,5)</f>
        <v>40041.449999999997</v>
      </c>
      <c r="P41" s="2">
        <f>ROUND(P36+P40,5)</f>
        <v>43377.14</v>
      </c>
      <c r="Q41" s="2">
        <f>ROUND(Q36+Q40,5)</f>
        <v>38384.730000000003</v>
      </c>
      <c r="R41" s="2">
        <f>ROUND(R36+R40,5)</f>
        <v>38752.15</v>
      </c>
      <c r="S41" s="2">
        <f>ROUND(S36+S40,5)</f>
        <v>34702.04</v>
      </c>
      <c r="T41" s="2">
        <f>ROUND(T36+T40,5)</f>
        <v>32397.360000000001</v>
      </c>
      <c r="U41" s="2">
        <f>ROUND(U36+U40,5)</f>
        <v>40612.199999999997</v>
      </c>
      <c r="V41" s="2">
        <f>ROUND(V36+V40,5)</f>
        <v>26631.82</v>
      </c>
      <c r="W41" s="2">
        <f>ROUND(W36+W40,5)</f>
        <v>16921.14</v>
      </c>
      <c r="X41" s="2">
        <f>ROUND(X36+X40,5)</f>
        <v>22451.43</v>
      </c>
      <c r="Y41" s="2">
        <f>ROUND(Y36+Y40,5)</f>
        <v>39137.56</v>
      </c>
      <c r="Z41" s="2">
        <f>ROUND(Z36+Z40,5)</f>
        <v>34545.97</v>
      </c>
      <c r="AA41" s="2">
        <f>ROUND(AA36+AA40,5)</f>
        <v>22640.59</v>
      </c>
      <c r="AB41" s="2">
        <f>ROUND(AB36+AB40,5)</f>
        <v>11862.32</v>
      </c>
      <c r="AC41" s="2">
        <f>ROUND(AC36+AC40,5)</f>
        <v>29499.439999999999</v>
      </c>
      <c r="AD41" s="2">
        <f>ROUND(AD36+AD40,5)</f>
        <v>20639.38</v>
      </c>
      <c r="AE41" s="2">
        <f>ROUND(AE36+AE40,5)</f>
        <v>18325.009999999998</v>
      </c>
      <c r="AF41" s="2">
        <f>ROUND(AF36+AF40,5)</f>
        <v>15934.34</v>
      </c>
      <c r="AG41" s="2">
        <f>ROUND(AG36+AG40,5)</f>
        <v>18282.080000000002</v>
      </c>
      <c r="AH41" s="2">
        <f>ROUND(AH36+AH40,5)</f>
        <v>7780.27</v>
      </c>
      <c r="AI41" s="2">
        <f>ROUND(AI36+AI40,5)</f>
        <v>8079.28</v>
      </c>
      <c r="AJ41" s="2">
        <f>ROUND(AJ36+AJ40,5)</f>
        <v>20440.099999999999</v>
      </c>
      <c r="AK41" s="2">
        <f>ROUND(AK36+AK40,5)</f>
        <v>32284.53</v>
      </c>
      <c r="AL41" s="2">
        <f>ROUND(AL36+AL40,5)</f>
        <v>20355.07</v>
      </c>
      <c r="AM41" s="2">
        <f>ROUND(AM36+AM40,5)</f>
        <v>16458.5</v>
      </c>
      <c r="AN41" s="2">
        <f>ROUND(AN36+AN40,5)</f>
        <v>18611.39</v>
      </c>
      <c r="AO41" s="2">
        <f>ROUND(AO36+AO40,5)</f>
        <v>20252.689999999999</v>
      </c>
      <c r="AP41" s="2">
        <f>ROUND(AP36+AP40,5)</f>
        <v>17789.349999999999</v>
      </c>
      <c r="AQ41" s="2">
        <f>ROUND(AQ36+AQ40,5)</f>
        <v>22407.15</v>
      </c>
      <c r="AR41" s="2">
        <f>ROUND(AR36+AR40,5)</f>
        <v>15376.37</v>
      </c>
      <c r="AS41" s="2">
        <f>ROUND(AS36+AS40,5)</f>
        <v>5878.61</v>
      </c>
      <c r="AT41" s="2">
        <f>ROUND(AT36+AT40,5)</f>
        <v>30510.53</v>
      </c>
      <c r="AU41" s="2">
        <f>ROUND(AU36+AU40,5)</f>
        <v>24341.39</v>
      </c>
      <c r="AV41" s="2">
        <f>ROUND(AV36+AV40,5)</f>
        <v>32333.61</v>
      </c>
      <c r="AW41" s="2">
        <f>ROUND(AW36+AW40,5)</f>
        <v>41766.959999999999</v>
      </c>
      <c r="AX41" s="2">
        <f>ROUND(AX36+AX40,5)</f>
        <v>40695.089999999997</v>
      </c>
      <c r="AY41" s="2">
        <f>ROUND(AY36+AY40,5)</f>
        <v>36329.949999999997</v>
      </c>
      <c r="AZ41" s="2">
        <f>ROUND(AZ36+AZ40,5)</f>
        <v>42145.8</v>
      </c>
      <c r="BA41" s="2">
        <f>ROUND(BA36+BA40,5)</f>
        <v>38442</v>
      </c>
      <c r="BB41" s="2">
        <f>ROUND(BB36+BB40,5)</f>
        <v>33346.74</v>
      </c>
      <c r="BC41" s="2">
        <f>ROUND(BC36+BC40,5)</f>
        <v>38390.75</v>
      </c>
      <c r="BD41" s="2">
        <f>ROUND(BD36+BD40,5)</f>
        <v>15469.46</v>
      </c>
      <c r="BE41" s="2">
        <f>ROUND(BE36+BE40,5)</f>
        <v>19256.580000000002</v>
      </c>
      <c r="BF41" s="2">
        <f>ROUND(BF36+BF40,5)</f>
        <v>18970.46</v>
      </c>
      <c r="BG41" s="2">
        <f>ROUND(BG36+BG40,5)</f>
        <v>27028.36</v>
      </c>
      <c r="BH41" s="2">
        <f>ROUND(BH36+BH40,5)</f>
        <v>44232.14</v>
      </c>
      <c r="BI41" s="2">
        <f>ROUND(BI36+BI40,5)</f>
        <v>49256.36</v>
      </c>
    </row>
    <row r="42" spans="1:61" x14ac:dyDescent="0.3">
      <c r="A42" s="1"/>
      <c r="B42" s="1"/>
      <c r="C42" s="1"/>
      <c r="D42" s="1" t="s">
        <v>93</v>
      </c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3">
      <c r="A43" s="1"/>
      <c r="B43" s="1"/>
      <c r="C43" s="1"/>
      <c r="D43" s="1"/>
      <c r="E43" s="1" t="s">
        <v>94</v>
      </c>
      <c r="F43" s="1"/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2957.17</v>
      </c>
      <c r="BC43" s="2">
        <v>3005.12</v>
      </c>
      <c r="BD43" s="2">
        <v>961.14</v>
      </c>
      <c r="BE43" s="2">
        <v>3295.56</v>
      </c>
      <c r="BF43" s="2">
        <v>4605.17</v>
      </c>
      <c r="BG43" s="2">
        <v>4750.9399999999996</v>
      </c>
      <c r="BH43" s="2">
        <v>2324.17</v>
      </c>
      <c r="BI43" s="2">
        <v>2680.56</v>
      </c>
    </row>
    <row r="44" spans="1:61" x14ac:dyDescent="0.3">
      <c r="A44" s="1"/>
      <c r="B44" s="1"/>
      <c r="C44" s="1"/>
      <c r="D44" s="1"/>
      <c r="E44" s="1" t="s">
        <v>141</v>
      </c>
      <c r="F44" s="1"/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2148.6999999999998</v>
      </c>
      <c r="BC44" s="2">
        <v>3591.83</v>
      </c>
      <c r="BD44" s="2">
        <v>4979.47</v>
      </c>
      <c r="BE44" s="2">
        <v>3801.86</v>
      </c>
      <c r="BF44" s="2">
        <v>4515.45</v>
      </c>
      <c r="BG44" s="2">
        <v>5043.6400000000003</v>
      </c>
      <c r="BH44" s="2">
        <v>0</v>
      </c>
      <c r="BI44" s="2">
        <v>0</v>
      </c>
    </row>
    <row r="45" spans="1:61" ht="15" thickBot="1" x14ac:dyDescent="0.35">
      <c r="A45" s="1"/>
      <c r="B45" s="1"/>
      <c r="C45" s="1"/>
      <c r="D45" s="1"/>
      <c r="E45" s="1" t="s">
        <v>142</v>
      </c>
      <c r="F45" s="1"/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426.43</v>
      </c>
      <c r="BA45" s="3">
        <v>4191.25</v>
      </c>
      <c r="BB45" s="3">
        <v>4839.33</v>
      </c>
      <c r="BC45" s="3">
        <v>10215.450000000001</v>
      </c>
      <c r="BD45" s="3">
        <v>10867.73</v>
      </c>
      <c r="BE45" s="3">
        <v>11443.79</v>
      </c>
      <c r="BF45" s="3">
        <v>12965</v>
      </c>
      <c r="BG45" s="3">
        <v>14323.33</v>
      </c>
      <c r="BH45" s="3">
        <v>129.6</v>
      </c>
      <c r="BI45" s="3">
        <v>0</v>
      </c>
    </row>
    <row r="46" spans="1:61" x14ac:dyDescent="0.3">
      <c r="A46" s="1"/>
      <c r="B46" s="1"/>
      <c r="C46" s="1"/>
      <c r="D46" s="1" t="s">
        <v>95</v>
      </c>
      <c r="E46" s="1"/>
      <c r="F46" s="1"/>
      <c r="G46" s="2">
        <f>ROUND(SUM(G42:G45),5)</f>
        <v>0</v>
      </c>
      <c r="H46" s="2">
        <f>ROUND(SUM(H42:H45),5)</f>
        <v>0</v>
      </c>
      <c r="I46" s="2">
        <f>ROUND(SUM(I42:I45),5)</f>
        <v>0</v>
      </c>
      <c r="J46" s="2">
        <f>ROUND(SUM(J42:J45),5)</f>
        <v>0</v>
      </c>
      <c r="K46" s="2">
        <f>ROUND(SUM(K42:K45),5)</f>
        <v>0</v>
      </c>
      <c r="L46" s="2">
        <f>ROUND(SUM(L42:L45),5)</f>
        <v>0</v>
      </c>
      <c r="M46" s="2">
        <f>ROUND(SUM(M42:M45),5)</f>
        <v>0</v>
      </c>
      <c r="N46" s="2">
        <f>ROUND(SUM(N42:N45),5)</f>
        <v>0</v>
      </c>
      <c r="O46" s="2">
        <f>ROUND(SUM(O42:O45),5)</f>
        <v>0</v>
      </c>
      <c r="P46" s="2">
        <f>ROUND(SUM(P42:P45),5)</f>
        <v>0</v>
      </c>
      <c r="Q46" s="2">
        <f>ROUND(SUM(Q42:Q45),5)</f>
        <v>0</v>
      </c>
      <c r="R46" s="2">
        <f>ROUND(SUM(R42:R45),5)</f>
        <v>0</v>
      </c>
      <c r="S46" s="2">
        <f>ROUND(SUM(S42:S45),5)</f>
        <v>0</v>
      </c>
      <c r="T46" s="2">
        <f>ROUND(SUM(T42:T45),5)</f>
        <v>0</v>
      </c>
      <c r="U46" s="2">
        <f>ROUND(SUM(U42:U45),5)</f>
        <v>0</v>
      </c>
      <c r="V46" s="2">
        <f>ROUND(SUM(V42:V45),5)</f>
        <v>0</v>
      </c>
      <c r="W46" s="2">
        <f>ROUND(SUM(W42:W45),5)</f>
        <v>0</v>
      </c>
      <c r="X46" s="2">
        <f>ROUND(SUM(X42:X45),5)</f>
        <v>0</v>
      </c>
      <c r="Y46" s="2">
        <f>ROUND(SUM(Y42:Y45),5)</f>
        <v>0</v>
      </c>
      <c r="Z46" s="2">
        <f>ROUND(SUM(Z42:Z45),5)</f>
        <v>0</v>
      </c>
      <c r="AA46" s="2">
        <f>ROUND(SUM(AA42:AA45),5)</f>
        <v>0</v>
      </c>
      <c r="AB46" s="2">
        <f>ROUND(SUM(AB42:AB45),5)</f>
        <v>0</v>
      </c>
      <c r="AC46" s="2">
        <f>ROUND(SUM(AC42:AC45),5)</f>
        <v>0</v>
      </c>
      <c r="AD46" s="2">
        <f>ROUND(SUM(AD42:AD45),5)</f>
        <v>0</v>
      </c>
      <c r="AE46" s="2">
        <f>ROUND(SUM(AE42:AE45),5)</f>
        <v>0</v>
      </c>
      <c r="AF46" s="2">
        <f>ROUND(SUM(AF42:AF45),5)</f>
        <v>0</v>
      </c>
      <c r="AG46" s="2">
        <f>ROUND(SUM(AG42:AG45),5)</f>
        <v>0</v>
      </c>
      <c r="AH46" s="2">
        <f>ROUND(SUM(AH42:AH45),5)</f>
        <v>0</v>
      </c>
      <c r="AI46" s="2">
        <f>ROUND(SUM(AI42:AI45),5)</f>
        <v>0</v>
      </c>
      <c r="AJ46" s="2">
        <f>ROUND(SUM(AJ42:AJ45),5)</f>
        <v>0</v>
      </c>
      <c r="AK46" s="2">
        <f>ROUND(SUM(AK42:AK45),5)</f>
        <v>0</v>
      </c>
      <c r="AL46" s="2">
        <f>ROUND(SUM(AL42:AL45),5)</f>
        <v>0</v>
      </c>
      <c r="AM46" s="2">
        <f>ROUND(SUM(AM42:AM45),5)</f>
        <v>0</v>
      </c>
      <c r="AN46" s="2">
        <f>ROUND(SUM(AN42:AN45),5)</f>
        <v>0</v>
      </c>
      <c r="AO46" s="2">
        <f>ROUND(SUM(AO42:AO45),5)</f>
        <v>0</v>
      </c>
      <c r="AP46" s="2">
        <f>ROUND(SUM(AP42:AP45),5)</f>
        <v>0</v>
      </c>
      <c r="AQ46" s="2">
        <f>ROUND(SUM(AQ42:AQ45),5)</f>
        <v>0</v>
      </c>
      <c r="AR46" s="2">
        <f>ROUND(SUM(AR42:AR45),5)</f>
        <v>0</v>
      </c>
      <c r="AS46" s="2">
        <f>ROUND(SUM(AS42:AS45),5)</f>
        <v>0</v>
      </c>
      <c r="AT46" s="2">
        <f>ROUND(SUM(AT42:AT45),5)</f>
        <v>0</v>
      </c>
      <c r="AU46" s="2">
        <f>ROUND(SUM(AU42:AU45),5)</f>
        <v>0</v>
      </c>
      <c r="AV46" s="2">
        <f>ROUND(SUM(AV42:AV45),5)</f>
        <v>0</v>
      </c>
      <c r="AW46" s="2">
        <f>ROUND(SUM(AW42:AW45),5)</f>
        <v>0</v>
      </c>
      <c r="AX46" s="2">
        <f>ROUND(SUM(AX42:AX45),5)</f>
        <v>0</v>
      </c>
      <c r="AY46" s="2">
        <f>ROUND(SUM(AY42:AY45),5)</f>
        <v>0</v>
      </c>
      <c r="AZ46" s="2">
        <f>ROUND(SUM(AZ42:AZ45),5)</f>
        <v>426.43</v>
      </c>
      <c r="BA46" s="2">
        <f>ROUND(SUM(BA42:BA45),5)</f>
        <v>4191.25</v>
      </c>
      <c r="BB46" s="2">
        <f>ROUND(SUM(BB42:BB45),5)</f>
        <v>9945.2000000000007</v>
      </c>
      <c r="BC46" s="2">
        <f>ROUND(SUM(BC42:BC45),5)</f>
        <v>16812.400000000001</v>
      </c>
      <c r="BD46" s="2">
        <f>ROUND(SUM(BD42:BD45),5)</f>
        <v>16808.34</v>
      </c>
      <c r="BE46" s="2">
        <f>ROUND(SUM(BE42:BE45),5)</f>
        <v>18541.21</v>
      </c>
      <c r="BF46" s="2">
        <f>ROUND(SUM(BF42:BF45),5)</f>
        <v>22085.62</v>
      </c>
      <c r="BG46" s="2">
        <f>ROUND(SUM(BG42:BG45),5)</f>
        <v>24117.91</v>
      </c>
      <c r="BH46" s="2">
        <f>ROUND(SUM(BH42:BH45),5)</f>
        <v>2453.77</v>
      </c>
      <c r="BI46" s="2">
        <f>ROUND(SUM(BI42:BI45),5)</f>
        <v>2680.56</v>
      </c>
    </row>
    <row r="47" spans="1:61" x14ac:dyDescent="0.3">
      <c r="A47" s="1"/>
      <c r="B47" s="1"/>
      <c r="C47" s="1"/>
      <c r="D47" s="1" t="s">
        <v>96</v>
      </c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x14ac:dyDescent="0.3">
      <c r="A48" s="1"/>
      <c r="B48" s="1"/>
      <c r="C48" s="1"/>
      <c r="D48" s="1"/>
      <c r="E48" s="1" t="s">
        <v>97</v>
      </c>
      <c r="F48" s="1"/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850</v>
      </c>
      <c r="BG48" s="2">
        <v>1700</v>
      </c>
      <c r="BH48" s="2">
        <v>2550</v>
      </c>
      <c r="BI48" s="2">
        <v>3400</v>
      </c>
    </row>
    <row r="49" spans="1:61" x14ac:dyDescent="0.3">
      <c r="A49" s="1"/>
      <c r="B49" s="1"/>
      <c r="C49" s="1"/>
      <c r="D49" s="1"/>
      <c r="E49" s="1" t="s">
        <v>145</v>
      </c>
      <c r="F49" s="1"/>
      <c r="G49" s="2">
        <v>63926.17</v>
      </c>
      <c r="H49" s="2">
        <v>63926.17</v>
      </c>
      <c r="I49" s="2">
        <v>63926.17</v>
      </c>
      <c r="J49" s="2">
        <v>63926.17</v>
      </c>
      <c r="K49" s="2">
        <v>74926.17</v>
      </c>
      <c r="L49" s="2">
        <v>74926.17</v>
      </c>
      <c r="M49" s="2">
        <v>74926.17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12200</v>
      </c>
      <c r="U49" s="2">
        <v>52200</v>
      </c>
      <c r="V49" s="2">
        <v>52200</v>
      </c>
      <c r="W49" s="2">
        <v>52200</v>
      </c>
      <c r="X49" s="2">
        <v>52200</v>
      </c>
      <c r="Y49" s="2">
        <v>51970.77</v>
      </c>
      <c r="Z49" s="2">
        <v>63970.77</v>
      </c>
      <c r="AA49" s="2">
        <v>62970.77</v>
      </c>
      <c r="AB49" s="2">
        <v>61970.77</v>
      </c>
      <c r="AC49" s="2">
        <v>61970.77</v>
      </c>
      <c r="AD49" s="2">
        <v>56970.77</v>
      </c>
      <c r="AE49" s="2">
        <v>56970.77</v>
      </c>
      <c r="AF49" s="2">
        <v>56970.77</v>
      </c>
      <c r="AG49" s="2">
        <v>55970.77</v>
      </c>
      <c r="AH49" s="2">
        <v>54970.77</v>
      </c>
      <c r="AI49" s="2">
        <v>53470.77</v>
      </c>
      <c r="AJ49" s="2">
        <v>51970.77</v>
      </c>
      <c r="AK49" s="2">
        <v>50970.77</v>
      </c>
      <c r="AL49" s="2">
        <v>49970.77</v>
      </c>
      <c r="AM49" s="2">
        <v>48470.77</v>
      </c>
      <c r="AN49" s="2">
        <v>47470.77</v>
      </c>
      <c r="AO49" s="2">
        <v>62470.77</v>
      </c>
      <c r="AP49" s="2">
        <v>62470.77</v>
      </c>
      <c r="AQ49" s="2">
        <v>70333.14</v>
      </c>
      <c r="AR49" s="2">
        <v>70333.14</v>
      </c>
      <c r="AS49" s="2">
        <v>70333.14</v>
      </c>
      <c r="AT49" s="2">
        <v>70333.14</v>
      </c>
      <c r="AU49" s="2">
        <v>70333.14</v>
      </c>
      <c r="AV49" s="2">
        <v>70333.14</v>
      </c>
      <c r="AW49" s="2">
        <v>70333.14</v>
      </c>
      <c r="AX49" s="2">
        <v>70333.14</v>
      </c>
      <c r="AY49" s="2">
        <v>70333.14</v>
      </c>
      <c r="AZ49" s="2">
        <v>70333.14</v>
      </c>
      <c r="BA49" s="2">
        <v>70333.14</v>
      </c>
      <c r="BB49" s="2">
        <v>70333.14</v>
      </c>
      <c r="BC49" s="2">
        <v>70333.14</v>
      </c>
      <c r="BD49" s="2">
        <v>70333.14</v>
      </c>
      <c r="BE49" s="2">
        <v>70333.14</v>
      </c>
      <c r="BF49" s="2">
        <v>70333.14</v>
      </c>
      <c r="BG49" s="2">
        <v>70333.14</v>
      </c>
      <c r="BH49" s="2">
        <v>70642.899999999994</v>
      </c>
      <c r="BI49" s="2">
        <v>70642.899999999994</v>
      </c>
    </row>
    <row r="50" spans="1:61" x14ac:dyDescent="0.3">
      <c r="A50" s="1"/>
      <c r="B50" s="1"/>
      <c r="C50" s="1"/>
      <c r="D50" s="1"/>
      <c r="E50" s="1" t="s">
        <v>146</v>
      </c>
      <c r="F50" s="1"/>
      <c r="G50" s="2">
        <v>29388.9</v>
      </c>
      <c r="H50" s="2">
        <v>29388.9</v>
      </c>
      <c r="I50" s="2">
        <v>29388.9</v>
      </c>
      <c r="J50" s="2">
        <v>29388.9</v>
      </c>
      <c r="K50" s="2">
        <v>29388.9</v>
      </c>
      <c r="L50" s="2">
        <v>29388.9</v>
      </c>
      <c r="M50" s="2">
        <v>29388.9</v>
      </c>
      <c r="N50" s="2">
        <v>29380.79</v>
      </c>
      <c r="O50" s="2">
        <v>29380.79</v>
      </c>
      <c r="P50" s="2">
        <v>29000</v>
      </c>
      <c r="Q50" s="2">
        <v>29000</v>
      </c>
      <c r="R50" s="2">
        <v>37200</v>
      </c>
      <c r="S50" s="2">
        <v>37200</v>
      </c>
      <c r="T50" s="2">
        <v>40000</v>
      </c>
      <c r="U50" s="2">
        <v>40000</v>
      </c>
      <c r="V50" s="2">
        <v>40000</v>
      </c>
      <c r="W50" s="2">
        <v>40000</v>
      </c>
      <c r="X50" s="2">
        <v>40000</v>
      </c>
      <c r="Y50" s="2">
        <v>39737.81</v>
      </c>
      <c r="Z50" s="2">
        <v>39237.81</v>
      </c>
      <c r="AA50" s="2">
        <v>38737.81</v>
      </c>
      <c r="AB50" s="2">
        <v>38037.81</v>
      </c>
      <c r="AC50" s="2">
        <v>38037.81</v>
      </c>
      <c r="AD50" s="2">
        <v>36037.81</v>
      </c>
      <c r="AE50" s="2">
        <v>36037.81</v>
      </c>
      <c r="AF50" s="2">
        <v>35528.120000000003</v>
      </c>
      <c r="AG50" s="2">
        <v>35001.07</v>
      </c>
      <c r="AH50" s="2">
        <v>34464.03</v>
      </c>
      <c r="AI50" s="2">
        <v>33944.639999999999</v>
      </c>
      <c r="AJ50" s="2">
        <v>33415.730000000003</v>
      </c>
      <c r="AK50" s="2">
        <v>32889.57</v>
      </c>
      <c r="AL50" s="2">
        <v>32353.33</v>
      </c>
      <c r="AM50" s="2">
        <v>31820.84</v>
      </c>
      <c r="AN50" s="2">
        <v>31285.279999999999</v>
      </c>
      <c r="AO50" s="2">
        <v>30740</v>
      </c>
      <c r="AP50" s="2">
        <v>30198.01</v>
      </c>
      <c r="AQ50" s="2">
        <v>29647</v>
      </c>
      <c r="AR50" s="2">
        <v>29099.05</v>
      </c>
      <c r="AS50" s="2">
        <v>28546.95</v>
      </c>
      <c r="AT50" s="2">
        <v>27974.12</v>
      </c>
      <c r="AU50" s="2">
        <v>27414.55</v>
      </c>
      <c r="AV50" s="2">
        <v>26845.64</v>
      </c>
      <c r="AW50" s="2">
        <v>26278.55</v>
      </c>
      <c r="AX50" s="2">
        <v>25703.09</v>
      </c>
      <c r="AY50" s="2">
        <v>25129.3</v>
      </c>
      <c r="AZ50" s="2">
        <v>24619.61</v>
      </c>
      <c r="BA50" s="2">
        <v>24109.919999999998</v>
      </c>
      <c r="BB50" s="2">
        <v>23600.23</v>
      </c>
      <c r="BC50" s="2">
        <v>23007.26</v>
      </c>
      <c r="BD50" s="2">
        <v>22414.29</v>
      </c>
      <c r="BE50" s="2">
        <v>21823.72</v>
      </c>
      <c r="BF50" s="2">
        <v>21823.72</v>
      </c>
      <c r="BG50" s="2">
        <v>21823.72</v>
      </c>
      <c r="BH50" s="2">
        <v>21823.72</v>
      </c>
      <c r="BI50" s="2">
        <v>21823.72</v>
      </c>
    </row>
    <row r="51" spans="1:61" x14ac:dyDescent="0.3">
      <c r="A51" s="1"/>
      <c r="B51" s="1"/>
      <c r="C51" s="1"/>
      <c r="D51" s="1"/>
      <c r="E51" s="1" t="s">
        <v>98</v>
      </c>
      <c r="F51" s="1"/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2378.1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3</v>
      </c>
      <c r="AW51" s="2">
        <v>3</v>
      </c>
      <c r="AX51" s="2">
        <v>3</v>
      </c>
      <c r="AY51" s="2">
        <v>3</v>
      </c>
      <c r="AZ51" s="2">
        <v>3</v>
      </c>
      <c r="BA51" s="2">
        <v>3</v>
      </c>
      <c r="BB51" s="2">
        <v>3</v>
      </c>
      <c r="BC51" s="2">
        <v>13</v>
      </c>
      <c r="BD51" s="2">
        <v>13</v>
      </c>
      <c r="BE51" s="2">
        <v>13</v>
      </c>
      <c r="BF51" s="2">
        <v>13</v>
      </c>
      <c r="BG51" s="2">
        <v>13</v>
      </c>
      <c r="BH51" s="2">
        <v>13</v>
      </c>
      <c r="BI51" s="2">
        <v>0</v>
      </c>
    </row>
    <row r="52" spans="1:61" x14ac:dyDescent="0.3">
      <c r="A52" s="1"/>
      <c r="B52" s="1"/>
      <c r="C52" s="1"/>
      <c r="D52" s="1"/>
      <c r="E52" s="1" t="s">
        <v>99</v>
      </c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x14ac:dyDescent="0.3">
      <c r="A53" s="1"/>
      <c r="B53" s="1"/>
      <c r="C53" s="1"/>
      <c r="D53" s="1"/>
      <c r="E53" s="1"/>
      <c r="F53" s="1" t="s">
        <v>100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100</v>
      </c>
      <c r="AK53" s="2">
        <v>100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</row>
    <row r="54" spans="1:61" x14ac:dyDescent="0.3">
      <c r="A54" s="1"/>
      <c r="B54" s="1"/>
      <c r="C54" s="1"/>
      <c r="D54" s="1"/>
      <c r="E54" s="1"/>
      <c r="F54" s="1" t="s">
        <v>101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58.86</v>
      </c>
      <c r="T54" s="2">
        <v>0</v>
      </c>
      <c r="U54" s="2">
        <v>0</v>
      </c>
      <c r="V54" s="2">
        <v>58.86</v>
      </c>
      <c r="W54" s="2">
        <v>58.86</v>
      </c>
      <c r="X54" s="2">
        <v>3466.75</v>
      </c>
      <c r="Y54" s="2">
        <v>3466.75</v>
      </c>
      <c r="Z54" s="2">
        <v>3466.75</v>
      </c>
      <c r="AA54" s="2">
        <v>3466.75</v>
      </c>
      <c r="AB54" s="2">
        <v>3466.75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</row>
    <row r="55" spans="1:61" x14ac:dyDescent="0.3">
      <c r="A55" s="1"/>
      <c r="B55" s="1"/>
      <c r="C55" s="1"/>
      <c r="D55" s="1"/>
      <c r="E55" s="1"/>
      <c r="F55" s="1" t="s">
        <v>102</v>
      </c>
      <c r="G55" s="2">
        <v>3781</v>
      </c>
      <c r="H55" s="2">
        <v>537</v>
      </c>
      <c r="I55" s="2">
        <v>954</v>
      </c>
      <c r="J55" s="2">
        <v>0</v>
      </c>
      <c r="K55" s="2">
        <v>0</v>
      </c>
      <c r="L55" s="2">
        <v>0</v>
      </c>
      <c r="M55" s="2">
        <v>0</v>
      </c>
      <c r="N55" s="2">
        <v>1705</v>
      </c>
      <c r="O55" s="2">
        <v>0</v>
      </c>
      <c r="P55" s="2">
        <v>0</v>
      </c>
      <c r="Q55" s="2">
        <v>0</v>
      </c>
      <c r="R55" s="2">
        <v>0</v>
      </c>
      <c r="S55" s="2">
        <v>1960</v>
      </c>
      <c r="T55" s="2">
        <v>1309</v>
      </c>
      <c r="U55" s="2">
        <v>2422</v>
      </c>
      <c r="V55" s="2">
        <v>0</v>
      </c>
      <c r="W55" s="2">
        <v>0</v>
      </c>
      <c r="X55" s="2">
        <v>0</v>
      </c>
      <c r="Y55" s="2">
        <v>2589</v>
      </c>
      <c r="Z55" s="2">
        <v>2433</v>
      </c>
      <c r="AA55" s="2">
        <v>0</v>
      </c>
      <c r="AB55" s="2">
        <v>0</v>
      </c>
      <c r="AC55" s="2">
        <v>0</v>
      </c>
      <c r="AD55" s="2">
        <v>0</v>
      </c>
      <c r="AE55" s="2">
        <v>1158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1774</v>
      </c>
      <c r="AL55" s="2">
        <v>1793</v>
      </c>
      <c r="AM55" s="2">
        <v>0</v>
      </c>
      <c r="AN55" s="2">
        <v>0</v>
      </c>
      <c r="AO55" s="2">
        <v>0</v>
      </c>
      <c r="AP55" s="2">
        <v>1517</v>
      </c>
      <c r="AQ55" s="2">
        <v>1128</v>
      </c>
      <c r="AR55" s="2">
        <v>0</v>
      </c>
      <c r="AS55" s="2">
        <v>0</v>
      </c>
      <c r="AT55" s="2">
        <v>0</v>
      </c>
      <c r="AU55" s="2">
        <v>0</v>
      </c>
      <c r="AV55" s="2">
        <v>2257</v>
      </c>
      <c r="AW55" s="2">
        <v>1988</v>
      </c>
      <c r="AX55" s="2">
        <v>0</v>
      </c>
      <c r="AY55" s="2">
        <v>0</v>
      </c>
      <c r="AZ55" s="2">
        <v>0</v>
      </c>
      <c r="BA55" s="2">
        <v>1058</v>
      </c>
      <c r="BB55" s="2">
        <v>2164</v>
      </c>
      <c r="BC55" s="2">
        <v>0</v>
      </c>
      <c r="BD55" s="2">
        <v>0</v>
      </c>
      <c r="BE55" s="2">
        <v>0</v>
      </c>
      <c r="BF55" s="2">
        <v>-1259</v>
      </c>
      <c r="BG55" s="2">
        <v>-1856</v>
      </c>
      <c r="BH55" s="2">
        <v>0</v>
      </c>
      <c r="BI55" s="2">
        <v>0</v>
      </c>
    </row>
    <row r="56" spans="1:61" x14ac:dyDescent="0.3">
      <c r="A56" s="1"/>
      <c r="B56" s="1"/>
      <c r="C56" s="1"/>
      <c r="D56" s="1"/>
      <c r="E56" s="1"/>
      <c r="F56" s="1" t="s">
        <v>103</v>
      </c>
      <c r="G56" s="2">
        <v>182.37</v>
      </c>
      <c r="H56" s="2">
        <v>88.04</v>
      </c>
      <c r="I56" s="2">
        <v>136.22999999999999</v>
      </c>
      <c r="J56" s="2">
        <v>0</v>
      </c>
      <c r="K56" s="2">
        <v>0</v>
      </c>
      <c r="L56" s="2">
        <v>0</v>
      </c>
      <c r="M56" s="2">
        <v>0</v>
      </c>
      <c r="N56" s="2">
        <v>202.7</v>
      </c>
      <c r="O56" s="2">
        <v>0</v>
      </c>
      <c r="P56" s="2">
        <v>0</v>
      </c>
      <c r="Q56" s="2">
        <v>0</v>
      </c>
      <c r="R56" s="2">
        <v>0</v>
      </c>
      <c r="S56" s="2">
        <v>196.56</v>
      </c>
      <c r="T56" s="2">
        <v>127.25</v>
      </c>
      <c r="U56" s="2">
        <v>236.29</v>
      </c>
      <c r="V56" s="2">
        <v>0</v>
      </c>
      <c r="W56" s="2">
        <v>0</v>
      </c>
      <c r="X56" s="2">
        <v>0</v>
      </c>
      <c r="Y56" s="2">
        <v>271.89</v>
      </c>
      <c r="Z56" s="2">
        <v>262.39999999999998</v>
      </c>
      <c r="AA56" s="2">
        <v>0</v>
      </c>
      <c r="AB56" s="2">
        <v>0</v>
      </c>
      <c r="AC56" s="2">
        <v>0</v>
      </c>
      <c r="AD56" s="2">
        <v>0</v>
      </c>
      <c r="AE56" s="2">
        <v>118.17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239.86</v>
      </c>
      <c r="AL56" s="2">
        <v>250.28</v>
      </c>
      <c r="AM56" s="2">
        <v>0</v>
      </c>
      <c r="AN56" s="2">
        <v>0</v>
      </c>
      <c r="AO56" s="2">
        <v>0</v>
      </c>
      <c r="AP56" s="2">
        <v>216.17</v>
      </c>
      <c r="AQ56" s="2">
        <v>140.28</v>
      </c>
      <c r="AR56" s="2">
        <v>0.01</v>
      </c>
      <c r="AS56" s="2">
        <v>0</v>
      </c>
      <c r="AT56" s="2">
        <v>0</v>
      </c>
      <c r="AU56" s="2">
        <v>0</v>
      </c>
      <c r="AV56" s="2">
        <v>293.23</v>
      </c>
      <c r="AW56" s="2">
        <v>263.66000000000003</v>
      </c>
      <c r="AX56" s="2">
        <v>0</v>
      </c>
      <c r="AY56" s="2">
        <v>0</v>
      </c>
      <c r="AZ56" s="2">
        <v>0</v>
      </c>
      <c r="BA56" s="2">
        <v>172.91</v>
      </c>
      <c r="BB56" s="2">
        <v>275.48</v>
      </c>
      <c r="BC56" s="2">
        <v>0</v>
      </c>
      <c r="BD56" s="2">
        <v>0</v>
      </c>
      <c r="BE56" s="2">
        <v>0</v>
      </c>
      <c r="BF56" s="2">
        <v>-176.88</v>
      </c>
      <c r="BG56" s="2">
        <v>-230.39</v>
      </c>
      <c r="BH56" s="2">
        <v>0</v>
      </c>
      <c r="BI56" s="2">
        <v>0</v>
      </c>
    </row>
    <row r="57" spans="1:61" x14ac:dyDescent="0.3">
      <c r="A57" s="1"/>
      <c r="B57" s="1"/>
      <c r="C57" s="1"/>
      <c r="D57" s="1"/>
      <c r="E57" s="1"/>
      <c r="F57" s="1" t="s">
        <v>104</v>
      </c>
      <c r="G57" s="2">
        <v>182.37</v>
      </c>
      <c r="H57" s="2">
        <v>88.04</v>
      </c>
      <c r="I57" s="2">
        <v>136.22999999999999</v>
      </c>
      <c r="J57" s="2">
        <v>0</v>
      </c>
      <c r="K57" s="2">
        <v>0</v>
      </c>
      <c r="L57" s="2">
        <v>0</v>
      </c>
      <c r="M57" s="2">
        <v>0</v>
      </c>
      <c r="N57" s="2">
        <v>202.7</v>
      </c>
      <c r="O57" s="2">
        <v>0</v>
      </c>
      <c r="P57" s="2">
        <v>0</v>
      </c>
      <c r="Q57" s="2">
        <v>0</v>
      </c>
      <c r="R57" s="2">
        <v>0</v>
      </c>
      <c r="S57" s="2">
        <v>196.56</v>
      </c>
      <c r="T57" s="2">
        <v>127.25</v>
      </c>
      <c r="U57" s="2">
        <v>236.29</v>
      </c>
      <c r="V57" s="2">
        <v>0</v>
      </c>
      <c r="W57" s="2">
        <v>0</v>
      </c>
      <c r="X57" s="2">
        <v>0</v>
      </c>
      <c r="Y57" s="2">
        <v>271.89</v>
      </c>
      <c r="Z57" s="2">
        <v>262.39999999999998</v>
      </c>
      <c r="AA57" s="2">
        <v>0</v>
      </c>
      <c r="AB57" s="2">
        <v>0</v>
      </c>
      <c r="AC57" s="2">
        <v>0</v>
      </c>
      <c r="AD57" s="2">
        <v>0</v>
      </c>
      <c r="AE57" s="2">
        <v>118.17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239.86</v>
      </c>
      <c r="AL57" s="2">
        <v>250.28</v>
      </c>
      <c r="AM57" s="2">
        <v>0</v>
      </c>
      <c r="AN57" s="2">
        <v>0</v>
      </c>
      <c r="AO57" s="2">
        <v>0</v>
      </c>
      <c r="AP57" s="2">
        <v>216.17</v>
      </c>
      <c r="AQ57" s="2">
        <v>140.28</v>
      </c>
      <c r="AR57" s="2">
        <v>0</v>
      </c>
      <c r="AS57" s="2">
        <v>0</v>
      </c>
      <c r="AT57" s="2">
        <v>0</v>
      </c>
      <c r="AU57" s="2">
        <v>0</v>
      </c>
      <c r="AV57" s="2">
        <v>293.23</v>
      </c>
      <c r="AW57" s="2">
        <v>263.66000000000003</v>
      </c>
      <c r="AX57" s="2">
        <v>0</v>
      </c>
      <c r="AY57" s="2">
        <v>0</v>
      </c>
      <c r="AZ57" s="2">
        <v>0</v>
      </c>
      <c r="BA57" s="2">
        <v>172.91</v>
      </c>
      <c r="BB57" s="2">
        <v>275.48</v>
      </c>
      <c r="BC57" s="2">
        <v>0</v>
      </c>
      <c r="BD57" s="2">
        <v>0</v>
      </c>
      <c r="BE57" s="2">
        <v>0</v>
      </c>
      <c r="BF57" s="2">
        <v>-176.88</v>
      </c>
      <c r="BG57" s="2">
        <v>-230.39</v>
      </c>
      <c r="BH57" s="2">
        <v>0</v>
      </c>
      <c r="BI57" s="2">
        <v>0</v>
      </c>
    </row>
    <row r="58" spans="1:61" x14ac:dyDescent="0.3">
      <c r="A58" s="1"/>
      <c r="B58" s="1"/>
      <c r="C58" s="1"/>
      <c r="D58" s="1"/>
      <c r="E58" s="1"/>
      <c r="F58" s="1" t="s">
        <v>105</v>
      </c>
      <c r="G58" s="2">
        <v>779.69</v>
      </c>
      <c r="H58" s="2">
        <v>376.46</v>
      </c>
      <c r="I58" s="2">
        <v>582.44000000000005</v>
      </c>
      <c r="J58" s="2">
        <v>0</v>
      </c>
      <c r="K58" s="2">
        <v>0</v>
      </c>
      <c r="L58" s="2">
        <v>0</v>
      </c>
      <c r="M58" s="2">
        <v>0</v>
      </c>
      <c r="N58" s="2">
        <v>866.65</v>
      </c>
      <c r="O58" s="2">
        <v>0</v>
      </c>
      <c r="P58" s="2">
        <v>0</v>
      </c>
      <c r="Q58" s="2">
        <v>0</v>
      </c>
      <c r="R58" s="2">
        <v>0</v>
      </c>
      <c r="S58" s="2">
        <v>840.55</v>
      </c>
      <c r="T58" s="2">
        <v>544.11</v>
      </c>
      <c r="U58" s="2">
        <v>1010.42</v>
      </c>
      <c r="V58" s="2">
        <v>0</v>
      </c>
      <c r="W58" s="2">
        <v>0</v>
      </c>
      <c r="X58" s="2">
        <v>0</v>
      </c>
      <c r="Y58" s="2">
        <v>1162.52</v>
      </c>
      <c r="Z58" s="2">
        <v>1122.01</v>
      </c>
      <c r="AA58" s="2">
        <v>0</v>
      </c>
      <c r="AB58" s="2">
        <v>0</v>
      </c>
      <c r="AC58" s="2">
        <v>0</v>
      </c>
      <c r="AD58" s="2">
        <v>0</v>
      </c>
      <c r="AE58" s="2">
        <v>505.34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1025.5999999999999</v>
      </c>
      <c r="AL58" s="2">
        <v>1070.18</v>
      </c>
      <c r="AM58" s="2">
        <v>0</v>
      </c>
      <c r="AN58" s="2">
        <v>0</v>
      </c>
      <c r="AO58" s="2">
        <v>0</v>
      </c>
      <c r="AP58" s="2">
        <v>924.34</v>
      </c>
      <c r="AQ58" s="2">
        <v>599.78</v>
      </c>
      <c r="AR58" s="2">
        <v>0</v>
      </c>
      <c r="AS58" s="2">
        <v>0</v>
      </c>
      <c r="AT58" s="2">
        <v>0</v>
      </c>
      <c r="AU58" s="2">
        <v>0</v>
      </c>
      <c r="AV58" s="2">
        <v>1253.72</v>
      </c>
      <c r="AW58" s="2">
        <v>1127.43</v>
      </c>
      <c r="AX58" s="2">
        <v>0</v>
      </c>
      <c r="AY58" s="2">
        <v>0</v>
      </c>
      <c r="AZ58" s="2">
        <v>0</v>
      </c>
      <c r="BA58" s="2">
        <v>739.39</v>
      </c>
      <c r="BB58" s="2">
        <v>1177.96</v>
      </c>
      <c r="BC58" s="2">
        <v>0</v>
      </c>
      <c r="BD58" s="2">
        <v>0</v>
      </c>
      <c r="BE58" s="2">
        <v>0</v>
      </c>
      <c r="BF58" s="2">
        <v>-756.33</v>
      </c>
      <c r="BG58" s="2">
        <v>-985.13</v>
      </c>
      <c r="BH58" s="2">
        <v>0</v>
      </c>
      <c r="BI58" s="2">
        <v>0</v>
      </c>
    </row>
    <row r="59" spans="1:61" x14ac:dyDescent="0.3">
      <c r="A59" s="1"/>
      <c r="B59" s="1"/>
      <c r="C59" s="1"/>
      <c r="D59" s="1"/>
      <c r="E59" s="1"/>
      <c r="F59" s="1" t="s">
        <v>106</v>
      </c>
      <c r="G59" s="2">
        <v>779.69</v>
      </c>
      <c r="H59" s="2">
        <v>376.46</v>
      </c>
      <c r="I59" s="2">
        <v>582.44000000000005</v>
      </c>
      <c r="J59" s="2">
        <v>0</v>
      </c>
      <c r="K59" s="2">
        <v>0</v>
      </c>
      <c r="L59" s="2">
        <v>0</v>
      </c>
      <c r="M59" s="2">
        <v>0</v>
      </c>
      <c r="N59" s="2">
        <v>866.65</v>
      </c>
      <c r="O59" s="2">
        <v>0</v>
      </c>
      <c r="P59" s="2">
        <v>0</v>
      </c>
      <c r="Q59" s="2">
        <v>0</v>
      </c>
      <c r="R59" s="2">
        <v>0</v>
      </c>
      <c r="S59" s="2">
        <v>840.55</v>
      </c>
      <c r="T59" s="2">
        <v>544.11</v>
      </c>
      <c r="U59" s="2">
        <v>1010.42</v>
      </c>
      <c r="V59" s="2">
        <v>0</v>
      </c>
      <c r="W59" s="2">
        <v>0</v>
      </c>
      <c r="X59" s="2">
        <v>0</v>
      </c>
      <c r="Y59" s="2">
        <v>1162.52</v>
      </c>
      <c r="Z59" s="2">
        <v>1122.01</v>
      </c>
      <c r="AA59" s="2">
        <v>0</v>
      </c>
      <c r="AB59" s="2">
        <v>0</v>
      </c>
      <c r="AC59" s="2">
        <v>0</v>
      </c>
      <c r="AD59" s="2">
        <v>0</v>
      </c>
      <c r="AE59" s="2">
        <v>505.34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1025.5999999999999</v>
      </c>
      <c r="AL59" s="2">
        <v>1070.18</v>
      </c>
      <c r="AM59" s="2">
        <v>0</v>
      </c>
      <c r="AN59" s="2">
        <v>0</v>
      </c>
      <c r="AO59" s="2">
        <v>0</v>
      </c>
      <c r="AP59" s="2">
        <v>924.34</v>
      </c>
      <c r="AQ59" s="2">
        <v>599.78</v>
      </c>
      <c r="AR59" s="2">
        <v>0</v>
      </c>
      <c r="AS59" s="2">
        <v>0</v>
      </c>
      <c r="AT59" s="2">
        <v>0</v>
      </c>
      <c r="AU59" s="2">
        <v>0</v>
      </c>
      <c r="AV59" s="2">
        <v>1253.72</v>
      </c>
      <c r="AW59" s="2">
        <v>1127.43</v>
      </c>
      <c r="AX59" s="2">
        <v>0</v>
      </c>
      <c r="AY59" s="2">
        <v>0</v>
      </c>
      <c r="AZ59" s="2">
        <v>0</v>
      </c>
      <c r="BA59" s="2">
        <v>739.39</v>
      </c>
      <c r="BB59" s="2">
        <v>1177.96</v>
      </c>
      <c r="BC59" s="2">
        <v>0</v>
      </c>
      <c r="BD59" s="2">
        <v>0</v>
      </c>
      <c r="BE59" s="2">
        <v>0</v>
      </c>
      <c r="BF59" s="2">
        <v>-756.33</v>
      </c>
      <c r="BG59" s="2">
        <v>-985.13</v>
      </c>
      <c r="BH59" s="2">
        <v>0</v>
      </c>
      <c r="BI59" s="2">
        <v>0</v>
      </c>
    </row>
    <row r="60" spans="1:61" x14ac:dyDescent="0.3">
      <c r="A60" s="1"/>
      <c r="B60" s="1"/>
      <c r="C60" s="1"/>
      <c r="D60" s="1"/>
      <c r="E60" s="1"/>
      <c r="F60" s="1" t="s">
        <v>107</v>
      </c>
      <c r="G60" s="2">
        <v>0</v>
      </c>
      <c r="H60" s="2">
        <v>798.98</v>
      </c>
      <c r="I60" s="2">
        <v>1639.55</v>
      </c>
      <c r="J60" s="2">
        <v>2141.87</v>
      </c>
      <c r="K60" s="2">
        <v>867.11</v>
      </c>
      <c r="L60" s="2">
        <v>2135.67</v>
      </c>
      <c r="M60" s="2">
        <v>3092.18</v>
      </c>
      <c r="N60" s="2">
        <v>832.54</v>
      </c>
      <c r="O60" s="2">
        <v>1276.67</v>
      </c>
      <c r="P60" s="2">
        <v>1576.64</v>
      </c>
      <c r="Q60" s="2">
        <v>229.5</v>
      </c>
      <c r="R60" s="2">
        <v>475.24</v>
      </c>
      <c r="S60" s="2">
        <v>952.5</v>
      </c>
      <c r="T60" s="2">
        <v>1223.8399999999999</v>
      </c>
      <c r="U60" s="2">
        <v>2237.41</v>
      </c>
      <c r="V60" s="2">
        <v>2687.78</v>
      </c>
      <c r="W60" s="2">
        <v>333.68</v>
      </c>
      <c r="X60" s="2">
        <v>1245.1400000000001</v>
      </c>
      <c r="Y60" s="2">
        <v>2835.87</v>
      </c>
      <c r="Z60" s="2">
        <v>776.84</v>
      </c>
      <c r="AA60" s="2">
        <v>1184.68</v>
      </c>
      <c r="AB60" s="2">
        <v>1447.57</v>
      </c>
      <c r="AC60" s="2">
        <v>221.42</v>
      </c>
      <c r="AD60" s="2">
        <v>618.95000000000005</v>
      </c>
      <c r="AE60" s="2">
        <v>1449.96</v>
      </c>
      <c r="AF60" s="2">
        <v>1076.3499999999999</v>
      </c>
      <c r="AG60" s="2">
        <v>1886.31</v>
      </c>
      <c r="AH60" s="2">
        <v>2269.4899999999998</v>
      </c>
      <c r="AI60" s="2">
        <v>263.85000000000002</v>
      </c>
      <c r="AJ60" s="2">
        <v>1266.94</v>
      </c>
      <c r="AK60" s="2">
        <v>2616.7600000000002</v>
      </c>
      <c r="AL60" s="2">
        <v>846.83</v>
      </c>
      <c r="AM60" s="2">
        <v>1426.8</v>
      </c>
      <c r="AN60" s="2">
        <v>1851.36</v>
      </c>
      <c r="AO60" s="2">
        <v>641</v>
      </c>
      <c r="AP60" s="2">
        <v>1866.66</v>
      </c>
      <c r="AQ60" s="2">
        <v>2058.86</v>
      </c>
      <c r="AR60" s="2">
        <v>1092.49</v>
      </c>
      <c r="AS60" s="2">
        <v>2140.6999999999998</v>
      </c>
      <c r="AT60" s="2">
        <v>2951.36</v>
      </c>
      <c r="AU60" s="2">
        <v>321.35000000000002</v>
      </c>
      <c r="AV60" s="2">
        <v>1658.57</v>
      </c>
      <c r="AW60" s="2">
        <v>2398.33</v>
      </c>
      <c r="AX60" s="2">
        <v>378.64</v>
      </c>
      <c r="AY60" s="2">
        <v>719.62</v>
      </c>
      <c r="AZ60" s="2">
        <v>813.83</v>
      </c>
      <c r="BA60" s="2">
        <v>74.63</v>
      </c>
      <c r="BB60" s="2">
        <v>339.73</v>
      </c>
      <c r="BC60" s="2">
        <v>525.01</v>
      </c>
      <c r="BD60" s="2">
        <v>2042</v>
      </c>
      <c r="BE60" s="2">
        <v>2886.52</v>
      </c>
      <c r="BF60" s="2">
        <v>-27.77</v>
      </c>
      <c r="BG60" s="2">
        <v>470.67</v>
      </c>
      <c r="BH60" s="2">
        <v>2259.4699999999998</v>
      </c>
      <c r="BI60" s="2">
        <v>2728.75</v>
      </c>
    </row>
    <row r="61" spans="1:61" ht="15" thickBot="1" x14ac:dyDescent="0.35">
      <c r="A61" s="1"/>
      <c r="B61" s="1"/>
      <c r="C61" s="1"/>
      <c r="D61" s="1"/>
      <c r="E61" s="1"/>
      <c r="F61" s="1" t="s">
        <v>108</v>
      </c>
      <c r="G61" s="3">
        <v>0</v>
      </c>
      <c r="H61" s="3">
        <v>92.19</v>
      </c>
      <c r="I61" s="3">
        <v>163.68</v>
      </c>
      <c r="J61" s="3">
        <v>189.38</v>
      </c>
      <c r="K61" s="3">
        <v>250.36</v>
      </c>
      <c r="L61" s="3">
        <v>332.26</v>
      </c>
      <c r="M61" s="3">
        <v>381.67</v>
      </c>
      <c r="N61" s="3">
        <v>69.23</v>
      </c>
      <c r="O61" s="3">
        <v>102.49</v>
      </c>
      <c r="P61" s="3">
        <v>126.84</v>
      </c>
      <c r="Q61" s="3">
        <v>139.05000000000001</v>
      </c>
      <c r="R61" s="3">
        <v>153.62</v>
      </c>
      <c r="S61" s="3">
        <v>165.3</v>
      </c>
      <c r="T61" s="3">
        <v>113.61</v>
      </c>
      <c r="U61" s="3">
        <v>215.25</v>
      </c>
      <c r="V61" s="3">
        <v>241.9</v>
      </c>
      <c r="W61" s="3">
        <v>16.28</v>
      </c>
      <c r="X61" s="3">
        <v>81.760000000000005</v>
      </c>
      <c r="Y61" s="3">
        <v>187</v>
      </c>
      <c r="Z61" s="3">
        <v>29.04</v>
      </c>
      <c r="AA61" s="3">
        <v>35.93</v>
      </c>
      <c r="AB61" s="3">
        <v>62.92</v>
      </c>
      <c r="AC61" s="3">
        <v>38.03</v>
      </c>
      <c r="AD61" s="3">
        <v>85.91</v>
      </c>
      <c r="AE61" s="3">
        <v>156.91999999999999</v>
      </c>
      <c r="AF61" s="3">
        <v>123.62</v>
      </c>
      <c r="AG61" s="3">
        <v>173.91</v>
      </c>
      <c r="AH61" s="3">
        <v>194.97</v>
      </c>
      <c r="AI61" s="3">
        <v>16.75</v>
      </c>
      <c r="AJ61" s="3">
        <v>105.2</v>
      </c>
      <c r="AK61" s="3">
        <v>201.65</v>
      </c>
      <c r="AL61" s="3">
        <v>67.709999999999994</v>
      </c>
      <c r="AM61" s="3">
        <v>128.43</v>
      </c>
      <c r="AN61" s="3">
        <v>159.33000000000001</v>
      </c>
      <c r="AO61" s="3">
        <v>50.09</v>
      </c>
      <c r="AP61" s="3">
        <v>114.22</v>
      </c>
      <c r="AQ61" s="3">
        <v>126.22</v>
      </c>
      <c r="AR61" s="3">
        <v>145.65</v>
      </c>
      <c r="AS61" s="3">
        <v>238.78</v>
      </c>
      <c r="AT61" s="3">
        <v>292.04000000000002</v>
      </c>
      <c r="AU61" s="3">
        <v>18.2</v>
      </c>
      <c r="AV61" s="3">
        <v>93.82</v>
      </c>
      <c r="AW61" s="3">
        <v>125.86</v>
      </c>
      <c r="AX61" s="3">
        <v>16.14</v>
      </c>
      <c r="AY61" s="3">
        <v>43.41</v>
      </c>
      <c r="AZ61" s="3">
        <v>58.89</v>
      </c>
      <c r="BA61" s="3">
        <v>69.709999999999994</v>
      </c>
      <c r="BB61" s="3">
        <v>53.59</v>
      </c>
      <c r="BC61" s="3">
        <v>66.790000000000006</v>
      </c>
      <c r="BD61" s="3">
        <v>156.29</v>
      </c>
      <c r="BE61" s="3">
        <v>235.17</v>
      </c>
      <c r="BF61" s="3">
        <v>270.98</v>
      </c>
      <c r="BG61" s="3">
        <v>42.33</v>
      </c>
      <c r="BH61" s="3">
        <v>121.47</v>
      </c>
      <c r="BI61" s="3">
        <v>197.66</v>
      </c>
    </row>
    <row r="62" spans="1:61" x14ac:dyDescent="0.3">
      <c r="A62" s="1"/>
      <c r="B62" s="1"/>
      <c r="C62" s="1"/>
      <c r="D62" s="1"/>
      <c r="E62" s="1" t="s">
        <v>109</v>
      </c>
      <c r="F62" s="1"/>
      <c r="G62" s="2">
        <f>ROUND(SUM(G52:G61),5)</f>
        <v>5705.12</v>
      </c>
      <c r="H62" s="2">
        <f>ROUND(SUM(H52:H61),5)</f>
        <v>2357.17</v>
      </c>
      <c r="I62" s="2">
        <f>ROUND(SUM(I52:I61),5)</f>
        <v>4194.57</v>
      </c>
      <c r="J62" s="2">
        <f>ROUND(SUM(J52:J61),5)</f>
        <v>2331.25</v>
      </c>
      <c r="K62" s="2">
        <f>ROUND(SUM(K52:K61),5)</f>
        <v>1117.47</v>
      </c>
      <c r="L62" s="2">
        <f>ROUND(SUM(L52:L61),5)</f>
        <v>2467.9299999999998</v>
      </c>
      <c r="M62" s="2">
        <f>ROUND(SUM(M52:M61),5)</f>
        <v>3473.85</v>
      </c>
      <c r="N62" s="2">
        <f>ROUND(SUM(N52:N61),5)</f>
        <v>4745.47</v>
      </c>
      <c r="O62" s="2">
        <f>ROUND(SUM(O52:O61),5)</f>
        <v>1379.16</v>
      </c>
      <c r="P62" s="2">
        <f>ROUND(SUM(P52:P61),5)</f>
        <v>1703.48</v>
      </c>
      <c r="Q62" s="2">
        <f>ROUND(SUM(Q52:Q61),5)</f>
        <v>368.55</v>
      </c>
      <c r="R62" s="2">
        <f>ROUND(SUM(R52:R61),5)</f>
        <v>628.86</v>
      </c>
      <c r="S62" s="2">
        <f>ROUND(SUM(S52:S61),5)</f>
        <v>5210.88</v>
      </c>
      <c r="T62" s="2">
        <f>ROUND(SUM(T52:T61),5)</f>
        <v>3989.17</v>
      </c>
      <c r="U62" s="2">
        <f>ROUND(SUM(U52:U61),5)</f>
        <v>7368.08</v>
      </c>
      <c r="V62" s="2">
        <f>ROUND(SUM(V52:V61),5)</f>
        <v>2988.54</v>
      </c>
      <c r="W62" s="2">
        <f>ROUND(SUM(W52:W61),5)</f>
        <v>408.82</v>
      </c>
      <c r="X62" s="2">
        <f>ROUND(SUM(X52:X61),5)</f>
        <v>4793.6499999999996</v>
      </c>
      <c r="Y62" s="2">
        <f>ROUND(SUM(Y52:Y61),5)</f>
        <v>11947.44</v>
      </c>
      <c r="Z62" s="2">
        <f>ROUND(SUM(Z52:Z61),5)</f>
        <v>9474.4500000000007</v>
      </c>
      <c r="AA62" s="2">
        <f>ROUND(SUM(AA52:AA61),5)</f>
        <v>4687.3599999999997</v>
      </c>
      <c r="AB62" s="2">
        <f>ROUND(SUM(AB52:AB61),5)</f>
        <v>4977.24</v>
      </c>
      <c r="AC62" s="2">
        <f>ROUND(SUM(AC52:AC61),5)</f>
        <v>259.45</v>
      </c>
      <c r="AD62" s="2">
        <f>ROUND(SUM(AD52:AD61),5)</f>
        <v>704.86</v>
      </c>
      <c r="AE62" s="2">
        <f>ROUND(SUM(AE52:AE61),5)</f>
        <v>4011.9</v>
      </c>
      <c r="AF62" s="2">
        <f>ROUND(SUM(AF52:AF61),5)</f>
        <v>1199.97</v>
      </c>
      <c r="AG62" s="2">
        <f>ROUND(SUM(AG52:AG61),5)</f>
        <v>2060.2199999999998</v>
      </c>
      <c r="AH62" s="2">
        <f>ROUND(SUM(AH52:AH61),5)</f>
        <v>2464.46</v>
      </c>
      <c r="AI62" s="2">
        <f>ROUND(SUM(AI52:AI61),5)</f>
        <v>280.60000000000002</v>
      </c>
      <c r="AJ62" s="2">
        <f>ROUND(SUM(AJ52:AJ61),5)</f>
        <v>1472.14</v>
      </c>
      <c r="AK62" s="2">
        <f>ROUND(SUM(AK52:AK61),5)</f>
        <v>7223.33</v>
      </c>
      <c r="AL62" s="2">
        <f>ROUND(SUM(AL52:AL61),5)</f>
        <v>5348.46</v>
      </c>
      <c r="AM62" s="2">
        <f>ROUND(SUM(AM52:AM61),5)</f>
        <v>1555.23</v>
      </c>
      <c r="AN62" s="2">
        <f>ROUND(SUM(AN52:AN61),5)</f>
        <v>2010.69</v>
      </c>
      <c r="AO62" s="2">
        <f>ROUND(SUM(AO52:AO61),5)</f>
        <v>691.09</v>
      </c>
      <c r="AP62" s="2">
        <f>ROUND(SUM(AP52:AP61),5)</f>
        <v>5778.9</v>
      </c>
      <c r="AQ62" s="2">
        <f>ROUND(SUM(AQ52:AQ61),5)</f>
        <v>4793.2</v>
      </c>
      <c r="AR62" s="2">
        <f>ROUND(SUM(AR52:AR61),5)</f>
        <v>1238.1500000000001</v>
      </c>
      <c r="AS62" s="2">
        <f>ROUND(SUM(AS52:AS61),5)</f>
        <v>2379.48</v>
      </c>
      <c r="AT62" s="2">
        <f>ROUND(SUM(AT52:AT61),5)</f>
        <v>3243.4</v>
      </c>
      <c r="AU62" s="2">
        <f>ROUND(SUM(AU52:AU61),5)</f>
        <v>339.55</v>
      </c>
      <c r="AV62" s="2">
        <f>ROUND(SUM(AV52:AV61),5)</f>
        <v>7103.29</v>
      </c>
      <c r="AW62" s="2">
        <f>ROUND(SUM(AW52:AW61),5)</f>
        <v>7294.37</v>
      </c>
      <c r="AX62" s="2">
        <f>ROUND(SUM(AX52:AX61),5)</f>
        <v>394.78</v>
      </c>
      <c r="AY62" s="2">
        <f>ROUND(SUM(AY52:AY61),5)</f>
        <v>763.03</v>
      </c>
      <c r="AZ62" s="2">
        <f>ROUND(SUM(AZ52:AZ61),5)</f>
        <v>872.72</v>
      </c>
      <c r="BA62" s="2">
        <f>ROUND(SUM(BA52:BA61),5)</f>
        <v>3026.94</v>
      </c>
      <c r="BB62" s="2">
        <f>ROUND(SUM(BB52:BB61),5)</f>
        <v>5464.2</v>
      </c>
      <c r="BC62" s="2">
        <f>ROUND(SUM(BC52:BC61),5)</f>
        <v>591.79999999999995</v>
      </c>
      <c r="BD62" s="2">
        <f>ROUND(SUM(BD52:BD61),5)</f>
        <v>2198.29</v>
      </c>
      <c r="BE62" s="2">
        <f>ROUND(SUM(BE52:BE61),5)</f>
        <v>3121.69</v>
      </c>
      <c r="BF62" s="2">
        <f>ROUND(SUM(BF52:BF61),5)</f>
        <v>-2882.21</v>
      </c>
      <c r="BG62" s="2">
        <f>ROUND(SUM(BG52:BG61),5)</f>
        <v>-3774.04</v>
      </c>
      <c r="BH62" s="2">
        <f>ROUND(SUM(BH52:BH61),5)</f>
        <v>2380.94</v>
      </c>
      <c r="BI62" s="2">
        <f>ROUND(SUM(BI52:BI61),5)</f>
        <v>2926.41</v>
      </c>
    </row>
    <row r="63" spans="1:61" ht="15" thickBot="1" x14ac:dyDescent="0.35">
      <c r="A63" s="1"/>
      <c r="B63" s="1"/>
      <c r="C63" s="1"/>
      <c r="D63" s="1"/>
      <c r="E63" s="1" t="s">
        <v>110</v>
      </c>
      <c r="F63" s="1"/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-5757.8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-7033.61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-9347.1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-7351.36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-10509.64</v>
      </c>
      <c r="BH63" s="5">
        <v>0</v>
      </c>
      <c r="BI63" s="5">
        <v>0</v>
      </c>
    </row>
    <row r="64" spans="1:61" ht="15" thickBot="1" x14ac:dyDescent="0.35">
      <c r="A64" s="1"/>
      <c r="B64" s="1"/>
      <c r="C64" s="1"/>
      <c r="D64" s="1" t="s">
        <v>111</v>
      </c>
      <c r="E64" s="1"/>
      <c r="F64" s="1"/>
      <c r="G64" s="4">
        <f>ROUND(SUM(G47:G51)+SUM(G62:G63),5)</f>
        <v>99020.19</v>
      </c>
      <c r="H64" s="4">
        <f>ROUND(SUM(H47:H51)+SUM(H62:H63),5)</f>
        <v>95672.24</v>
      </c>
      <c r="I64" s="4">
        <f>ROUND(SUM(I47:I51)+SUM(I62:I63),5)</f>
        <v>97509.64</v>
      </c>
      <c r="J64" s="4">
        <f>ROUND(SUM(J47:J51)+SUM(J62:J63),5)</f>
        <v>95646.32</v>
      </c>
      <c r="K64" s="4">
        <f>ROUND(SUM(K47:K51)+SUM(K62:K63),5)</f>
        <v>105432.54</v>
      </c>
      <c r="L64" s="4">
        <f>ROUND(SUM(L47:L51)+SUM(L62:L63),5)</f>
        <v>106783</v>
      </c>
      <c r="M64" s="4">
        <f>ROUND(SUM(M47:M51)+SUM(M62:M63),5)</f>
        <v>102031.12</v>
      </c>
      <c r="N64" s="4">
        <f>ROUND(SUM(N47:N51)+SUM(N62:N63),5)</f>
        <v>34126.26</v>
      </c>
      <c r="O64" s="4">
        <f>ROUND(SUM(O47:O51)+SUM(O62:O63),5)</f>
        <v>30759.95</v>
      </c>
      <c r="P64" s="4">
        <f>ROUND(SUM(P47:P51)+SUM(P62:P63),5)</f>
        <v>30703.48</v>
      </c>
      <c r="Q64" s="4">
        <f>ROUND(SUM(Q47:Q51)+SUM(Q62:Q63),5)</f>
        <v>29368.55</v>
      </c>
      <c r="R64" s="4">
        <f>ROUND(SUM(R47:R51)+SUM(R62:R63),5)</f>
        <v>37828.86</v>
      </c>
      <c r="S64" s="4">
        <f>ROUND(SUM(S47:S51)+SUM(S62:S63),5)</f>
        <v>42410.879999999997</v>
      </c>
      <c r="T64" s="4">
        <f>ROUND(SUM(T47:T51)+SUM(T62:T63),5)</f>
        <v>56189.17</v>
      </c>
      <c r="U64" s="4">
        <f>ROUND(SUM(U47:U51)+SUM(U62:U63),5)</f>
        <v>99568.08</v>
      </c>
      <c r="V64" s="4">
        <f>ROUND(SUM(V47:V51)+SUM(V62:V63),5)</f>
        <v>97566.64</v>
      </c>
      <c r="W64" s="4">
        <f>ROUND(SUM(W47:W51)+SUM(W62:W63),5)</f>
        <v>92608.82</v>
      </c>
      <c r="X64" s="4">
        <f>ROUND(SUM(X47:X51)+SUM(X62:X63),5)</f>
        <v>96993.65</v>
      </c>
      <c r="Y64" s="4">
        <f>ROUND(SUM(Y47:Y51)+SUM(Y62:Y63),5)</f>
        <v>103656.02</v>
      </c>
      <c r="Z64" s="4">
        <f>ROUND(SUM(Z47:Z51)+SUM(Z62:Z63),5)</f>
        <v>112683.03</v>
      </c>
      <c r="AA64" s="4">
        <f>ROUND(SUM(AA47:AA51)+SUM(AA62:AA63),5)</f>
        <v>106395.94</v>
      </c>
      <c r="AB64" s="4">
        <f>ROUND(SUM(AB47:AB51)+SUM(AB62:AB63),5)</f>
        <v>104985.82</v>
      </c>
      <c r="AC64" s="4">
        <f>ROUND(SUM(AC47:AC51)+SUM(AC62:AC63),5)</f>
        <v>100268.03</v>
      </c>
      <c r="AD64" s="4">
        <f>ROUND(SUM(AD47:AD51)+SUM(AD62:AD63),5)</f>
        <v>86679.83</v>
      </c>
      <c r="AE64" s="4">
        <f>ROUND(SUM(AE47:AE51)+SUM(AE62:AE63),5)</f>
        <v>97020.479999999996</v>
      </c>
      <c r="AF64" s="4">
        <f>ROUND(SUM(AF47:AF51)+SUM(AF62:AF63),5)</f>
        <v>93698.86</v>
      </c>
      <c r="AG64" s="4">
        <f>ROUND(SUM(AG47:AG51)+SUM(AG62:AG63),5)</f>
        <v>93032.06</v>
      </c>
      <c r="AH64" s="4">
        <f>ROUND(SUM(AH47:AH51)+SUM(AH62:AH63),5)</f>
        <v>91899.26</v>
      </c>
      <c r="AI64" s="4">
        <f>ROUND(SUM(AI47:AI51)+SUM(AI62:AI63),5)</f>
        <v>87696.01</v>
      </c>
      <c r="AJ64" s="4">
        <f>ROUND(SUM(AJ47:AJ51)+SUM(AJ62:AJ63),5)</f>
        <v>77511.539999999994</v>
      </c>
      <c r="AK64" s="4">
        <f>ROUND(SUM(AK47:AK51)+SUM(AK62:AK63),5)</f>
        <v>91083.67</v>
      </c>
      <c r="AL64" s="4">
        <f>ROUND(SUM(AL47:AL51)+SUM(AL62:AL63),5)</f>
        <v>87672.56</v>
      </c>
      <c r="AM64" s="4">
        <f>ROUND(SUM(AM47:AM51)+SUM(AM62:AM63),5)</f>
        <v>81846.84</v>
      </c>
      <c r="AN64" s="4">
        <f>ROUND(SUM(AN47:AN51)+SUM(AN62:AN63),5)</f>
        <v>80766.740000000005</v>
      </c>
      <c r="AO64" s="4">
        <f>ROUND(SUM(AO47:AO51)+SUM(AO62:AO63),5)</f>
        <v>93901.86</v>
      </c>
      <c r="AP64" s="4">
        <f>ROUND(SUM(AP47:AP51)+SUM(AP62:AP63),5)</f>
        <v>98447.679999999993</v>
      </c>
      <c r="AQ64" s="4">
        <f>ROUND(SUM(AQ47:AQ51)+SUM(AQ62:AQ63),5)</f>
        <v>104773.34</v>
      </c>
      <c r="AR64" s="4">
        <f>ROUND(SUM(AR47:AR51)+SUM(AR62:AR63),5)</f>
        <v>100670.34</v>
      </c>
      <c r="AS64" s="4">
        <f>ROUND(SUM(AS47:AS51)+SUM(AS62:AS63),5)</f>
        <v>101259.57</v>
      </c>
      <c r="AT64" s="4">
        <f>ROUND(SUM(AT47:AT51)+SUM(AT62:AT63),5)</f>
        <v>101550.66</v>
      </c>
      <c r="AU64" s="4">
        <f>ROUND(SUM(AU47:AU51)+SUM(AU62:AU63),5)</f>
        <v>98087.24</v>
      </c>
      <c r="AV64" s="4">
        <f>ROUND(SUM(AV47:AV51)+SUM(AV62:AV63),5)</f>
        <v>104285.07</v>
      </c>
      <c r="AW64" s="4">
        <f>ROUND(SUM(AW47:AW51)+SUM(AW62:AW63),5)</f>
        <v>103909.06</v>
      </c>
      <c r="AX64" s="4">
        <f>ROUND(SUM(AX47:AX51)+SUM(AX62:AX63),5)</f>
        <v>96434.01</v>
      </c>
      <c r="AY64" s="4">
        <f>ROUND(SUM(AY47:AY51)+SUM(AY62:AY63),5)</f>
        <v>96228.47</v>
      </c>
      <c r="AZ64" s="4">
        <f>ROUND(SUM(AZ47:AZ51)+SUM(AZ62:AZ63),5)</f>
        <v>95828.47</v>
      </c>
      <c r="BA64" s="4">
        <f>ROUND(SUM(BA47:BA51)+SUM(BA62:BA63),5)</f>
        <v>90121.64</v>
      </c>
      <c r="BB64" s="4">
        <f>ROUND(SUM(BB47:BB51)+SUM(BB62:BB63),5)</f>
        <v>99400.57</v>
      </c>
      <c r="BC64" s="4">
        <f>ROUND(SUM(BC47:BC51)+SUM(BC62:BC63),5)</f>
        <v>93945.2</v>
      </c>
      <c r="BD64" s="4">
        <f>ROUND(SUM(BD47:BD51)+SUM(BD62:BD63),5)</f>
        <v>94958.720000000001</v>
      </c>
      <c r="BE64" s="4">
        <f>ROUND(SUM(BE47:BE51)+SUM(BE62:BE63),5)</f>
        <v>95291.55</v>
      </c>
      <c r="BF64" s="4">
        <f>ROUND(SUM(BF47:BF51)+SUM(BF62:BF63),5)</f>
        <v>90137.65</v>
      </c>
      <c r="BG64" s="4">
        <f>ROUND(SUM(BG47:BG51)+SUM(BG62:BG63),5)</f>
        <v>79586.179999999993</v>
      </c>
      <c r="BH64" s="4">
        <f>ROUND(SUM(BH47:BH51)+SUM(BH62:BH63),5)</f>
        <v>97410.559999999998</v>
      </c>
      <c r="BI64" s="4">
        <f>ROUND(SUM(BI47:BI51)+SUM(BI62:BI63),5)</f>
        <v>98793.03</v>
      </c>
    </row>
    <row r="65" spans="1:61" x14ac:dyDescent="0.3">
      <c r="A65" s="1"/>
      <c r="B65" s="1"/>
      <c r="C65" s="1" t="s">
        <v>112</v>
      </c>
      <c r="D65" s="1"/>
      <c r="E65" s="1"/>
      <c r="F65" s="1"/>
      <c r="G65" s="2">
        <f>ROUND(G35+G41+G46+G64,5)</f>
        <v>116728.12</v>
      </c>
      <c r="H65" s="2">
        <f>ROUND(H35+H41+H46+H64,5)</f>
        <v>120779.66</v>
      </c>
      <c r="I65" s="2">
        <f>ROUND(I35+I41+I46+I64,5)</f>
        <v>122005.93</v>
      </c>
      <c r="J65" s="2">
        <f>ROUND(J35+J41+J46+J64,5)</f>
        <v>116142.05</v>
      </c>
      <c r="K65" s="2">
        <f>ROUND(K35+K41+K46+K64,5)</f>
        <v>133321.54</v>
      </c>
      <c r="L65" s="2">
        <f>ROUND(L35+L41+L46+L64,5)</f>
        <v>146006.20000000001</v>
      </c>
      <c r="M65" s="2">
        <f>ROUND(M35+M41+M46+M64,5)</f>
        <v>161141.26999999999</v>
      </c>
      <c r="N65" s="2">
        <f>ROUND(N35+N41+N46+N64,5)</f>
        <v>93042.53</v>
      </c>
      <c r="O65" s="2">
        <f>ROUND(O35+O41+O46+O64,5)</f>
        <v>70801.399999999994</v>
      </c>
      <c r="P65" s="2">
        <f>ROUND(P35+P41+P46+P64,5)</f>
        <v>74080.62</v>
      </c>
      <c r="Q65" s="2">
        <f>ROUND(Q35+Q41+Q46+Q64,5)</f>
        <v>67753.279999999999</v>
      </c>
      <c r="R65" s="2">
        <f>ROUND(R35+R41+R46+R64,5)</f>
        <v>76581.009999999995</v>
      </c>
      <c r="S65" s="2">
        <f>ROUND(S35+S41+S46+S64,5)</f>
        <v>77112.92</v>
      </c>
      <c r="T65" s="2">
        <f>ROUND(T35+T41+T46+T64,5)</f>
        <v>88586.53</v>
      </c>
      <c r="U65" s="2">
        <f>ROUND(U35+U41+U46+U64,5)</f>
        <v>140180.28</v>
      </c>
      <c r="V65" s="2">
        <f>ROUND(V35+V41+V46+V64,5)</f>
        <v>124198.46</v>
      </c>
      <c r="W65" s="2">
        <f>ROUND(W35+W41+W46+W64,5)</f>
        <v>109529.96</v>
      </c>
      <c r="X65" s="2">
        <f>ROUND(X35+X41+X46+X64,5)</f>
        <v>119445.08</v>
      </c>
      <c r="Y65" s="2">
        <f>ROUND(Y35+Y41+Y46+Y64,5)</f>
        <v>142793.57999999999</v>
      </c>
      <c r="Z65" s="2">
        <f>ROUND(Z35+Z41+Z46+Z64,5)</f>
        <v>147229</v>
      </c>
      <c r="AA65" s="2">
        <f>ROUND(AA35+AA41+AA46+AA64,5)</f>
        <v>129036.53</v>
      </c>
      <c r="AB65" s="2">
        <f>ROUND(AB35+AB41+AB46+AB64,5)</f>
        <v>116848.14</v>
      </c>
      <c r="AC65" s="2">
        <f>ROUND(AC35+AC41+AC46+AC64,5)</f>
        <v>129767.47</v>
      </c>
      <c r="AD65" s="2">
        <f>ROUND(AD35+AD41+AD46+AD64,5)</f>
        <v>107319.21</v>
      </c>
      <c r="AE65" s="2">
        <f>ROUND(AE35+AE41+AE46+AE64,5)</f>
        <v>115345.49</v>
      </c>
      <c r="AF65" s="2">
        <f>ROUND(AF35+AF41+AF46+AF64,5)</f>
        <v>109633.2</v>
      </c>
      <c r="AG65" s="2">
        <f>ROUND(AG35+AG41+AG46+AG64,5)</f>
        <v>111314.14</v>
      </c>
      <c r="AH65" s="2">
        <f>ROUND(AH35+AH41+AH46+AH64,5)</f>
        <v>99679.53</v>
      </c>
      <c r="AI65" s="2">
        <f>ROUND(AI35+AI41+AI46+AI64,5)</f>
        <v>95775.29</v>
      </c>
      <c r="AJ65" s="2">
        <f>ROUND(AJ35+AJ41+AJ46+AJ64,5)</f>
        <v>97951.64</v>
      </c>
      <c r="AK65" s="2">
        <f>ROUND(AK35+AK41+AK46+AK64,5)</f>
        <v>123368.2</v>
      </c>
      <c r="AL65" s="2">
        <f>ROUND(AL35+AL41+AL46+AL64,5)</f>
        <v>108027.63</v>
      </c>
      <c r="AM65" s="2">
        <f>ROUND(AM35+AM41+AM46+AM64,5)</f>
        <v>98305.34</v>
      </c>
      <c r="AN65" s="2">
        <f>ROUND(AN35+AN41+AN46+AN64,5)</f>
        <v>99378.13</v>
      </c>
      <c r="AO65" s="2">
        <f>ROUND(AO35+AO41+AO46+AO64,5)</f>
        <v>114154.55</v>
      </c>
      <c r="AP65" s="2">
        <f>ROUND(AP35+AP41+AP46+AP64,5)</f>
        <v>116237.03</v>
      </c>
      <c r="AQ65" s="2">
        <f>ROUND(AQ35+AQ41+AQ46+AQ64,5)</f>
        <v>127180.49</v>
      </c>
      <c r="AR65" s="2">
        <f>ROUND(AR35+AR41+AR46+AR64,5)</f>
        <v>116046.71</v>
      </c>
      <c r="AS65" s="2">
        <f>ROUND(AS35+AS41+AS46+AS64,5)</f>
        <v>107138.18</v>
      </c>
      <c r="AT65" s="2">
        <f>ROUND(AT35+AT41+AT46+AT64,5)</f>
        <v>132061.19</v>
      </c>
      <c r="AU65" s="2">
        <f>ROUND(AU35+AU41+AU46+AU64,5)</f>
        <v>122428.63</v>
      </c>
      <c r="AV65" s="2">
        <f>ROUND(AV35+AV41+AV46+AV64,5)</f>
        <v>136618.68</v>
      </c>
      <c r="AW65" s="2">
        <f>ROUND(AW35+AW41+AW46+AW64,5)</f>
        <v>145676.01999999999</v>
      </c>
      <c r="AX65" s="2">
        <f>ROUND(AX35+AX41+AX46+AX64,5)</f>
        <v>137129.1</v>
      </c>
      <c r="AY65" s="2">
        <f>ROUND(AY35+AY41+AY46+AY64,5)</f>
        <v>132558.42000000001</v>
      </c>
      <c r="AZ65" s="2">
        <f>ROUND(AZ35+AZ41+AZ46+AZ64,5)</f>
        <v>138400.70000000001</v>
      </c>
      <c r="BA65" s="2">
        <f>ROUND(BA35+BA41+BA46+BA64,5)</f>
        <v>132754.89000000001</v>
      </c>
      <c r="BB65" s="2">
        <f>ROUND(BB35+BB41+BB46+BB64,5)</f>
        <v>142692.51</v>
      </c>
      <c r="BC65" s="2">
        <f>ROUND(BC35+BC41+BC46+BC64,5)</f>
        <v>149148.35</v>
      </c>
      <c r="BD65" s="2">
        <f>ROUND(BD35+BD41+BD46+BD64,5)</f>
        <v>127236.52</v>
      </c>
      <c r="BE65" s="2">
        <f>ROUND(BE35+BE41+BE46+BE64,5)</f>
        <v>133089.34</v>
      </c>
      <c r="BF65" s="2">
        <f>ROUND(BF35+BF41+BF46+BF64,5)</f>
        <v>131193.73000000001</v>
      </c>
      <c r="BG65" s="2">
        <f>ROUND(BG35+BG41+BG46+BG64,5)</f>
        <v>130732.45</v>
      </c>
      <c r="BH65" s="2">
        <f>ROUND(BH35+BH41+BH46+BH64,5)</f>
        <v>144096.47</v>
      </c>
      <c r="BI65" s="2">
        <f>ROUND(BI35+BI41+BI46+BI64,5)</f>
        <v>150729.95000000001</v>
      </c>
    </row>
    <row r="66" spans="1:61" x14ac:dyDescent="0.3">
      <c r="A66" s="1"/>
      <c r="B66" s="1"/>
      <c r="C66" s="1" t="s">
        <v>113</v>
      </c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x14ac:dyDescent="0.3">
      <c r="A67" s="1"/>
      <c r="B67" s="1"/>
      <c r="C67" s="1"/>
      <c r="D67" s="1" t="s">
        <v>114</v>
      </c>
      <c r="E67" s="1"/>
      <c r="F67" s="1"/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55360</v>
      </c>
    </row>
    <row r="68" spans="1:61" x14ac:dyDescent="0.3">
      <c r="A68" s="1"/>
      <c r="B68" s="1"/>
      <c r="C68" s="1"/>
      <c r="D68" s="1" t="s">
        <v>115</v>
      </c>
      <c r="E68" s="1"/>
      <c r="F68" s="1"/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42397</v>
      </c>
      <c r="BC68" s="2">
        <v>41897</v>
      </c>
      <c r="BD68" s="2">
        <v>41367.199999999997</v>
      </c>
      <c r="BE68" s="2">
        <v>40835.699999999997</v>
      </c>
      <c r="BF68" s="2">
        <v>40294.97</v>
      </c>
      <c r="BG68" s="2">
        <v>40294.97</v>
      </c>
      <c r="BH68" s="2">
        <v>40294.97</v>
      </c>
      <c r="BI68" s="2">
        <v>40294.97</v>
      </c>
    </row>
    <row r="69" spans="1:61" x14ac:dyDescent="0.3">
      <c r="A69" s="1"/>
      <c r="B69" s="1"/>
      <c r="C69" s="1"/>
      <c r="D69" s="1" t="s">
        <v>116</v>
      </c>
      <c r="E69" s="1"/>
      <c r="F69" s="1"/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36210</v>
      </c>
      <c r="AP69" s="2">
        <v>35690.76</v>
      </c>
      <c r="AQ69" s="2">
        <v>35690.76</v>
      </c>
      <c r="AR69" s="2">
        <v>35151.67</v>
      </c>
      <c r="AS69" s="2">
        <v>34601.86</v>
      </c>
      <c r="AT69" s="2">
        <v>34075.68</v>
      </c>
      <c r="AU69" s="2">
        <v>32957.699999999997</v>
      </c>
      <c r="AV69" s="2">
        <v>32412.23</v>
      </c>
      <c r="AW69" s="2">
        <v>31900.58</v>
      </c>
      <c r="AX69" s="2">
        <v>31291.95</v>
      </c>
      <c r="AY69" s="2">
        <v>30616.46</v>
      </c>
      <c r="AZ69" s="2">
        <v>29940.97</v>
      </c>
      <c r="BA69" s="2">
        <v>29265.48</v>
      </c>
      <c r="BB69" s="2">
        <v>28589.99</v>
      </c>
      <c r="BC69" s="2">
        <v>27914.5</v>
      </c>
      <c r="BD69" s="2">
        <v>27892.25</v>
      </c>
      <c r="BE69" s="2">
        <v>27322.720000000001</v>
      </c>
      <c r="BF69" s="2">
        <v>26751.03</v>
      </c>
      <c r="BG69" s="2">
        <v>26177.16</v>
      </c>
      <c r="BH69" s="2">
        <v>26177.16</v>
      </c>
      <c r="BI69" s="2">
        <v>25603.29</v>
      </c>
    </row>
    <row r="70" spans="1:61" x14ac:dyDescent="0.3">
      <c r="A70" s="1"/>
      <c r="B70" s="1"/>
      <c r="C70" s="1"/>
      <c r="D70" s="1" t="s">
        <v>117</v>
      </c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x14ac:dyDescent="0.3">
      <c r="A71" s="1"/>
      <c r="B71" s="1"/>
      <c r="C71" s="1"/>
      <c r="D71" s="1"/>
      <c r="E71" s="1" t="s">
        <v>147</v>
      </c>
      <c r="F71" s="1"/>
      <c r="G71" s="2">
        <v>24266.47</v>
      </c>
      <c r="H71" s="2">
        <v>23221.83</v>
      </c>
      <c r="I71" s="2">
        <v>22226.66</v>
      </c>
      <c r="J71" s="2">
        <v>21254.07</v>
      </c>
      <c r="K71" s="2">
        <v>20299.990000000002</v>
      </c>
      <c r="L71" s="2">
        <v>19300.48</v>
      </c>
      <c r="M71" s="2">
        <v>18336.28</v>
      </c>
      <c r="N71" s="2">
        <v>17310.32</v>
      </c>
      <c r="O71" s="2">
        <v>16308.97</v>
      </c>
      <c r="P71" s="2">
        <v>15315.69</v>
      </c>
      <c r="Q71" s="2">
        <v>14317.87</v>
      </c>
      <c r="R71" s="2">
        <v>13303.73</v>
      </c>
      <c r="S71" s="2">
        <v>12312.1</v>
      </c>
      <c r="T71" s="2">
        <v>11291.47</v>
      </c>
      <c r="U71" s="2">
        <v>10276.200000000001</v>
      </c>
      <c r="V71" s="2">
        <v>9261.15</v>
      </c>
      <c r="W71" s="2">
        <v>8255.2099999999991</v>
      </c>
      <c r="X71" s="2">
        <v>7228.21</v>
      </c>
      <c r="Y71" s="2">
        <v>6204.38</v>
      </c>
      <c r="Z71" s="2">
        <v>5173.57</v>
      </c>
      <c r="AA71" s="2">
        <v>4142.8599999999997</v>
      </c>
      <c r="AB71" s="2">
        <v>3109.77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</row>
    <row r="72" spans="1:61" x14ac:dyDescent="0.3">
      <c r="A72" s="1"/>
      <c r="B72" s="1"/>
      <c r="C72" s="1"/>
      <c r="D72" s="1"/>
      <c r="E72" s="1" t="s">
        <v>148</v>
      </c>
      <c r="F72" s="1"/>
      <c r="G72" s="2">
        <v>27389.1</v>
      </c>
      <c r="H72" s="2">
        <v>26773.96</v>
      </c>
      <c r="I72" s="2">
        <v>26224.27</v>
      </c>
      <c r="J72" s="2">
        <v>25706.68</v>
      </c>
      <c r="K72" s="2">
        <v>25217.22</v>
      </c>
      <c r="L72" s="2">
        <v>24666.39</v>
      </c>
      <c r="M72" s="2">
        <v>24169.22</v>
      </c>
      <c r="N72" s="2">
        <v>23582.34</v>
      </c>
      <c r="O72" s="2">
        <v>23034.87</v>
      </c>
      <c r="P72" s="2">
        <v>22502.97</v>
      </c>
      <c r="Q72" s="2">
        <v>21966.76</v>
      </c>
      <c r="R72" s="2">
        <v>21405.32</v>
      </c>
      <c r="S72" s="2">
        <v>20888.05</v>
      </c>
      <c r="T72" s="2">
        <v>20319.66</v>
      </c>
      <c r="U72" s="2">
        <v>19765.16</v>
      </c>
      <c r="V72" s="2">
        <v>19215.32</v>
      </c>
      <c r="W72" s="2">
        <v>18692.330000000002</v>
      </c>
      <c r="X72" s="2">
        <v>18123.009999999998</v>
      </c>
      <c r="Y72" s="2">
        <v>17567.75</v>
      </c>
      <c r="Z72" s="2">
        <v>16997.54</v>
      </c>
      <c r="AA72" s="2">
        <v>16434.939999999999</v>
      </c>
      <c r="AB72" s="2">
        <v>15872.34</v>
      </c>
      <c r="AC72" s="2">
        <v>15301.18</v>
      </c>
      <c r="AD72" s="2">
        <v>14752.9</v>
      </c>
      <c r="AE72" s="2">
        <v>14189.65</v>
      </c>
      <c r="AF72" s="2">
        <v>13610.8</v>
      </c>
      <c r="AG72" s="2">
        <v>13044.98</v>
      </c>
      <c r="AH72" s="2">
        <v>12463.21</v>
      </c>
      <c r="AI72" s="2">
        <v>11891.9</v>
      </c>
      <c r="AJ72" s="2">
        <v>11309.72</v>
      </c>
      <c r="AK72" s="2">
        <v>10730.74</v>
      </c>
      <c r="AL72" s="2">
        <v>10155.620000000001</v>
      </c>
      <c r="AM72" s="2">
        <v>9574.0400000000009</v>
      </c>
      <c r="AN72" s="2">
        <v>8994.61</v>
      </c>
      <c r="AO72" s="2">
        <v>8396.7199999999993</v>
      </c>
      <c r="AP72" s="2">
        <v>7820.96</v>
      </c>
      <c r="AQ72" s="2">
        <v>7231.66</v>
      </c>
      <c r="AR72" s="2">
        <v>6637.33</v>
      </c>
      <c r="AS72" s="2">
        <v>6039.16</v>
      </c>
      <c r="AT72" s="2">
        <v>5442.04</v>
      </c>
      <c r="AU72" s="2">
        <v>4843.1400000000003</v>
      </c>
      <c r="AV72" s="2">
        <v>4244.5200000000004</v>
      </c>
      <c r="AW72" s="2">
        <v>3646.57</v>
      </c>
      <c r="AX72" s="2">
        <v>3042.31</v>
      </c>
      <c r="AY72" s="2">
        <v>2435.2800000000002</v>
      </c>
      <c r="AZ72" s="2">
        <v>1869.46</v>
      </c>
      <c r="BA72" s="2">
        <v>653.86</v>
      </c>
      <c r="BB72" s="2">
        <v>653.86</v>
      </c>
      <c r="BC72" s="2">
        <v>-0.39</v>
      </c>
      <c r="BD72" s="2">
        <v>-0.39</v>
      </c>
      <c r="BE72" s="2">
        <v>-0.39</v>
      </c>
      <c r="BF72" s="2">
        <v>-0.39</v>
      </c>
      <c r="BG72" s="2">
        <v>-0.39</v>
      </c>
      <c r="BH72" s="2">
        <v>-0.39</v>
      </c>
      <c r="BI72" s="2">
        <v>-0.39</v>
      </c>
    </row>
    <row r="73" spans="1:61" x14ac:dyDescent="0.3">
      <c r="A73" s="1"/>
      <c r="B73" s="1"/>
      <c r="C73" s="1"/>
      <c r="D73" s="1"/>
      <c r="E73" s="1" t="s">
        <v>152</v>
      </c>
      <c r="F73" s="1"/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58600</v>
      </c>
      <c r="Q73" s="2">
        <v>57786.12</v>
      </c>
      <c r="R73" s="2">
        <v>56972.24</v>
      </c>
      <c r="S73" s="2">
        <v>56158.36</v>
      </c>
      <c r="T73" s="2">
        <v>55344.480000000003</v>
      </c>
      <c r="U73" s="2">
        <v>54530.6</v>
      </c>
      <c r="V73" s="2">
        <v>53716.72</v>
      </c>
      <c r="W73" s="2">
        <v>52902.84</v>
      </c>
      <c r="X73" s="2">
        <v>52088.959999999999</v>
      </c>
      <c r="Y73" s="2">
        <v>51275.08</v>
      </c>
      <c r="Z73" s="2">
        <v>50461.2</v>
      </c>
      <c r="AA73" s="2">
        <v>49647.32</v>
      </c>
      <c r="AB73" s="2">
        <v>48833.440000000002</v>
      </c>
      <c r="AC73" s="2">
        <v>48019.56</v>
      </c>
      <c r="AD73" s="2">
        <v>47205.68</v>
      </c>
      <c r="AE73" s="2">
        <v>47205.68</v>
      </c>
      <c r="AF73" s="2">
        <v>45577.919999999998</v>
      </c>
      <c r="AG73" s="2">
        <v>44764.04</v>
      </c>
      <c r="AH73" s="2">
        <v>43950.16</v>
      </c>
      <c r="AI73" s="2">
        <v>43136.28</v>
      </c>
      <c r="AJ73" s="2">
        <v>42322.400000000001</v>
      </c>
      <c r="AK73" s="2">
        <v>41508.519999999997</v>
      </c>
      <c r="AL73" s="2">
        <v>40694.639999999999</v>
      </c>
      <c r="AM73" s="2">
        <v>39880.76</v>
      </c>
      <c r="AN73" s="2">
        <v>39066.879999999997</v>
      </c>
      <c r="AO73" s="2">
        <v>38253</v>
      </c>
      <c r="AP73" s="2">
        <v>37439.120000000003</v>
      </c>
      <c r="AQ73" s="2">
        <v>36625.24</v>
      </c>
      <c r="AR73" s="2">
        <v>35761.360000000001</v>
      </c>
      <c r="AS73" s="2">
        <v>34947.480000000003</v>
      </c>
      <c r="AT73" s="2">
        <v>34133.599999999999</v>
      </c>
      <c r="AU73" s="2">
        <v>33369.72</v>
      </c>
      <c r="AV73" s="2">
        <v>32555.84</v>
      </c>
      <c r="AW73" s="2">
        <v>31741.96</v>
      </c>
      <c r="AX73" s="2">
        <v>30928.080000000002</v>
      </c>
      <c r="AY73" s="2">
        <v>30114.2</v>
      </c>
      <c r="AZ73" s="2">
        <v>29300.32</v>
      </c>
      <c r="BA73" s="2">
        <v>28486.44</v>
      </c>
      <c r="BB73" s="2">
        <v>27672.560000000001</v>
      </c>
      <c r="BC73" s="2">
        <v>29106.68</v>
      </c>
      <c r="BD73" s="2">
        <v>28292.799999999999</v>
      </c>
      <c r="BE73" s="2">
        <v>27478.92</v>
      </c>
      <c r="BF73" s="2">
        <v>27478.92</v>
      </c>
      <c r="BG73" s="2">
        <v>27478.92</v>
      </c>
      <c r="BH73" s="2">
        <v>27478.92</v>
      </c>
      <c r="BI73" s="2">
        <v>27478.92</v>
      </c>
    </row>
    <row r="74" spans="1:61" x14ac:dyDescent="0.3">
      <c r="A74" s="1"/>
      <c r="B74" s="1"/>
      <c r="C74" s="1"/>
      <c r="D74" s="1"/>
      <c r="E74" s="1" t="s">
        <v>149</v>
      </c>
      <c r="F74" s="1"/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47497.73</v>
      </c>
      <c r="S74" s="2">
        <v>46875.68</v>
      </c>
      <c r="T74" s="2">
        <v>46179.87</v>
      </c>
      <c r="U74" s="2">
        <v>45416.77</v>
      </c>
      <c r="V74" s="2">
        <v>44709.9</v>
      </c>
      <c r="W74" s="2">
        <v>44015.92</v>
      </c>
      <c r="X74" s="2">
        <v>43252.41</v>
      </c>
      <c r="Y74" s="2">
        <v>42527.14</v>
      </c>
      <c r="Z74" s="2">
        <v>41804.21</v>
      </c>
      <c r="AA74" s="2">
        <v>41054.25</v>
      </c>
      <c r="AB74" s="2">
        <v>40330.61</v>
      </c>
      <c r="AC74" s="2">
        <v>39561.919999999998</v>
      </c>
      <c r="AD74" s="2">
        <v>38846.36</v>
      </c>
      <c r="AE74" s="2">
        <v>38846.36</v>
      </c>
      <c r="AF74" s="2">
        <v>37352.769999999997</v>
      </c>
      <c r="AG74" s="2">
        <v>36645.360000000001</v>
      </c>
      <c r="AH74" s="2">
        <v>35862.11</v>
      </c>
      <c r="AI74" s="2">
        <v>35076.76</v>
      </c>
      <c r="AJ74" s="2">
        <v>34326.06</v>
      </c>
      <c r="AK74" s="2">
        <v>33560.58</v>
      </c>
      <c r="AL74" s="2">
        <v>32796.43</v>
      </c>
      <c r="AM74" s="2">
        <v>32044.87</v>
      </c>
      <c r="AN74" s="2">
        <v>31282.880000000001</v>
      </c>
      <c r="AO74" s="2">
        <v>30503.48</v>
      </c>
      <c r="AP74" s="2">
        <v>29735.75</v>
      </c>
      <c r="AQ74" s="2">
        <v>28985.93</v>
      </c>
      <c r="AR74" s="2">
        <v>28178.79</v>
      </c>
      <c r="AS74" s="2">
        <v>27399.119999999999</v>
      </c>
      <c r="AT74" s="2">
        <v>26607.06</v>
      </c>
      <c r="AU74" s="2">
        <v>25809.31</v>
      </c>
      <c r="AV74" s="2">
        <v>25012.07</v>
      </c>
      <c r="AW74" s="2">
        <v>24264.65</v>
      </c>
      <c r="AX74" s="2">
        <v>23434.11</v>
      </c>
      <c r="AY74" s="2">
        <v>22659.14</v>
      </c>
      <c r="AZ74" s="2">
        <v>21777.75</v>
      </c>
      <c r="BA74" s="2">
        <v>21008.26</v>
      </c>
      <c r="BB74" s="2">
        <v>20126.87</v>
      </c>
      <c r="BC74" s="2">
        <v>21233.48</v>
      </c>
      <c r="BD74" s="2">
        <v>20427.29</v>
      </c>
      <c r="BE74" s="2">
        <v>19618.25</v>
      </c>
      <c r="BF74" s="2">
        <v>19618.25</v>
      </c>
      <c r="BG74" s="2">
        <v>19618.25</v>
      </c>
      <c r="BH74" s="2">
        <v>19618.25</v>
      </c>
      <c r="BI74" s="2">
        <v>18794.78</v>
      </c>
    </row>
    <row r="75" spans="1:61" x14ac:dyDescent="0.3">
      <c r="A75" s="1"/>
      <c r="B75" s="1"/>
      <c r="C75" s="1"/>
      <c r="D75" s="1"/>
      <c r="E75" s="1" t="s">
        <v>151</v>
      </c>
      <c r="F75" s="1"/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48252</v>
      </c>
      <c r="T75" s="2">
        <v>47626.080000000002</v>
      </c>
      <c r="U75" s="2">
        <v>46880.21</v>
      </c>
      <c r="V75" s="2">
        <v>46115.61</v>
      </c>
      <c r="W75" s="2">
        <v>45402.58</v>
      </c>
      <c r="X75" s="2">
        <v>44665.58</v>
      </c>
      <c r="Y75" s="2">
        <v>43988.41</v>
      </c>
      <c r="Z75" s="2">
        <v>43190.13</v>
      </c>
      <c r="AA75" s="2">
        <v>42480.6</v>
      </c>
      <c r="AB75" s="2">
        <v>42480.6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</row>
    <row r="76" spans="1:61" ht="15" thickBot="1" x14ac:dyDescent="0.35">
      <c r="A76" s="1"/>
      <c r="B76" s="1"/>
      <c r="C76" s="1"/>
      <c r="D76" s="1"/>
      <c r="E76" s="1" t="s">
        <v>150</v>
      </c>
      <c r="F76" s="1"/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56322.8</v>
      </c>
      <c r="Y76" s="3">
        <v>55731.15</v>
      </c>
      <c r="Z76" s="3">
        <v>54977.65</v>
      </c>
      <c r="AA76" s="3">
        <v>54292.36</v>
      </c>
      <c r="AB76" s="3">
        <v>53611.97</v>
      </c>
      <c r="AC76" s="3">
        <v>52898.19</v>
      </c>
      <c r="AD76" s="3">
        <v>52294.58</v>
      </c>
      <c r="AE76" s="3">
        <v>51627.98</v>
      </c>
      <c r="AF76" s="3">
        <v>50892.17</v>
      </c>
      <c r="AG76" s="3">
        <v>50226.22</v>
      </c>
      <c r="AH76" s="3">
        <v>49557.05</v>
      </c>
      <c r="AI76" s="3">
        <v>48807.13</v>
      </c>
      <c r="AJ76" s="3">
        <v>48075.58</v>
      </c>
      <c r="AK76" s="3">
        <v>47368.67</v>
      </c>
      <c r="AL76" s="3">
        <v>46692.42</v>
      </c>
      <c r="AM76" s="3">
        <v>45986.25</v>
      </c>
      <c r="AN76" s="3">
        <v>45309.66</v>
      </c>
      <c r="AO76" s="3">
        <v>44507.19</v>
      </c>
      <c r="AP76" s="3">
        <v>43873.66</v>
      </c>
      <c r="AQ76" s="3">
        <v>43155.06</v>
      </c>
      <c r="AR76" s="3">
        <v>42408.75</v>
      </c>
      <c r="AS76" s="3">
        <v>41659.58</v>
      </c>
      <c r="AT76" s="3">
        <v>40895.68</v>
      </c>
      <c r="AU76" s="3">
        <v>40146.51</v>
      </c>
      <c r="AV76" s="3">
        <v>39428.61</v>
      </c>
      <c r="AW76" s="3">
        <v>38718.449999999997</v>
      </c>
      <c r="AX76" s="3">
        <v>37960.61</v>
      </c>
      <c r="AY76" s="3">
        <v>37183.57</v>
      </c>
      <c r="AZ76" s="3">
        <v>36271.58</v>
      </c>
      <c r="BA76" s="3">
        <v>35518.199999999997</v>
      </c>
      <c r="BB76" s="3">
        <v>34875.449999999997</v>
      </c>
      <c r="BC76" s="3">
        <v>33963.46</v>
      </c>
      <c r="BD76" s="3">
        <v>33482.31</v>
      </c>
      <c r="BE76" s="3">
        <v>32715.13</v>
      </c>
      <c r="BF76" s="3">
        <v>31944.63</v>
      </c>
      <c r="BG76" s="3">
        <v>31944.63</v>
      </c>
      <c r="BH76" s="3">
        <v>31944.63</v>
      </c>
      <c r="BI76" s="3">
        <v>31944.63</v>
      </c>
    </row>
    <row r="77" spans="1:61" x14ac:dyDescent="0.3">
      <c r="A77" s="1"/>
      <c r="B77" s="1"/>
      <c r="C77" s="1"/>
      <c r="D77" s="1" t="s">
        <v>118</v>
      </c>
      <c r="E77" s="1"/>
      <c r="F77" s="1"/>
      <c r="G77" s="2">
        <f>ROUND(SUM(G70:G76),5)</f>
        <v>51655.57</v>
      </c>
      <c r="H77" s="2">
        <f>ROUND(SUM(H70:H76),5)</f>
        <v>49995.79</v>
      </c>
      <c r="I77" s="2">
        <f>ROUND(SUM(I70:I76),5)</f>
        <v>48450.93</v>
      </c>
      <c r="J77" s="2">
        <f>ROUND(SUM(J70:J76),5)</f>
        <v>46960.75</v>
      </c>
      <c r="K77" s="2">
        <f>ROUND(SUM(K70:K76),5)</f>
        <v>45517.21</v>
      </c>
      <c r="L77" s="2">
        <f>ROUND(SUM(L70:L76),5)</f>
        <v>43966.87</v>
      </c>
      <c r="M77" s="2">
        <f>ROUND(SUM(M70:M76),5)</f>
        <v>42505.5</v>
      </c>
      <c r="N77" s="2">
        <f>ROUND(SUM(N70:N76),5)</f>
        <v>40892.660000000003</v>
      </c>
      <c r="O77" s="2">
        <f>ROUND(SUM(O70:O76),5)</f>
        <v>39343.839999999997</v>
      </c>
      <c r="P77" s="2">
        <f>ROUND(SUM(P70:P76),5)</f>
        <v>96418.66</v>
      </c>
      <c r="Q77" s="2">
        <f>ROUND(SUM(Q70:Q76),5)</f>
        <v>94070.75</v>
      </c>
      <c r="R77" s="2">
        <f>ROUND(SUM(R70:R76),5)</f>
        <v>139179.01999999999</v>
      </c>
      <c r="S77" s="2">
        <f>ROUND(SUM(S70:S76),5)</f>
        <v>184486.19</v>
      </c>
      <c r="T77" s="2">
        <f>ROUND(SUM(T70:T76),5)</f>
        <v>180761.56</v>
      </c>
      <c r="U77" s="2">
        <f>ROUND(SUM(U70:U76),5)</f>
        <v>176868.94</v>
      </c>
      <c r="V77" s="2">
        <f>ROUND(SUM(V70:V76),5)</f>
        <v>173018.7</v>
      </c>
      <c r="W77" s="2">
        <f>ROUND(SUM(W70:W76),5)</f>
        <v>169268.88</v>
      </c>
      <c r="X77" s="2">
        <f>ROUND(SUM(X70:X76),5)</f>
        <v>221680.97</v>
      </c>
      <c r="Y77" s="2">
        <f>ROUND(SUM(Y70:Y76),5)</f>
        <v>217293.91</v>
      </c>
      <c r="Z77" s="2">
        <f>ROUND(SUM(Z70:Z76),5)</f>
        <v>212604.3</v>
      </c>
      <c r="AA77" s="2">
        <f>ROUND(SUM(AA70:AA76),5)</f>
        <v>208052.33</v>
      </c>
      <c r="AB77" s="2">
        <f>ROUND(SUM(AB70:AB76),5)</f>
        <v>204238.73</v>
      </c>
      <c r="AC77" s="2">
        <f>ROUND(SUM(AC70:AC76),5)</f>
        <v>155780.85</v>
      </c>
      <c r="AD77" s="2">
        <f>ROUND(SUM(AD70:AD76),5)</f>
        <v>153099.51999999999</v>
      </c>
      <c r="AE77" s="2">
        <f>ROUND(SUM(AE70:AE76),5)</f>
        <v>151869.67000000001</v>
      </c>
      <c r="AF77" s="2">
        <f>ROUND(SUM(AF70:AF76),5)</f>
        <v>147433.66</v>
      </c>
      <c r="AG77" s="2">
        <f>ROUND(SUM(AG70:AG76),5)</f>
        <v>144680.6</v>
      </c>
      <c r="AH77" s="2">
        <f>ROUND(SUM(AH70:AH76),5)</f>
        <v>141832.53</v>
      </c>
      <c r="AI77" s="2">
        <f>ROUND(SUM(AI70:AI76),5)</f>
        <v>138912.07</v>
      </c>
      <c r="AJ77" s="2">
        <f>ROUND(SUM(AJ70:AJ76),5)</f>
        <v>136033.76</v>
      </c>
      <c r="AK77" s="2">
        <f>ROUND(SUM(AK70:AK76),5)</f>
        <v>133168.51</v>
      </c>
      <c r="AL77" s="2">
        <f>ROUND(SUM(AL70:AL76),5)</f>
        <v>130339.11</v>
      </c>
      <c r="AM77" s="2">
        <f>ROUND(SUM(AM70:AM76),5)</f>
        <v>127485.92</v>
      </c>
      <c r="AN77" s="2">
        <f>ROUND(SUM(AN70:AN76),5)</f>
        <v>124654.03</v>
      </c>
      <c r="AO77" s="2">
        <f>ROUND(SUM(AO70:AO76),5)</f>
        <v>121660.39</v>
      </c>
      <c r="AP77" s="2">
        <f>ROUND(SUM(AP70:AP76),5)</f>
        <v>118869.49</v>
      </c>
      <c r="AQ77" s="2">
        <f>ROUND(SUM(AQ70:AQ76),5)</f>
        <v>115997.89</v>
      </c>
      <c r="AR77" s="2">
        <f>ROUND(SUM(AR70:AR76),5)</f>
        <v>112986.23</v>
      </c>
      <c r="AS77" s="2">
        <f>ROUND(SUM(AS70:AS76),5)</f>
        <v>110045.34</v>
      </c>
      <c r="AT77" s="2">
        <f>ROUND(SUM(AT70:AT76),5)</f>
        <v>107078.38</v>
      </c>
      <c r="AU77" s="2">
        <f>ROUND(SUM(AU70:AU76),5)</f>
        <v>104168.68</v>
      </c>
      <c r="AV77" s="2">
        <f>ROUND(SUM(AV70:AV76),5)</f>
        <v>101241.04</v>
      </c>
      <c r="AW77" s="2">
        <f>ROUND(SUM(AW70:AW76),5)</f>
        <v>98371.63</v>
      </c>
      <c r="AX77" s="2">
        <f>ROUND(SUM(AX70:AX76),5)</f>
        <v>95365.11</v>
      </c>
      <c r="AY77" s="2">
        <f>ROUND(SUM(AY70:AY76),5)</f>
        <v>92392.19</v>
      </c>
      <c r="AZ77" s="2">
        <f>ROUND(SUM(AZ70:AZ76),5)</f>
        <v>89219.11</v>
      </c>
      <c r="BA77" s="2">
        <f>ROUND(SUM(BA70:BA76),5)</f>
        <v>85666.76</v>
      </c>
      <c r="BB77" s="2">
        <f>ROUND(SUM(BB70:BB76),5)</f>
        <v>83328.740000000005</v>
      </c>
      <c r="BC77" s="2">
        <f>ROUND(SUM(BC70:BC76),5)</f>
        <v>84303.23</v>
      </c>
      <c r="BD77" s="2">
        <f>ROUND(SUM(BD70:BD76),5)</f>
        <v>82202.009999999995</v>
      </c>
      <c r="BE77" s="2">
        <f>ROUND(SUM(BE70:BE76),5)</f>
        <v>79811.91</v>
      </c>
      <c r="BF77" s="2">
        <f>ROUND(SUM(BF70:BF76),5)</f>
        <v>79041.41</v>
      </c>
      <c r="BG77" s="2">
        <f>ROUND(SUM(BG70:BG76),5)</f>
        <v>79041.41</v>
      </c>
      <c r="BH77" s="2">
        <f>ROUND(SUM(BH70:BH76),5)</f>
        <v>79041.41</v>
      </c>
      <c r="BI77" s="2">
        <f>ROUND(SUM(BI70:BI76),5)</f>
        <v>78217.94</v>
      </c>
    </row>
    <row r="78" spans="1:61" x14ac:dyDescent="0.3">
      <c r="A78" s="1"/>
      <c r="B78" s="1"/>
      <c r="C78" s="1"/>
      <c r="D78" s="1" t="s">
        <v>119</v>
      </c>
      <c r="E78" s="1"/>
      <c r="F78" s="1"/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30468.91</v>
      </c>
      <c r="R78" s="2">
        <v>30042.54</v>
      </c>
      <c r="S78" s="2">
        <v>29615.14</v>
      </c>
      <c r="T78" s="2">
        <v>29202.560000000001</v>
      </c>
      <c r="U78" s="2">
        <v>28771.86</v>
      </c>
      <c r="V78" s="2">
        <v>28342.37</v>
      </c>
      <c r="W78" s="2">
        <v>28001.62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35025.620000000003</v>
      </c>
      <c r="AG78" s="2">
        <v>34552.53</v>
      </c>
      <c r="AH78" s="2">
        <v>34063.730000000003</v>
      </c>
      <c r="AI78" s="2">
        <v>33570.58</v>
      </c>
      <c r="AJ78" s="2">
        <v>33078.720000000001</v>
      </c>
      <c r="AK78" s="2">
        <v>32583.23</v>
      </c>
      <c r="AL78" s="2">
        <v>32089.4</v>
      </c>
      <c r="AM78" s="2">
        <v>31594.29</v>
      </c>
      <c r="AN78" s="2">
        <v>31095.11</v>
      </c>
      <c r="AO78" s="2">
        <v>30597.69</v>
      </c>
      <c r="AP78" s="2">
        <v>30672.86</v>
      </c>
      <c r="AQ78" s="2">
        <v>30173.11</v>
      </c>
      <c r="AR78" s="2">
        <v>29621.200000000001</v>
      </c>
      <c r="AS78" s="2">
        <v>29124.94</v>
      </c>
      <c r="AT78" s="2">
        <v>28626.7</v>
      </c>
      <c r="AU78" s="2">
        <v>28114.880000000001</v>
      </c>
      <c r="AV78" s="2">
        <v>27604.15</v>
      </c>
      <c r="AW78" s="2">
        <v>27094.42</v>
      </c>
      <c r="AX78" s="2">
        <v>26592.13</v>
      </c>
      <c r="AY78" s="2">
        <v>26086.31</v>
      </c>
      <c r="AZ78" s="2">
        <v>25510.13</v>
      </c>
      <c r="BA78" s="2">
        <v>24933.95</v>
      </c>
      <c r="BB78" s="2">
        <v>24357.77</v>
      </c>
      <c r="BC78" s="2">
        <v>23781.59</v>
      </c>
      <c r="BD78" s="2">
        <v>23253.4</v>
      </c>
      <c r="BE78" s="2">
        <v>22729.7</v>
      </c>
      <c r="BF78" s="2">
        <v>21602.38</v>
      </c>
      <c r="BG78" s="2">
        <v>21602.38</v>
      </c>
      <c r="BH78" s="2">
        <v>21602.38</v>
      </c>
      <c r="BI78" s="2">
        <v>21602.38</v>
      </c>
    </row>
    <row r="79" spans="1:61" x14ac:dyDescent="0.3">
      <c r="A79" s="1"/>
      <c r="B79" s="1"/>
      <c r="C79" s="1"/>
      <c r="D79" s="1" t="s">
        <v>120</v>
      </c>
      <c r="E79" s="1"/>
      <c r="F79" s="1"/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16662.5</v>
      </c>
      <c r="Z79" s="2">
        <v>16424.68</v>
      </c>
      <c r="AA79" s="2">
        <v>16172.55</v>
      </c>
      <c r="AB79" s="2">
        <v>15904.27</v>
      </c>
      <c r="AC79" s="2">
        <v>15680.07</v>
      </c>
      <c r="AD79" s="2">
        <v>15410.41</v>
      </c>
      <c r="AE79" s="2">
        <v>15191.7</v>
      </c>
      <c r="AF79" s="2">
        <v>14926.78</v>
      </c>
      <c r="AG79" s="2">
        <v>14661</v>
      </c>
      <c r="AH79" s="2">
        <v>14416.02</v>
      </c>
      <c r="AI79" s="2">
        <v>14150.53</v>
      </c>
      <c r="AJ79" s="2">
        <v>13895.55</v>
      </c>
      <c r="AK79" s="2">
        <v>13643.24</v>
      </c>
      <c r="AL79" s="2">
        <v>13397.14</v>
      </c>
      <c r="AM79" s="2">
        <v>13115.64</v>
      </c>
      <c r="AN79" s="2">
        <v>12865.16</v>
      </c>
      <c r="AO79" s="2">
        <v>12601.37</v>
      </c>
      <c r="AP79" s="2">
        <v>12343.33</v>
      </c>
      <c r="AQ79" s="2">
        <v>12099.06</v>
      </c>
      <c r="AR79" s="2">
        <v>11812.8</v>
      </c>
      <c r="AS79" s="2">
        <v>11554.43</v>
      </c>
      <c r="AT79" s="2">
        <v>11268.48</v>
      </c>
      <c r="AU79" s="2">
        <v>11019.66</v>
      </c>
      <c r="AV79" s="2">
        <v>10747.21</v>
      </c>
      <c r="AW79" s="2">
        <v>10476.629999999999</v>
      </c>
      <c r="AX79" s="2">
        <v>10209.17</v>
      </c>
      <c r="AY79" s="2">
        <v>9922.7099999999991</v>
      </c>
      <c r="AZ79" s="2">
        <v>9608.84</v>
      </c>
      <c r="BA79" s="2">
        <v>9608.84</v>
      </c>
      <c r="BB79" s="2">
        <v>9294.9699999999993</v>
      </c>
      <c r="BC79" s="2">
        <v>8981.1</v>
      </c>
      <c r="BD79" s="2">
        <v>8667.23</v>
      </c>
      <c r="BE79" s="2">
        <v>8353.36</v>
      </c>
      <c r="BF79" s="2">
        <v>0</v>
      </c>
      <c r="BG79" s="2">
        <v>0</v>
      </c>
      <c r="BH79" s="2">
        <v>0</v>
      </c>
      <c r="BI79" s="2">
        <v>0</v>
      </c>
    </row>
    <row r="80" spans="1:61" x14ac:dyDescent="0.3">
      <c r="A80" s="1"/>
      <c r="B80" s="1"/>
      <c r="C80" s="1"/>
      <c r="D80" s="1" t="s">
        <v>121</v>
      </c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x14ac:dyDescent="0.3">
      <c r="A81" s="1"/>
      <c r="B81" s="1"/>
      <c r="C81" s="1"/>
      <c r="D81" s="1"/>
      <c r="E81" s="1" t="s">
        <v>122</v>
      </c>
      <c r="F81" s="1"/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7850.33</v>
      </c>
      <c r="BD81" s="2">
        <v>7679.66</v>
      </c>
      <c r="BE81" s="2">
        <v>7508.99</v>
      </c>
      <c r="BF81" s="2">
        <v>7338.32</v>
      </c>
      <c r="BG81" s="2">
        <v>7338.32</v>
      </c>
      <c r="BH81" s="2">
        <v>7338.32</v>
      </c>
      <c r="BI81" s="2">
        <v>7338.32</v>
      </c>
    </row>
    <row r="82" spans="1:61" x14ac:dyDescent="0.3">
      <c r="A82" s="1"/>
      <c r="B82" s="1"/>
      <c r="C82" s="1"/>
      <c r="D82" s="1"/>
      <c r="E82" s="1" t="s">
        <v>123</v>
      </c>
      <c r="F82" s="1"/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13853</v>
      </c>
      <c r="AD82" s="2">
        <v>13853</v>
      </c>
      <c r="AE82" s="2">
        <v>13853</v>
      </c>
      <c r="AF82" s="2">
        <v>13853</v>
      </c>
      <c r="AG82" s="2">
        <v>13853</v>
      </c>
      <c r="AH82" s="2">
        <v>13572.89</v>
      </c>
      <c r="AI82" s="2">
        <v>13299.77</v>
      </c>
      <c r="AJ82" s="2">
        <v>13017.4</v>
      </c>
      <c r="AK82" s="2">
        <v>12736.06</v>
      </c>
      <c r="AL82" s="2">
        <v>12459.86</v>
      </c>
      <c r="AM82" s="2">
        <v>12179.74</v>
      </c>
      <c r="AN82" s="2">
        <v>11903.15</v>
      </c>
      <c r="AO82" s="2">
        <v>11623.42</v>
      </c>
      <c r="AP82" s="2">
        <v>11343.2</v>
      </c>
      <c r="AQ82" s="2">
        <v>11061.87</v>
      </c>
      <c r="AR82" s="2">
        <v>10761.37</v>
      </c>
      <c r="AS82" s="2">
        <v>10460.870000000001</v>
      </c>
      <c r="AT82" s="2">
        <v>10160.370000000001</v>
      </c>
      <c r="AU82" s="2">
        <v>9859.8700000000008</v>
      </c>
      <c r="AV82" s="2">
        <v>9559.3700000000008</v>
      </c>
      <c r="AW82" s="2">
        <v>9258.8700000000008</v>
      </c>
      <c r="AX82" s="2">
        <v>8958.3700000000008</v>
      </c>
      <c r="AY82" s="2">
        <v>8657.8700000000008</v>
      </c>
      <c r="AZ82" s="2">
        <v>8357.3700000000008</v>
      </c>
      <c r="BA82" s="2">
        <v>8056.87</v>
      </c>
      <c r="BB82" s="2">
        <v>7756.37</v>
      </c>
      <c r="BC82" s="2">
        <v>8214.8700000000008</v>
      </c>
      <c r="BD82" s="2">
        <v>7928.28</v>
      </c>
      <c r="BE82" s="2">
        <v>7104.9</v>
      </c>
      <c r="BF82" s="2">
        <v>7104.9</v>
      </c>
      <c r="BG82" s="2">
        <v>7104.9</v>
      </c>
      <c r="BH82" s="2">
        <v>7104.9</v>
      </c>
      <c r="BI82" s="2">
        <v>6852.04</v>
      </c>
    </row>
    <row r="83" spans="1:61" x14ac:dyDescent="0.3">
      <c r="A83" s="1"/>
      <c r="B83" s="1"/>
      <c r="C83" s="1"/>
      <c r="D83" s="1"/>
      <c r="E83" s="1" t="s">
        <v>124</v>
      </c>
      <c r="F83" s="1"/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13853</v>
      </c>
      <c r="AC83" s="2">
        <v>13853</v>
      </c>
      <c r="AD83" s="2">
        <v>13853</v>
      </c>
      <c r="AE83" s="2">
        <v>13853</v>
      </c>
      <c r="AF83" s="2">
        <v>13853</v>
      </c>
      <c r="AG83" s="2">
        <v>13853</v>
      </c>
      <c r="AH83" s="2">
        <v>13573.65</v>
      </c>
      <c r="AI83" s="2">
        <v>13299.79</v>
      </c>
      <c r="AJ83" s="2">
        <v>13017.42</v>
      </c>
      <c r="AK83" s="2">
        <v>12736.08</v>
      </c>
      <c r="AL83" s="2">
        <v>12459.88</v>
      </c>
      <c r="AM83" s="2">
        <v>12179.76</v>
      </c>
      <c r="AN83" s="2">
        <v>11903.17</v>
      </c>
      <c r="AO83" s="2">
        <v>11620.84</v>
      </c>
      <c r="AP83" s="2">
        <v>11343.15</v>
      </c>
      <c r="AQ83" s="2">
        <v>11061.82</v>
      </c>
      <c r="AR83" s="2">
        <v>10761.32</v>
      </c>
      <c r="AS83" s="2">
        <v>10460.82</v>
      </c>
      <c r="AT83" s="2">
        <v>10160.32</v>
      </c>
      <c r="AU83" s="2">
        <v>9859.82</v>
      </c>
      <c r="AV83" s="2">
        <v>9559.32</v>
      </c>
      <c r="AW83" s="2">
        <v>9258.82</v>
      </c>
      <c r="AX83" s="2">
        <v>8958.32</v>
      </c>
      <c r="AY83" s="2">
        <v>8657.82</v>
      </c>
      <c r="AZ83" s="2">
        <v>8357.32</v>
      </c>
      <c r="BA83" s="2">
        <v>8357.32</v>
      </c>
      <c r="BB83" s="2">
        <v>8357.32</v>
      </c>
      <c r="BC83" s="2">
        <v>8215.32</v>
      </c>
      <c r="BD83" s="2">
        <v>7928.73</v>
      </c>
      <c r="BE83" s="2">
        <v>7104.29</v>
      </c>
      <c r="BF83" s="2">
        <v>7104.29</v>
      </c>
      <c r="BG83" s="2">
        <v>7104.29</v>
      </c>
      <c r="BH83" s="2">
        <v>7104.29</v>
      </c>
      <c r="BI83" s="2">
        <v>6851.43</v>
      </c>
    </row>
    <row r="84" spans="1:61" ht="15" thickBot="1" x14ac:dyDescent="0.35">
      <c r="A84" s="1"/>
      <c r="B84" s="1"/>
      <c r="C84" s="1"/>
      <c r="D84" s="1"/>
      <c r="E84" s="1" t="s">
        <v>125</v>
      </c>
      <c r="F84" s="1"/>
      <c r="G84" s="3">
        <v>9692.2999999999993</v>
      </c>
      <c r="H84" s="3">
        <v>9157.67</v>
      </c>
      <c r="I84" s="3">
        <v>8608.6299999999992</v>
      </c>
      <c r="J84" s="3">
        <v>8060.39</v>
      </c>
      <c r="K84" s="3">
        <v>7532.22</v>
      </c>
      <c r="L84" s="3">
        <v>6969.55</v>
      </c>
      <c r="M84" s="3">
        <v>6406.84</v>
      </c>
      <c r="N84" s="3">
        <v>5854</v>
      </c>
      <c r="O84" s="3">
        <v>5279.85</v>
      </c>
      <c r="P84" s="3">
        <v>4724.8900000000003</v>
      </c>
      <c r="Q84" s="3">
        <v>4133.96</v>
      </c>
      <c r="R84" s="3">
        <v>3560.48</v>
      </c>
      <c r="S84" s="3">
        <v>2980.38</v>
      </c>
      <c r="T84" s="3">
        <v>2393.9</v>
      </c>
      <c r="U84" s="3">
        <v>1796.07</v>
      </c>
      <c r="V84" s="3">
        <v>1198.57</v>
      </c>
      <c r="W84" s="3">
        <v>592.55999999999995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-300.5</v>
      </c>
      <c r="BB84" s="3">
        <v>-601</v>
      </c>
      <c r="BC84" s="3">
        <v>0.5</v>
      </c>
      <c r="BD84" s="3">
        <v>0.5</v>
      </c>
      <c r="BE84" s="3">
        <v>0.5</v>
      </c>
      <c r="BF84" s="3">
        <v>0.5</v>
      </c>
      <c r="BG84" s="3">
        <v>0.5</v>
      </c>
      <c r="BH84" s="3">
        <v>0.5</v>
      </c>
      <c r="BI84" s="3">
        <v>0.5</v>
      </c>
    </row>
    <row r="85" spans="1:61" x14ac:dyDescent="0.3">
      <c r="A85" s="1"/>
      <c r="B85" s="1"/>
      <c r="C85" s="1"/>
      <c r="D85" s="1" t="s">
        <v>126</v>
      </c>
      <c r="E85" s="1"/>
      <c r="F85" s="1"/>
      <c r="G85" s="2">
        <f>ROUND(SUM(G80:G84),5)</f>
        <v>9692.2999999999993</v>
      </c>
      <c r="H85" s="2">
        <f>ROUND(SUM(H80:H84),5)</f>
        <v>9157.67</v>
      </c>
      <c r="I85" s="2">
        <f>ROUND(SUM(I80:I84),5)</f>
        <v>8608.6299999999992</v>
      </c>
      <c r="J85" s="2">
        <f>ROUND(SUM(J80:J84),5)</f>
        <v>8060.39</v>
      </c>
      <c r="K85" s="2">
        <f>ROUND(SUM(K80:K84),5)</f>
        <v>7532.22</v>
      </c>
      <c r="L85" s="2">
        <f>ROUND(SUM(L80:L84),5)</f>
        <v>6969.55</v>
      </c>
      <c r="M85" s="2">
        <f>ROUND(SUM(M80:M84),5)</f>
        <v>6406.84</v>
      </c>
      <c r="N85" s="2">
        <f>ROUND(SUM(N80:N84),5)</f>
        <v>5854</v>
      </c>
      <c r="O85" s="2">
        <f>ROUND(SUM(O80:O84),5)</f>
        <v>5279.85</v>
      </c>
      <c r="P85" s="2">
        <f>ROUND(SUM(P80:P84),5)</f>
        <v>4724.8900000000003</v>
      </c>
      <c r="Q85" s="2">
        <f>ROUND(SUM(Q80:Q84),5)</f>
        <v>4133.96</v>
      </c>
      <c r="R85" s="2">
        <f>ROUND(SUM(R80:R84),5)</f>
        <v>3560.48</v>
      </c>
      <c r="S85" s="2">
        <f>ROUND(SUM(S80:S84),5)</f>
        <v>2980.38</v>
      </c>
      <c r="T85" s="2">
        <f>ROUND(SUM(T80:T84),5)</f>
        <v>2393.9</v>
      </c>
      <c r="U85" s="2">
        <f>ROUND(SUM(U80:U84),5)</f>
        <v>1796.07</v>
      </c>
      <c r="V85" s="2">
        <f>ROUND(SUM(V80:V84),5)</f>
        <v>1198.57</v>
      </c>
      <c r="W85" s="2">
        <f>ROUND(SUM(W80:W84),5)</f>
        <v>592.55999999999995</v>
      </c>
      <c r="X85" s="2">
        <f>ROUND(SUM(X80:X84),5)</f>
        <v>0</v>
      </c>
      <c r="Y85" s="2">
        <f>ROUND(SUM(Y80:Y84),5)</f>
        <v>0</v>
      </c>
      <c r="Z85" s="2">
        <f>ROUND(SUM(Z80:Z84),5)</f>
        <v>0</v>
      </c>
      <c r="AA85" s="2">
        <f>ROUND(SUM(AA80:AA84),5)</f>
        <v>0</v>
      </c>
      <c r="AB85" s="2">
        <f>ROUND(SUM(AB80:AB84),5)</f>
        <v>13853</v>
      </c>
      <c r="AC85" s="2">
        <f>ROUND(SUM(AC80:AC84),5)</f>
        <v>27706</v>
      </c>
      <c r="AD85" s="2">
        <f>ROUND(SUM(AD80:AD84),5)</f>
        <v>27706</v>
      </c>
      <c r="AE85" s="2">
        <f>ROUND(SUM(AE80:AE84),5)</f>
        <v>27706</v>
      </c>
      <c r="AF85" s="2">
        <f>ROUND(SUM(AF80:AF84),5)</f>
        <v>27706</v>
      </c>
      <c r="AG85" s="2">
        <f>ROUND(SUM(AG80:AG84),5)</f>
        <v>27706</v>
      </c>
      <c r="AH85" s="2">
        <f>ROUND(SUM(AH80:AH84),5)</f>
        <v>27146.54</v>
      </c>
      <c r="AI85" s="2">
        <f>ROUND(SUM(AI80:AI84),5)</f>
        <v>26599.56</v>
      </c>
      <c r="AJ85" s="2">
        <f>ROUND(SUM(AJ80:AJ84),5)</f>
        <v>26034.82</v>
      </c>
      <c r="AK85" s="2">
        <f>ROUND(SUM(AK80:AK84),5)</f>
        <v>25472.14</v>
      </c>
      <c r="AL85" s="2">
        <f>ROUND(SUM(AL80:AL84),5)</f>
        <v>24919.74</v>
      </c>
      <c r="AM85" s="2">
        <f>ROUND(SUM(AM80:AM84),5)</f>
        <v>24359.5</v>
      </c>
      <c r="AN85" s="2">
        <f>ROUND(SUM(AN80:AN84),5)</f>
        <v>23806.32</v>
      </c>
      <c r="AO85" s="2">
        <f>ROUND(SUM(AO80:AO84),5)</f>
        <v>23244.26</v>
      </c>
      <c r="AP85" s="2">
        <f>ROUND(SUM(AP80:AP84),5)</f>
        <v>22686.35</v>
      </c>
      <c r="AQ85" s="2">
        <f>ROUND(SUM(AQ80:AQ84),5)</f>
        <v>22123.69</v>
      </c>
      <c r="AR85" s="2">
        <f>ROUND(SUM(AR80:AR84),5)</f>
        <v>21522.69</v>
      </c>
      <c r="AS85" s="2">
        <f>ROUND(SUM(AS80:AS84),5)</f>
        <v>20921.689999999999</v>
      </c>
      <c r="AT85" s="2">
        <f>ROUND(SUM(AT80:AT84),5)</f>
        <v>20320.689999999999</v>
      </c>
      <c r="AU85" s="2">
        <f>ROUND(SUM(AU80:AU84),5)</f>
        <v>19719.689999999999</v>
      </c>
      <c r="AV85" s="2">
        <f>ROUND(SUM(AV80:AV84),5)</f>
        <v>19118.689999999999</v>
      </c>
      <c r="AW85" s="2">
        <f>ROUND(SUM(AW80:AW84),5)</f>
        <v>18517.689999999999</v>
      </c>
      <c r="AX85" s="2">
        <f>ROUND(SUM(AX80:AX84),5)</f>
        <v>17916.689999999999</v>
      </c>
      <c r="AY85" s="2">
        <f>ROUND(SUM(AY80:AY84),5)</f>
        <v>17315.689999999999</v>
      </c>
      <c r="AZ85" s="2">
        <f>ROUND(SUM(AZ80:AZ84),5)</f>
        <v>16714.689999999999</v>
      </c>
      <c r="BA85" s="2">
        <f>ROUND(SUM(BA80:BA84),5)</f>
        <v>16113.69</v>
      </c>
      <c r="BB85" s="2">
        <f>ROUND(SUM(BB80:BB84),5)</f>
        <v>15512.69</v>
      </c>
      <c r="BC85" s="2">
        <f>ROUND(SUM(BC80:BC84),5)</f>
        <v>24281.02</v>
      </c>
      <c r="BD85" s="2">
        <f>ROUND(SUM(BD80:BD84),5)</f>
        <v>23537.17</v>
      </c>
      <c r="BE85" s="2">
        <f>ROUND(SUM(BE80:BE84),5)</f>
        <v>21718.68</v>
      </c>
      <c r="BF85" s="2">
        <f>ROUND(SUM(BF80:BF84),5)</f>
        <v>21548.01</v>
      </c>
      <c r="BG85" s="2">
        <f>ROUND(SUM(BG80:BG84),5)</f>
        <v>21548.01</v>
      </c>
      <c r="BH85" s="2">
        <f>ROUND(SUM(BH80:BH84),5)</f>
        <v>21548.01</v>
      </c>
      <c r="BI85" s="2">
        <f>ROUND(SUM(BI80:BI84),5)</f>
        <v>21042.29</v>
      </c>
    </row>
    <row r="86" spans="1:61" x14ac:dyDescent="0.3">
      <c r="A86" s="1"/>
      <c r="B86" s="1"/>
      <c r="C86" s="1"/>
      <c r="D86" s="1" t="s">
        <v>127</v>
      </c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3">
      <c r="A87" s="1"/>
      <c r="B87" s="1"/>
      <c r="C87" s="1"/>
      <c r="D87" s="1"/>
      <c r="E87" s="1" t="s">
        <v>154</v>
      </c>
      <c r="F87" s="1"/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10950</v>
      </c>
      <c r="AB87" s="2">
        <v>10842.98</v>
      </c>
      <c r="AC87" s="2">
        <v>10676.29</v>
      </c>
      <c r="AD87" s="2">
        <v>10542.69</v>
      </c>
      <c r="AE87" s="2">
        <v>10542.69</v>
      </c>
      <c r="AF87" s="2">
        <v>10274.31</v>
      </c>
      <c r="AG87" s="2">
        <v>10117</v>
      </c>
      <c r="AH87" s="2">
        <v>9931.33</v>
      </c>
      <c r="AI87" s="2">
        <v>9783.85</v>
      </c>
      <c r="AJ87" s="2">
        <v>9623.18</v>
      </c>
      <c r="AK87" s="2">
        <v>9494.44</v>
      </c>
      <c r="AL87" s="2">
        <v>9345.75</v>
      </c>
      <c r="AM87" s="2">
        <v>9154.57</v>
      </c>
      <c r="AN87" s="2">
        <v>9005.2900000000009</v>
      </c>
      <c r="AO87" s="2">
        <v>8843.69</v>
      </c>
      <c r="AP87" s="2">
        <v>8674.39</v>
      </c>
      <c r="AQ87" s="2">
        <v>8542.26</v>
      </c>
      <c r="AR87" s="2">
        <v>8358.4</v>
      </c>
      <c r="AS87" s="2">
        <v>8183.84</v>
      </c>
      <c r="AT87" s="2">
        <v>8010.18</v>
      </c>
      <c r="AU87" s="2">
        <v>7856.97</v>
      </c>
      <c r="AV87" s="2">
        <v>7669.59</v>
      </c>
      <c r="AW87" s="2">
        <v>7482.21</v>
      </c>
      <c r="AX87" s="2">
        <v>7338.76</v>
      </c>
      <c r="AY87" s="2">
        <v>7166.7</v>
      </c>
      <c r="AZ87" s="2">
        <v>6994.64</v>
      </c>
      <c r="BA87" s="2">
        <v>6852.1</v>
      </c>
      <c r="BB87" s="2">
        <v>6703</v>
      </c>
      <c r="BC87" s="2">
        <v>6332.62</v>
      </c>
      <c r="BD87" s="2">
        <v>6332.62</v>
      </c>
      <c r="BE87" s="2">
        <v>6120.32</v>
      </c>
      <c r="BF87" s="2">
        <v>5892.48</v>
      </c>
      <c r="BG87" s="2">
        <v>5892.48</v>
      </c>
      <c r="BH87" s="2">
        <v>5892.48</v>
      </c>
      <c r="BI87" s="2">
        <v>5892.48</v>
      </c>
    </row>
    <row r="88" spans="1:61" x14ac:dyDescent="0.3">
      <c r="A88" s="1"/>
      <c r="B88" s="1"/>
      <c r="C88" s="1"/>
      <c r="D88" s="1"/>
      <c r="E88" s="1" t="s">
        <v>153</v>
      </c>
      <c r="F88" s="1"/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62706.45</v>
      </c>
      <c r="AD88" s="2">
        <v>62132.480000000003</v>
      </c>
      <c r="AE88" s="2">
        <v>61384.94</v>
      </c>
      <c r="AF88" s="2">
        <v>60693.38</v>
      </c>
      <c r="AG88" s="2">
        <v>59973.71</v>
      </c>
      <c r="AH88" s="2">
        <v>59226.400000000001</v>
      </c>
      <c r="AI88" s="2">
        <v>58443.839999999997</v>
      </c>
      <c r="AJ88" s="2">
        <v>57786.55</v>
      </c>
      <c r="AK88" s="2">
        <v>56991.360000000001</v>
      </c>
      <c r="AL88" s="2">
        <v>56287.17</v>
      </c>
      <c r="AM88" s="2">
        <v>55556.53</v>
      </c>
      <c r="AN88" s="2">
        <v>54799.9</v>
      </c>
      <c r="AO88" s="2">
        <v>54092.72</v>
      </c>
      <c r="AP88" s="2">
        <v>53322.9</v>
      </c>
      <c r="AQ88" s="2">
        <v>52703.21</v>
      </c>
      <c r="AR88" s="2">
        <v>51805.58</v>
      </c>
      <c r="AS88" s="2">
        <v>51104.91</v>
      </c>
      <c r="AT88" s="2">
        <v>50225.84</v>
      </c>
      <c r="AU88" s="2">
        <v>49475.55</v>
      </c>
      <c r="AV88" s="2">
        <v>47883.96</v>
      </c>
      <c r="AW88" s="2">
        <v>47883.96</v>
      </c>
      <c r="AX88" s="2">
        <v>47162.38</v>
      </c>
      <c r="AY88" s="2">
        <v>46398.26</v>
      </c>
      <c r="AZ88" s="2">
        <v>45605.33</v>
      </c>
      <c r="BA88" s="2">
        <v>44628.45</v>
      </c>
      <c r="BB88" s="2">
        <v>43651.57</v>
      </c>
      <c r="BC88" s="2">
        <v>44021.69</v>
      </c>
      <c r="BD88" s="2">
        <v>43279.519999999997</v>
      </c>
      <c r="BE88" s="2">
        <v>41493.58</v>
      </c>
      <c r="BF88" s="2">
        <v>41493.58</v>
      </c>
      <c r="BG88" s="2">
        <v>40570.120000000003</v>
      </c>
      <c r="BH88" s="2">
        <v>40570.120000000003</v>
      </c>
      <c r="BI88" s="2">
        <v>40570.120000000003</v>
      </c>
    </row>
    <row r="89" spans="1:61" ht="15" thickBot="1" x14ac:dyDescent="0.35">
      <c r="A89" s="1"/>
      <c r="B89" s="1"/>
      <c r="C89" s="1"/>
      <c r="D89" s="1"/>
      <c r="E89" s="1" t="s">
        <v>128</v>
      </c>
      <c r="F89" s="1"/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20907.509999999998</v>
      </c>
      <c r="W89" s="3">
        <v>20529.64</v>
      </c>
      <c r="X89" s="3">
        <v>-7.92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</row>
    <row r="90" spans="1:61" x14ac:dyDescent="0.3">
      <c r="A90" s="1"/>
      <c r="B90" s="1"/>
      <c r="C90" s="1"/>
      <c r="D90" s="1" t="s">
        <v>129</v>
      </c>
      <c r="E90" s="1"/>
      <c r="F90" s="1"/>
      <c r="G90" s="2">
        <f>ROUND(SUM(G86:G89),5)</f>
        <v>0</v>
      </c>
      <c r="H90" s="2">
        <f>ROUND(SUM(H86:H89),5)</f>
        <v>0</v>
      </c>
      <c r="I90" s="2">
        <f>ROUND(SUM(I86:I89),5)</f>
        <v>0</v>
      </c>
      <c r="J90" s="2">
        <f>ROUND(SUM(J86:J89),5)</f>
        <v>0</v>
      </c>
      <c r="K90" s="2">
        <f>ROUND(SUM(K86:K89),5)</f>
        <v>0</v>
      </c>
      <c r="L90" s="2">
        <f>ROUND(SUM(L86:L89),5)</f>
        <v>0</v>
      </c>
      <c r="M90" s="2">
        <f>ROUND(SUM(M86:M89),5)</f>
        <v>0</v>
      </c>
      <c r="N90" s="2">
        <f>ROUND(SUM(N86:N89),5)</f>
        <v>0</v>
      </c>
      <c r="O90" s="2">
        <f>ROUND(SUM(O86:O89),5)</f>
        <v>0</v>
      </c>
      <c r="P90" s="2">
        <f>ROUND(SUM(P86:P89),5)</f>
        <v>0</v>
      </c>
      <c r="Q90" s="2">
        <f>ROUND(SUM(Q86:Q89),5)</f>
        <v>0</v>
      </c>
      <c r="R90" s="2">
        <f>ROUND(SUM(R86:R89),5)</f>
        <v>0</v>
      </c>
      <c r="S90" s="2">
        <f>ROUND(SUM(S86:S89),5)</f>
        <v>0</v>
      </c>
      <c r="T90" s="2">
        <f>ROUND(SUM(T86:T89),5)</f>
        <v>0</v>
      </c>
      <c r="U90" s="2">
        <f>ROUND(SUM(U86:U89),5)</f>
        <v>0</v>
      </c>
      <c r="V90" s="2">
        <f>ROUND(SUM(V86:V89),5)</f>
        <v>20907.509999999998</v>
      </c>
      <c r="W90" s="2">
        <f>ROUND(SUM(W86:W89),5)</f>
        <v>20529.64</v>
      </c>
      <c r="X90" s="2">
        <f>ROUND(SUM(X86:X89),5)</f>
        <v>-7.92</v>
      </c>
      <c r="Y90" s="2">
        <f>ROUND(SUM(Y86:Y89),5)</f>
        <v>0</v>
      </c>
      <c r="Z90" s="2">
        <f>ROUND(SUM(Z86:Z89),5)</f>
        <v>0</v>
      </c>
      <c r="AA90" s="2">
        <f>ROUND(SUM(AA86:AA89),5)</f>
        <v>10950</v>
      </c>
      <c r="AB90" s="2">
        <f>ROUND(SUM(AB86:AB89),5)</f>
        <v>10842.98</v>
      </c>
      <c r="AC90" s="2">
        <f>ROUND(SUM(AC86:AC89),5)</f>
        <v>73382.740000000005</v>
      </c>
      <c r="AD90" s="2">
        <f>ROUND(SUM(AD86:AD89),5)</f>
        <v>72675.17</v>
      </c>
      <c r="AE90" s="2">
        <f>ROUND(SUM(AE86:AE89),5)</f>
        <v>71927.63</v>
      </c>
      <c r="AF90" s="2">
        <f>ROUND(SUM(AF86:AF89),5)</f>
        <v>70967.69</v>
      </c>
      <c r="AG90" s="2">
        <f>ROUND(SUM(AG86:AG89),5)</f>
        <v>70090.710000000006</v>
      </c>
      <c r="AH90" s="2">
        <f>ROUND(SUM(AH86:AH89),5)</f>
        <v>69157.73</v>
      </c>
      <c r="AI90" s="2">
        <f>ROUND(SUM(AI86:AI89),5)</f>
        <v>68227.69</v>
      </c>
      <c r="AJ90" s="2">
        <f>ROUND(SUM(AJ86:AJ89),5)</f>
        <v>67409.73</v>
      </c>
      <c r="AK90" s="2">
        <f>ROUND(SUM(AK86:AK89),5)</f>
        <v>66485.8</v>
      </c>
      <c r="AL90" s="2">
        <f>ROUND(SUM(AL86:AL89),5)</f>
        <v>65632.92</v>
      </c>
      <c r="AM90" s="2">
        <f>ROUND(SUM(AM86:AM89),5)</f>
        <v>64711.1</v>
      </c>
      <c r="AN90" s="2">
        <f>ROUND(SUM(AN86:AN89),5)</f>
        <v>63805.19</v>
      </c>
      <c r="AO90" s="2">
        <f>ROUND(SUM(AO86:AO89),5)</f>
        <v>62936.41</v>
      </c>
      <c r="AP90" s="2">
        <f>ROUND(SUM(AP86:AP89),5)</f>
        <v>61997.29</v>
      </c>
      <c r="AQ90" s="2">
        <f>ROUND(SUM(AQ86:AQ89),5)</f>
        <v>61245.47</v>
      </c>
      <c r="AR90" s="2">
        <f>ROUND(SUM(AR86:AR89),5)</f>
        <v>60163.98</v>
      </c>
      <c r="AS90" s="2">
        <f>ROUND(SUM(AS86:AS89),5)</f>
        <v>59288.75</v>
      </c>
      <c r="AT90" s="2">
        <f>ROUND(SUM(AT86:AT89),5)</f>
        <v>58236.02</v>
      </c>
      <c r="AU90" s="2">
        <f>ROUND(SUM(AU86:AU89),5)</f>
        <v>57332.52</v>
      </c>
      <c r="AV90" s="2">
        <f>ROUND(SUM(AV86:AV89),5)</f>
        <v>55553.55</v>
      </c>
      <c r="AW90" s="2">
        <f>ROUND(SUM(AW86:AW89),5)</f>
        <v>55366.17</v>
      </c>
      <c r="AX90" s="2">
        <f>ROUND(SUM(AX86:AX89),5)</f>
        <v>54501.14</v>
      </c>
      <c r="AY90" s="2">
        <f>ROUND(SUM(AY86:AY89),5)</f>
        <v>53564.959999999999</v>
      </c>
      <c r="AZ90" s="2">
        <f>ROUND(SUM(AZ86:AZ89),5)</f>
        <v>52599.97</v>
      </c>
      <c r="BA90" s="2">
        <f>ROUND(SUM(BA86:BA89),5)</f>
        <v>51480.55</v>
      </c>
      <c r="BB90" s="2">
        <f>ROUND(SUM(BB86:BB89),5)</f>
        <v>50354.57</v>
      </c>
      <c r="BC90" s="2">
        <f>ROUND(SUM(BC86:BC89),5)</f>
        <v>50354.31</v>
      </c>
      <c r="BD90" s="2">
        <f>ROUND(SUM(BD86:BD89),5)</f>
        <v>49612.14</v>
      </c>
      <c r="BE90" s="2">
        <f>ROUND(SUM(BE86:BE89),5)</f>
        <v>47613.9</v>
      </c>
      <c r="BF90" s="2">
        <f>ROUND(SUM(BF86:BF89),5)</f>
        <v>47386.06</v>
      </c>
      <c r="BG90" s="2">
        <f>ROUND(SUM(BG86:BG89),5)</f>
        <v>46462.6</v>
      </c>
      <c r="BH90" s="2">
        <f>ROUND(SUM(BH86:BH89),5)</f>
        <v>46462.6</v>
      </c>
      <c r="BI90" s="2">
        <f>ROUND(SUM(BI86:BI89),5)</f>
        <v>46462.6</v>
      </c>
    </row>
    <row r="91" spans="1:61" ht="15" thickBot="1" x14ac:dyDescent="0.35">
      <c r="A91" s="1"/>
      <c r="B91" s="1"/>
      <c r="C91" s="1"/>
      <c r="D91" s="1" t="s">
        <v>130</v>
      </c>
      <c r="E91" s="1"/>
      <c r="F91" s="1"/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55150</v>
      </c>
      <c r="AD91" s="5">
        <v>54001.04</v>
      </c>
      <c r="AE91" s="5">
        <v>52852.08</v>
      </c>
      <c r="AF91" s="5">
        <v>51703.12</v>
      </c>
      <c r="AG91" s="5">
        <v>50554.16</v>
      </c>
      <c r="AH91" s="5">
        <v>49405.2</v>
      </c>
      <c r="AI91" s="5">
        <v>48256.24</v>
      </c>
      <c r="AJ91" s="5">
        <v>47107.28</v>
      </c>
      <c r="AK91" s="5">
        <v>45958.32</v>
      </c>
      <c r="AL91" s="5">
        <v>44809.36</v>
      </c>
      <c r="AM91" s="5">
        <v>43660.4</v>
      </c>
      <c r="AN91" s="5">
        <v>42511.44</v>
      </c>
      <c r="AO91" s="5">
        <v>41362.480000000003</v>
      </c>
      <c r="AP91" s="5">
        <v>40213.519999999997</v>
      </c>
      <c r="AQ91" s="5">
        <v>39064.559999999998</v>
      </c>
      <c r="AR91" s="5">
        <v>37915.599999999999</v>
      </c>
      <c r="AS91" s="5">
        <v>36766.639999999999</v>
      </c>
      <c r="AT91" s="5">
        <v>35617.68</v>
      </c>
      <c r="AU91" s="5">
        <v>34468.720000000001</v>
      </c>
      <c r="AV91" s="5">
        <v>33319.760000000002</v>
      </c>
      <c r="AW91" s="5">
        <v>32170.799999999999</v>
      </c>
      <c r="AX91" s="5">
        <v>31021.84</v>
      </c>
      <c r="AY91" s="5">
        <v>29872.880000000001</v>
      </c>
      <c r="AZ91" s="5">
        <v>28723.919999999998</v>
      </c>
      <c r="BA91" s="5">
        <v>27574.959999999999</v>
      </c>
      <c r="BB91" s="5">
        <v>26426</v>
      </c>
      <c r="BC91" s="5">
        <v>25277.040000000001</v>
      </c>
      <c r="BD91" s="5">
        <v>24128.080000000002</v>
      </c>
      <c r="BE91" s="5">
        <v>22979.119999999999</v>
      </c>
      <c r="BF91" s="5">
        <v>22979.119999999999</v>
      </c>
      <c r="BG91" s="5">
        <v>22979.119999999999</v>
      </c>
      <c r="BH91" s="5">
        <v>22979.119999999999</v>
      </c>
      <c r="BI91" s="5">
        <v>21830.16</v>
      </c>
    </row>
    <row r="92" spans="1:61" ht="15" thickBot="1" x14ac:dyDescent="0.35">
      <c r="A92" s="1"/>
      <c r="B92" s="1"/>
      <c r="C92" s="1" t="s">
        <v>131</v>
      </c>
      <c r="D92" s="1"/>
      <c r="E92" s="1"/>
      <c r="F92" s="1"/>
      <c r="G92" s="4">
        <f>ROUND(SUM(G66:G69)+SUM(G77:G79)+G85+SUM(G90:G91),5)</f>
        <v>61347.87</v>
      </c>
      <c r="H92" s="4">
        <f>ROUND(SUM(H66:H69)+SUM(H77:H79)+H85+SUM(H90:H91),5)</f>
        <v>59153.46</v>
      </c>
      <c r="I92" s="4">
        <f>ROUND(SUM(I66:I69)+SUM(I77:I79)+I85+SUM(I90:I91),5)</f>
        <v>57059.56</v>
      </c>
      <c r="J92" s="4">
        <f>ROUND(SUM(J66:J69)+SUM(J77:J79)+J85+SUM(J90:J91),5)</f>
        <v>55021.14</v>
      </c>
      <c r="K92" s="4">
        <f>ROUND(SUM(K66:K69)+SUM(K77:K79)+K85+SUM(K90:K91),5)</f>
        <v>53049.43</v>
      </c>
      <c r="L92" s="4">
        <f>ROUND(SUM(L66:L69)+SUM(L77:L79)+L85+SUM(L90:L91),5)</f>
        <v>50936.42</v>
      </c>
      <c r="M92" s="4">
        <f>ROUND(SUM(M66:M69)+SUM(M77:M79)+M85+SUM(M90:M91),5)</f>
        <v>48912.34</v>
      </c>
      <c r="N92" s="4">
        <f>ROUND(SUM(N66:N69)+SUM(N77:N79)+N85+SUM(N90:N91),5)</f>
        <v>46746.66</v>
      </c>
      <c r="O92" s="4">
        <f>ROUND(SUM(O66:O69)+SUM(O77:O79)+O85+SUM(O90:O91),5)</f>
        <v>44623.69</v>
      </c>
      <c r="P92" s="4">
        <f>ROUND(SUM(P66:P69)+SUM(P77:P79)+P85+SUM(P90:P91),5)</f>
        <v>101143.55</v>
      </c>
      <c r="Q92" s="4">
        <f>ROUND(SUM(Q66:Q69)+SUM(Q77:Q79)+Q85+SUM(Q90:Q91),5)</f>
        <v>128673.62</v>
      </c>
      <c r="R92" s="4">
        <f>ROUND(SUM(R66:R69)+SUM(R77:R79)+R85+SUM(R90:R91),5)</f>
        <v>172782.04</v>
      </c>
      <c r="S92" s="4">
        <f>ROUND(SUM(S66:S69)+SUM(S77:S79)+S85+SUM(S90:S91),5)</f>
        <v>217081.71</v>
      </c>
      <c r="T92" s="4">
        <f>ROUND(SUM(T66:T69)+SUM(T77:T79)+T85+SUM(T90:T91),5)</f>
        <v>212358.02</v>
      </c>
      <c r="U92" s="4">
        <f>ROUND(SUM(U66:U69)+SUM(U77:U79)+U85+SUM(U90:U91),5)</f>
        <v>207436.87</v>
      </c>
      <c r="V92" s="4">
        <f>ROUND(SUM(V66:V69)+SUM(V77:V79)+V85+SUM(V90:V91),5)</f>
        <v>223467.15</v>
      </c>
      <c r="W92" s="4">
        <f>ROUND(SUM(W66:W69)+SUM(W77:W79)+W85+SUM(W90:W91),5)</f>
        <v>218392.7</v>
      </c>
      <c r="X92" s="4">
        <f>ROUND(SUM(X66:X69)+SUM(X77:X79)+X85+SUM(X90:X91),5)</f>
        <v>221673.05</v>
      </c>
      <c r="Y92" s="4">
        <f>ROUND(SUM(Y66:Y69)+SUM(Y77:Y79)+Y85+SUM(Y90:Y91),5)</f>
        <v>233956.41</v>
      </c>
      <c r="Z92" s="4">
        <f>ROUND(SUM(Z66:Z69)+SUM(Z77:Z79)+Z85+SUM(Z90:Z91),5)</f>
        <v>229028.98</v>
      </c>
      <c r="AA92" s="4">
        <f>ROUND(SUM(AA66:AA69)+SUM(AA77:AA79)+AA85+SUM(AA90:AA91),5)</f>
        <v>235174.88</v>
      </c>
      <c r="AB92" s="4">
        <f>ROUND(SUM(AB66:AB69)+SUM(AB77:AB79)+AB85+SUM(AB90:AB91),5)</f>
        <v>244838.98</v>
      </c>
      <c r="AC92" s="4">
        <f>ROUND(SUM(AC66:AC69)+SUM(AC77:AC79)+AC85+SUM(AC90:AC91),5)</f>
        <v>327699.65999999997</v>
      </c>
      <c r="AD92" s="4">
        <f>ROUND(SUM(AD66:AD69)+SUM(AD77:AD79)+AD85+SUM(AD90:AD91),5)</f>
        <v>322892.14</v>
      </c>
      <c r="AE92" s="4">
        <f>ROUND(SUM(AE66:AE69)+SUM(AE77:AE79)+AE85+SUM(AE90:AE91),5)</f>
        <v>319547.08</v>
      </c>
      <c r="AF92" s="4">
        <f>ROUND(SUM(AF66:AF69)+SUM(AF77:AF79)+AF85+SUM(AF90:AF91),5)</f>
        <v>347762.87</v>
      </c>
      <c r="AG92" s="4">
        <f>ROUND(SUM(AG66:AG69)+SUM(AG77:AG79)+AG85+SUM(AG90:AG91),5)</f>
        <v>342245</v>
      </c>
      <c r="AH92" s="4">
        <f>ROUND(SUM(AH66:AH69)+SUM(AH77:AH79)+AH85+SUM(AH90:AH91),5)</f>
        <v>336021.75</v>
      </c>
      <c r="AI92" s="4">
        <f>ROUND(SUM(AI66:AI69)+SUM(AI77:AI79)+AI85+SUM(AI90:AI91),5)</f>
        <v>329716.67</v>
      </c>
      <c r="AJ92" s="4">
        <f>ROUND(SUM(AJ66:AJ69)+SUM(AJ77:AJ79)+AJ85+SUM(AJ90:AJ91),5)</f>
        <v>323559.86</v>
      </c>
      <c r="AK92" s="4">
        <f>ROUND(SUM(AK66:AK69)+SUM(AK77:AK79)+AK85+SUM(AK90:AK91),5)</f>
        <v>317311.24</v>
      </c>
      <c r="AL92" s="4">
        <f>ROUND(SUM(AL66:AL69)+SUM(AL77:AL79)+AL85+SUM(AL90:AL91),5)</f>
        <v>311187.67</v>
      </c>
      <c r="AM92" s="4">
        <f>ROUND(SUM(AM66:AM69)+SUM(AM77:AM79)+AM85+SUM(AM90:AM91),5)</f>
        <v>304926.84999999998</v>
      </c>
      <c r="AN92" s="4">
        <f>ROUND(SUM(AN66:AN69)+SUM(AN77:AN79)+AN85+SUM(AN90:AN91),5)</f>
        <v>298737.25</v>
      </c>
      <c r="AO92" s="4">
        <f>ROUND(SUM(AO66:AO69)+SUM(AO77:AO79)+AO85+SUM(AO90:AO91),5)</f>
        <v>328612.59999999998</v>
      </c>
      <c r="AP92" s="4">
        <f>ROUND(SUM(AP66:AP69)+SUM(AP77:AP79)+AP85+SUM(AP90:AP91),5)</f>
        <v>322473.59999999998</v>
      </c>
      <c r="AQ92" s="4">
        <f>ROUND(SUM(AQ66:AQ69)+SUM(AQ77:AQ79)+AQ85+SUM(AQ90:AQ91),5)</f>
        <v>316394.53999999998</v>
      </c>
      <c r="AR92" s="4">
        <f>ROUND(SUM(AR66:AR69)+SUM(AR77:AR79)+AR85+SUM(AR90:AR91),5)</f>
        <v>309174.17</v>
      </c>
      <c r="AS92" s="4">
        <f>ROUND(SUM(AS66:AS69)+SUM(AS77:AS79)+AS85+SUM(AS90:AS91),5)</f>
        <v>302303.65000000002</v>
      </c>
      <c r="AT92" s="4">
        <f>ROUND(SUM(AT66:AT69)+SUM(AT77:AT79)+AT85+SUM(AT90:AT91),5)</f>
        <v>295223.63</v>
      </c>
      <c r="AU92" s="4">
        <f>ROUND(SUM(AU66:AU69)+SUM(AU77:AU79)+AU85+SUM(AU90:AU91),5)</f>
        <v>287781.84999999998</v>
      </c>
      <c r="AV92" s="4">
        <f>ROUND(SUM(AV66:AV69)+SUM(AV77:AV79)+AV85+SUM(AV90:AV91),5)</f>
        <v>279996.63</v>
      </c>
      <c r="AW92" s="4">
        <f>ROUND(SUM(AW66:AW69)+SUM(AW77:AW79)+AW85+SUM(AW90:AW91),5)</f>
        <v>273897.92</v>
      </c>
      <c r="AX92" s="4">
        <f>ROUND(SUM(AX66:AX69)+SUM(AX77:AX79)+AX85+SUM(AX90:AX91),5)</f>
        <v>266898.03000000003</v>
      </c>
      <c r="AY92" s="4">
        <f>ROUND(SUM(AY66:AY69)+SUM(AY77:AY79)+AY85+SUM(AY90:AY91),5)</f>
        <v>259771.2</v>
      </c>
      <c r="AZ92" s="4">
        <f>ROUND(SUM(AZ66:AZ69)+SUM(AZ77:AZ79)+AZ85+SUM(AZ90:AZ91),5)</f>
        <v>252317.63</v>
      </c>
      <c r="BA92" s="4">
        <f>ROUND(SUM(BA66:BA69)+SUM(BA77:BA79)+BA85+SUM(BA90:BA91),5)</f>
        <v>244644.23</v>
      </c>
      <c r="BB92" s="4">
        <f>ROUND(SUM(BB66:BB69)+SUM(BB77:BB79)+BB85+SUM(BB90:BB91),5)</f>
        <v>280261.73</v>
      </c>
      <c r="BC92" s="4">
        <f>ROUND(SUM(BC66:BC69)+SUM(BC77:BC79)+BC85+SUM(BC90:BC91),5)</f>
        <v>286789.78999999998</v>
      </c>
      <c r="BD92" s="4">
        <f>ROUND(SUM(BD66:BD69)+SUM(BD77:BD79)+BD85+SUM(BD90:BD91),5)</f>
        <v>280659.48</v>
      </c>
      <c r="BE92" s="4">
        <f>ROUND(SUM(BE66:BE69)+SUM(BE77:BE79)+BE85+SUM(BE90:BE91),5)</f>
        <v>271365.09000000003</v>
      </c>
      <c r="BF92" s="4">
        <f>ROUND(SUM(BF66:BF69)+SUM(BF77:BF79)+BF85+SUM(BF90:BF91),5)</f>
        <v>259602.98</v>
      </c>
      <c r="BG92" s="4">
        <f>ROUND(SUM(BG66:BG69)+SUM(BG77:BG79)+BG85+SUM(BG90:BG91),5)</f>
        <v>258105.65</v>
      </c>
      <c r="BH92" s="4">
        <f>ROUND(SUM(BH66:BH69)+SUM(BH77:BH79)+BH85+SUM(BH90:BH91),5)</f>
        <v>258105.65</v>
      </c>
      <c r="BI92" s="4">
        <f>ROUND(SUM(BI66:BI69)+SUM(BI77:BI79)+BI85+SUM(BI90:BI91),5)</f>
        <v>310413.63</v>
      </c>
    </row>
    <row r="93" spans="1:61" x14ac:dyDescent="0.3">
      <c r="A93" s="1"/>
      <c r="B93" s="1" t="s">
        <v>132</v>
      </c>
      <c r="C93" s="1"/>
      <c r="D93" s="1"/>
      <c r="E93" s="1"/>
      <c r="F93" s="1"/>
      <c r="G93" s="2">
        <f>ROUND(G34+G65+G92,5)</f>
        <v>178075.99</v>
      </c>
      <c r="H93" s="2">
        <f>ROUND(H34+H65+H92,5)</f>
        <v>179933.12</v>
      </c>
      <c r="I93" s="2">
        <f>ROUND(I34+I65+I92,5)</f>
        <v>179065.49</v>
      </c>
      <c r="J93" s="2">
        <f>ROUND(J34+J65+J92,5)</f>
        <v>171163.19</v>
      </c>
      <c r="K93" s="2">
        <f>ROUND(K34+K65+K92,5)</f>
        <v>186370.97</v>
      </c>
      <c r="L93" s="2">
        <f>ROUND(L34+L65+L92,5)</f>
        <v>196942.62</v>
      </c>
      <c r="M93" s="2">
        <f>ROUND(M34+M65+M92,5)</f>
        <v>210053.61</v>
      </c>
      <c r="N93" s="2">
        <f>ROUND(N34+N65+N92,5)</f>
        <v>139789.19</v>
      </c>
      <c r="O93" s="2">
        <f>ROUND(O34+O65+O92,5)</f>
        <v>115425.09</v>
      </c>
      <c r="P93" s="2">
        <f>ROUND(P34+P65+P92,5)</f>
        <v>175224.17</v>
      </c>
      <c r="Q93" s="2">
        <f>ROUND(Q34+Q65+Q92,5)</f>
        <v>196426.9</v>
      </c>
      <c r="R93" s="2">
        <f>ROUND(R34+R65+R92,5)</f>
        <v>249363.05</v>
      </c>
      <c r="S93" s="2">
        <f>ROUND(S34+S65+S92,5)</f>
        <v>294194.63</v>
      </c>
      <c r="T93" s="2">
        <f>ROUND(T34+T65+T92,5)</f>
        <v>300944.55</v>
      </c>
      <c r="U93" s="2">
        <f>ROUND(U34+U65+U92,5)</f>
        <v>347617.15</v>
      </c>
      <c r="V93" s="2">
        <f>ROUND(V34+V65+V92,5)</f>
        <v>347665.61</v>
      </c>
      <c r="W93" s="2">
        <f>ROUND(W34+W65+W92,5)</f>
        <v>327922.65999999997</v>
      </c>
      <c r="X93" s="2">
        <f>ROUND(X34+X65+X92,5)</f>
        <v>341118.13</v>
      </c>
      <c r="Y93" s="2">
        <f>ROUND(Y34+Y65+Y92,5)</f>
        <v>376749.99</v>
      </c>
      <c r="Z93" s="2">
        <f>ROUND(Z34+Z65+Z92,5)</f>
        <v>376257.98</v>
      </c>
      <c r="AA93" s="2">
        <f>ROUND(AA34+AA65+AA92,5)</f>
        <v>364211.41</v>
      </c>
      <c r="AB93" s="2">
        <f>ROUND(AB34+AB65+AB92,5)</f>
        <v>361687.12</v>
      </c>
      <c r="AC93" s="2">
        <f>ROUND(AC34+AC65+AC92,5)</f>
        <v>457467.13</v>
      </c>
      <c r="AD93" s="2">
        <f>ROUND(AD34+AD65+AD92,5)</f>
        <v>430211.35</v>
      </c>
      <c r="AE93" s="2">
        <f>ROUND(AE34+AE65+AE92,5)</f>
        <v>434892.57</v>
      </c>
      <c r="AF93" s="2">
        <f>ROUND(AF34+AF65+AF92,5)</f>
        <v>457396.07</v>
      </c>
      <c r="AG93" s="2">
        <f>ROUND(AG34+AG65+AG92,5)</f>
        <v>453559.14</v>
      </c>
      <c r="AH93" s="2">
        <f>ROUND(AH34+AH65+AH92,5)</f>
        <v>435701.28</v>
      </c>
      <c r="AI93" s="2">
        <f>ROUND(AI34+AI65+AI92,5)</f>
        <v>425491.96</v>
      </c>
      <c r="AJ93" s="2">
        <f>ROUND(AJ34+AJ65+AJ92,5)</f>
        <v>421511.5</v>
      </c>
      <c r="AK93" s="2">
        <f>ROUND(AK34+AK65+AK92,5)</f>
        <v>440679.44</v>
      </c>
      <c r="AL93" s="2">
        <f>ROUND(AL34+AL65+AL92,5)</f>
        <v>419215.3</v>
      </c>
      <c r="AM93" s="2">
        <f>ROUND(AM34+AM65+AM92,5)</f>
        <v>403232.19</v>
      </c>
      <c r="AN93" s="2">
        <f>ROUND(AN34+AN65+AN92,5)</f>
        <v>398115.38</v>
      </c>
      <c r="AO93" s="2">
        <f>ROUND(AO34+AO65+AO92,5)</f>
        <v>442767.15</v>
      </c>
      <c r="AP93" s="2">
        <f>ROUND(AP34+AP65+AP92,5)</f>
        <v>438710.63</v>
      </c>
      <c r="AQ93" s="2">
        <f>ROUND(AQ34+AQ65+AQ92,5)</f>
        <v>443575.03</v>
      </c>
      <c r="AR93" s="2">
        <f>ROUND(AR34+AR65+AR92,5)</f>
        <v>425220.88</v>
      </c>
      <c r="AS93" s="2">
        <f>ROUND(AS34+AS65+AS92,5)</f>
        <v>409441.83</v>
      </c>
      <c r="AT93" s="2">
        <f>ROUND(AT34+AT65+AT92,5)</f>
        <v>427284.82</v>
      </c>
      <c r="AU93" s="2">
        <f>ROUND(AU34+AU65+AU92,5)</f>
        <v>410210.48</v>
      </c>
      <c r="AV93" s="2">
        <f>ROUND(AV34+AV65+AV92,5)</f>
        <v>416615.31</v>
      </c>
      <c r="AW93" s="2">
        <f>ROUND(AW34+AW65+AW92,5)</f>
        <v>419573.94</v>
      </c>
      <c r="AX93" s="2">
        <f>ROUND(AX34+AX65+AX92,5)</f>
        <v>404027.13</v>
      </c>
      <c r="AY93" s="2">
        <f>ROUND(AY34+AY65+AY92,5)</f>
        <v>392329.62</v>
      </c>
      <c r="AZ93" s="2">
        <f>ROUND(AZ34+AZ65+AZ92,5)</f>
        <v>390718.33</v>
      </c>
      <c r="BA93" s="2">
        <f>ROUND(BA34+BA65+BA92,5)</f>
        <v>377399.12</v>
      </c>
      <c r="BB93" s="2">
        <f>ROUND(BB34+BB65+BB92,5)</f>
        <v>422954.23999999999</v>
      </c>
      <c r="BC93" s="2">
        <f>ROUND(BC34+BC65+BC92,5)</f>
        <v>435938.14</v>
      </c>
      <c r="BD93" s="2">
        <f>ROUND(BD34+BD65+BD92,5)</f>
        <v>407896</v>
      </c>
      <c r="BE93" s="2">
        <f>ROUND(BE34+BE65+BE92,5)</f>
        <v>404454.43</v>
      </c>
      <c r="BF93" s="2">
        <f>ROUND(BF34+BF65+BF92,5)</f>
        <v>390796.71</v>
      </c>
      <c r="BG93" s="2">
        <f>ROUND(BG34+BG65+BG92,5)</f>
        <v>388838.1</v>
      </c>
      <c r="BH93" s="2">
        <f>ROUND(BH34+BH65+BH92,5)</f>
        <v>402202.12</v>
      </c>
      <c r="BI93" s="2">
        <f>ROUND(BI34+BI65+BI92,5)</f>
        <v>461143.58</v>
      </c>
    </row>
    <row r="94" spans="1:61" x14ac:dyDescent="0.3">
      <c r="A94" s="1"/>
      <c r="B94" s="1" t="s">
        <v>133</v>
      </c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x14ac:dyDescent="0.3">
      <c r="A95" s="1"/>
      <c r="B95" s="1"/>
      <c r="C95" s="1" t="s">
        <v>134</v>
      </c>
      <c r="D95" s="1"/>
      <c r="E95" s="1"/>
      <c r="F95" s="1"/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352.62</v>
      </c>
      <c r="AX95" s="2">
        <v>352.62</v>
      </c>
      <c r="AY95" s="2">
        <v>352.62</v>
      </c>
      <c r="AZ95" s="2">
        <v>352.62</v>
      </c>
      <c r="BA95" s="2">
        <v>352.62</v>
      </c>
      <c r="BB95" s="2">
        <v>352.62</v>
      </c>
      <c r="BC95" s="2">
        <v>-0.38</v>
      </c>
      <c r="BD95" s="2">
        <v>-0.38</v>
      </c>
      <c r="BE95" s="2">
        <v>-0.38</v>
      </c>
      <c r="BF95" s="2">
        <v>-0.38</v>
      </c>
      <c r="BG95" s="2">
        <v>-0.38</v>
      </c>
      <c r="BH95" s="2">
        <v>-0.38</v>
      </c>
      <c r="BI95" s="2">
        <v>-0.38</v>
      </c>
    </row>
    <row r="96" spans="1:61" x14ac:dyDescent="0.3">
      <c r="A96" s="1"/>
      <c r="B96" s="1"/>
      <c r="C96" s="1" t="s">
        <v>135</v>
      </c>
      <c r="D96" s="1"/>
      <c r="E96" s="1"/>
      <c r="F96" s="1"/>
      <c r="G96" s="2">
        <v>100</v>
      </c>
      <c r="H96" s="2">
        <v>100</v>
      </c>
      <c r="I96" s="2">
        <v>100</v>
      </c>
      <c r="J96" s="2">
        <v>100</v>
      </c>
      <c r="K96" s="2">
        <v>100</v>
      </c>
      <c r="L96" s="2">
        <v>100</v>
      </c>
      <c r="M96" s="2">
        <v>100</v>
      </c>
      <c r="N96" s="2">
        <v>100</v>
      </c>
      <c r="O96" s="2">
        <v>100</v>
      </c>
      <c r="P96" s="2">
        <v>100</v>
      </c>
      <c r="Q96" s="2">
        <v>100</v>
      </c>
      <c r="R96" s="2">
        <v>100</v>
      </c>
      <c r="S96" s="2">
        <v>100</v>
      </c>
      <c r="T96" s="2">
        <v>100</v>
      </c>
      <c r="U96" s="2">
        <v>100</v>
      </c>
      <c r="V96" s="2">
        <v>100</v>
      </c>
      <c r="W96" s="2">
        <v>100</v>
      </c>
      <c r="X96" s="2">
        <v>100</v>
      </c>
      <c r="Y96" s="2">
        <v>100</v>
      </c>
      <c r="Z96" s="2">
        <v>100</v>
      </c>
      <c r="AA96" s="2">
        <v>100</v>
      </c>
      <c r="AB96" s="2">
        <v>100</v>
      </c>
      <c r="AC96" s="2">
        <v>100</v>
      </c>
      <c r="AD96" s="2">
        <v>100</v>
      </c>
      <c r="AE96" s="2">
        <v>100</v>
      </c>
      <c r="AF96" s="2">
        <v>100</v>
      </c>
      <c r="AG96" s="2">
        <v>100</v>
      </c>
      <c r="AH96" s="2">
        <v>100</v>
      </c>
      <c r="AI96" s="2">
        <v>100</v>
      </c>
      <c r="AJ96" s="2">
        <v>100</v>
      </c>
      <c r="AK96" s="2">
        <v>100</v>
      </c>
      <c r="AL96" s="2">
        <v>100</v>
      </c>
      <c r="AM96" s="2">
        <v>100</v>
      </c>
      <c r="AN96" s="2">
        <v>100</v>
      </c>
      <c r="AO96" s="2">
        <v>100</v>
      </c>
      <c r="AP96" s="2">
        <v>100</v>
      </c>
      <c r="AQ96" s="2">
        <v>100</v>
      </c>
      <c r="AR96" s="2">
        <v>100</v>
      </c>
      <c r="AS96" s="2">
        <v>100</v>
      </c>
      <c r="AT96" s="2">
        <v>100</v>
      </c>
      <c r="AU96" s="2">
        <v>100</v>
      </c>
      <c r="AV96" s="2">
        <v>100</v>
      </c>
      <c r="AW96" s="2">
        <v>100</v>
      </c>
      <c r="AX96" s="2">
        <v>100</v>
      </c>
      <c r="AY96" s="2">
        <v>100</v>
      </c>
      <c r="AZ96" s="2">
        <v>100</v>
      </c>
      <c r="BA96" s="2">
        <v>100</v>
      </c>
      <c r="BB96" s="2">
        <v>100</v>
      </c>
      <c r="BC96" s="2">
        <v>100</v>
      </c>
      <c r="BD96" s="2">
        <v>100</v>
      </c>
      <c r="BE96" s="2">
        <v>100</v>
      </c>
      <c r="BF96" s="2">
        <v>100</v>
      </c>
      <c r="BG96" s="2">
        <v>100</v>
      </c>
      <c r="BH96" s="2">
        <v>100</v>
      </c>
      <c r="BI96" s="2">
        <v>100</v>
      </c>
    </row>
    <row r="97" spans="1:61" x14ac:dyDescent="0.3">
      <c r="A97" s="1"/>
      <c r="B97" s="1"/>
      <c r="C97" s="1" t="s">
        <v>136</v>
      </c>
      <c r="D97" s="1"/>
      <c r="E97" s="1"/>
      <c r="F97" s="1"/>
      <c r="G97" s="2">
        <v>-59048.1</v>
      </c>
      <c r="H97" s="2">
        <v>-119134.86</v>
      </c>
      <c r="I97" s="2">
        <v>-119134.86</v>
      </c>
      <c r="J97" s="2">
        <v>-119134.86</v>
      </c>
      <c r="K97" s="2">
        <v>-119134.86</v>
      </c>
      <c r="L97" s="2">
        <v>-119134.86</v>
      </c>
      <c r="M97" s="2">
        <v>-119134.86</v>
      </c>
      <c r="N97" s="2">
        <v>-119134.86</v>
      </c>
      <c r="O97" s="2">
        <v>-119134.86</v>
      </c>
      <c r="P97" s="2">
        <v>70502.509999999995</v>
      </c>
      <c r="Q97" s="2">
        <v>70502.509999999995</v>
      </c>
      <c r="R97" s="2">
        <v>70502.509999999995</v>
      </c>
      <c r="S97" s="2">
        <v>-105083.49</v>
      </c>
      <c r="T97" s="2">
        <v>-140460.51</v>
      </c>
      <c r="U97" s="2">
        <v>-140460.51</v>
      </c>
      <c r="V97" s="2">
        <v>-140460.51</v>
      </c>
      <c r="W97" s="2">
        <v>-140460.51</v>
      </c>
      <c r="X97" s="2">
        <v>-140460.51</v>
      </c>
      <c r="Y97" s="2">
        <v>-140460.51</v>
      </c>
      <c r="Z97" s="2">
        <v>-140460.51</v>
      </c>
      <c r="AA97" s="2">
        <v>-140460.51</v>
      </c>
      <c r="AB97" s="2">
        <v>-140460.51</v>
      </c>
      <c r="AC97" s="2">
        <v>-140460.51</v>
      </c>
      <c r="AD97" s="2">
        <v>-140460.51</v>
      </c>
      <c r="AE97" s="2">
        <v>-140802.51</v>
      </c>
      <c r="AF97" s="2">
        <v>-69753.03</v>
      </c>
      <c r="AG97" s="2">
        <v>-69753.03</v>
      </c>
      <c r="AH97" s="2">
        <v>-69753.03</v>
      </c>
      <c r="AI97" s="2">
        <v>-69753.03</v>
      </c>
      <c r="AJ97" s="2">
        <v>-69753.03</v>
      </c>
      <c r="AK97" s="2">
        <v>-69753.03</v>
      </c>
      <c r="AL97" s="2">
        <v>-69753.03</v>
      </c>
      <c r="AM97" s="2">
        <v>-69753.03</v>
      </c>
      <c r="AN97" s="2">
        <v>-69753.03</v>
      </c>
      <c r="AO97" s="2">
        <v>-69753.03</v>
      </c>
      <c r="AP97" s="2">
        <v>-69753.03</v>
      </c>
      <c r="AQ97" s="2">
        <v>-66915.03</v>
      </c>
      <c r="AR97" s="2">
        <v>-212956.28</v>
      </c>
      <c r="AS97" s="2">
        <v>-212956.28</v>
      </c>
      <c r="AT97" s="2">
        <v>-212956.28</v>
      </c>
      <c r="AU97" s="2">
        <v>-212956.28</v>
      </c>
      <c r="AV97" s="2">
        <v>-212956.28</v>
      </c>
      <c r="AW97" s="2">
        <v>-212956.28</v>
      </c>
      <c r="AX97" s="2">
        <v>-212956.28</v>
      </c>
      <c r="AY97" s="2">
        <v>-212956.28</v>
      </c>
      <c r="AZ97" s="2">
        <v>-212956.28</v>
      </c>
      <c r="BA97" s="2">
        <v>-212956.28</v>
      </c>
      <c r="BB97" s="2">
        <v>-212956.28</v>
      </c>
      <c r="BC97" s="2">
        <v>-209227.28</v>
      </c>
      <c r="BD97" s="2">
        <v>-307309.76</v>
      </c>
      <c r="BE97" s="2">
        <v>-307309.76</v>
      </c>
      <c r="BF97" s="2">
        <v>-307309.76</v>
      </c>
      <c r="BG97" s="2">
        <v>-307309.76</v>
      </c>
      <c r="BH97" s="2">
        <v>-307309.76</v>
      </c>
      <c r="BI97" s="2">
        <v>-307309.76</v>
      </c>
    </row>
    <row r="98" spans="1:61" x14ac:dyDescent="0.3">
      <c r="A98" s="1"/>
      <c r="B98" s="1"/>
      <c r="C98" s="1" t="s">
        <v>137</v>
      </c>
      <c r="D98" s="1"/>
      <c r="E98" s="1"/>
      <c r="F98" s="1"/>
      <c r="G98" s="2">
        <v>45000</v>
      </c>
      <c r="H98" s="2">
        <v>45000</v>
      </c>
      <c r="I98" s="2">
        <v>45000</v>
      </c>
      <c r="J98" s="2">
        <v>45000</v>
      </c>
      <c r="K98" s="2">
        <v>45000</v>
      </c>
      <c r="L98" s="2">
        <v>45000</v>
      </c>
      <c r="M98" s="2">
        <v>45000</v>
      </c>
      <c r="N98" s="2">
        <v>145000</v>
      </c>
      <c r="O98" s="2">
        <v>145000</v>
      </c>
      <c r="P98" s="2">
        <v>0</v>
      </c>
      <c r="Q98" s="2">
        <v>33000</v>
      </c>
      <c r="R98" s="2">
        <v>33000</v>
      </c>
      <c r="S98" s="2">
        <v>45000</v>
      </c>
      <c r="T98" s="2">
        <v>45000</v>
      </c>
      <c r="U98" s="2">
        <v>45000</v>
      </c>
      <c r="V98" s="2">
        <v>45000</v>
      </c>
      <c r="W98" s="2">
        <v>45000</v>
      </c>
      <c r="X98" s="2">
        <v>45000</v>
      </c>
      <c r="Y98" s="2">
        <v>45000</v>
      </c>
      <c r="Z98" s="2">
        <v>45000</v>
      </c>
      <c r="AA98" s="2">
        <v>45000</v>
      </c>
      <c r="AB98" s="2">
        <v>45000</v>
      </c>
      <c r="AC98" s="2">
        <v>45000</v>
      </c>
      <c r="AD98" s="2">
        <v>45000</v>
      </c>
      <c r="AE98" s="2">
        <v>45000</v>
      </c>
      <c r="AF98" s="2">
        <v>45000</v>
      </c>
      <c r="AG98" s="2">
        <v>45000</v>
      </c>
      <c r="AH98" s="2">
        <v>45000</v>
      </c>
      <c r="AI98" s="2">
        <v>45000</v>
      </c>
      <c r="AJ98" s="2">
        <v>45000</v>
      </c>
      <c r="AK98" s="2">
        <v>45200</v>
      </c>
      <c r="AL98" s="2">
        <v>45200</v>
      </c>
      <c r="AM98" s="2">
        <v>45200</v>
      </c>
      <c r="AN98" s="2">
        <v>45200</v>
      </c>
      <c r="AO98" s="2">
        <v>45200</v>
      </c>
      <c r="AP98" s="2">
        <v>45200</v>
      </c>
      <c r="AQ98" s="2">
        <v>45200</v>
      </c>
      <c r="AR98" s="2">
        <v>45200</v>
      </c>
      <c r="AS98" s="2">
        <v>45200</v>
      </c>
      <c r="AT98" s="2">
        <v>44192.4</v>
      </c>
      <c r="AU98" s="2">
        <v>44054.59</v>
      </c>
      <c r="AV98" s="2">
        <v>42878.68</v>
      </c>
      <c r="AW98" s="2">
        <v>42784.11</v>
      </c>
      <c r="AX98" s="2">
        <v>42629.7</v>
      </c>
      <c r="AY98" s="2">
        <v>42375.05</v>
      </c>
      <c r="AZ98" s="2">
        <v>42375.05</v>
      </c>
      <c r="BA98" s="2">
        <v>42375.05</v>
      </c>
      <c r="BB98" s="2">
        <v>42375.05</v>
      </c>
      <c r="BC98" s="2">
        <v>42375.05</v>
      </c>
      <c r="BD98" s="2">
        <v>42375.05</v>
      </c>
      <c r="BE98" s="2">
        <v>42375.05</v>
      </c>
      <c r="BF98" s="2">
        <v>42375.05</v>
      </c>
      <c r="BG98" s="2">
        <v>42375.05</v>
      </c>
      <c r="BH98" s="2">
        <v>42375.05</v>
      </c>
      <c r="BI98" s="2">
        <v>42375.05</v>
      </c>
    </row>
    <row r="99" spans="1:61" ht="15" thickBot="1" x14ac:dyDescent="0.35">
      <c r="A99" s="1"/>
      <c r="B99" s="1"/>
      <c r="C99" s="1" t="s">
        <v>138</v>
      </c>
      <c r="D99" s="1"/>
      <c r="E99" s="1"/>
      <c r="F99" s="1"/>
      <c r="G99" s="5">
        <v>-60086.76</v>
      </c>
      <c r="H99" s="5">
        <v>-5502.51</v>
      </c>
      <c r="I99" s="5">
        <v>-2090.2800000000002</v>
      </c>
      <c r="J99" s="5">
        <v>-35897.31</v>
      </c>
      <c r="K99" s="5">
        <v>-33550.93</v>
      </c>
      <c r="L99" s="5">
        <v>-42895.12</v>
      </c>
      <c r="M99" s="5">
        <v>-48865.13</v>
      </c>
      <c r="N99" s="5">
        <v>-83647.45</v>
      </c>
      <c r="O99" s="5">
        <v>-82674.649999999994</v>
      </c>
      <c r="P99" s="5">
        <v>957.99</v>
      </c>
      <c r="Q99" s="5">
        <v>1811.7</v>
      </c>
      <c r="R99" s="5">
        <v>-16413.22</v>
      </c>
      <c r="S99" s="5">
        <v>-35377.019999999997</v>
      </c>
      <c r="T99" s="5">
        <v>44799.519999999997</v>
      </c>
      <c r="U99" s="5">
        <v>31856.080000000002</v>
      </c>
      <c r="V99" s="5">
        <v>111992.91</v>
      </c>
      <c r="W99" s="5">
        <v>76247.88</v>
      </c>
      <c r="X99" s="5">
        <v>77480.800000000003</v>
      </c>
      <c r="Y99" s="5">
        <v>-6858.36</v>
      </c>
      <c r="Z99" s="5">
        <v>41156.519999999997</v>
      </c>
      <c r="AA99" s="5">
        <v>46214.93</v>
      </c>
      <c r="AB99" s="5">
        <v>149658.54</v>
      </c>
      <c r="AC99" s="5">
        <v>144393.71</v>
      </c>
      <c r="AD99" s="5">
        <v>186321.62</v>
      </c>
      <c r="AE99" s="5">
        <v>71049.48</v>
      </c>
      <c r="AF99" s="5">
        <v>-7231.76</v>
      </c>
      <c r="AG99" s="5">
        <v>4263.99</v>
      </c>
      <c r="AH99" s="5">
        <v>-52814.48</v>
      </c>
      <c r="AI99" s="5">
        <v>-56606.14</v>
      </c>
      <c r="AJ99" s="5">
        <v>-85741.01</v>
      </c>
      <c r="AK99" s="5">
        <v>-78032.83</v>
      </c>
      <c r="AL99" s="5">
        <v>-65083.75</v>
      </c>
      <c r="AM99" s="5">
        <v>-77051.5</v>
      </c>
      <c r="AN99" s="5">
        <v>-64188.98</v>
      </c>
      <c r="AO99" s="5">
        <v>-69355.399999999994</v>
      </c>
      <c r="AP99" s="5">
        <v>-114316.91</v>
      </c>
      <c r="AQ99" s="5">
        <v>-146041.25</v>
      </c>
      <c r="AR99" s="5">
        <v>16053.98</v>
      </c>
      <c r="AS99" s="5">
        <v>-24316.85</v>
      </c>
      <c r="AT99" s="5">
        <v>-49932.04</v>
      </c>
      <c r="AU99" s="5">
        <v>-47824.07</v>
      </c>
      <c r="AV99" s="5">
        <v>-51465.38</v>
      </c>
      <c r="AW99" s="5">
        <v>-83211.850000000006</v>
      </c>
      <c r="AX99" s="5">
        <v>-57100.36</v>
      </c>
      <c r="AY99" s="5">
        <v>-74494.600000000006</v>
      </c>
      <c r="AZ99" s="5">
        <v>-69170.97</v>
      </c>
      <c r="BA99" s="5">
        <v>-12505.31</v>
      </c>
      <c r="BB99" s="5">
        <v>-70899.09</v>
      </c>
      <c r="BC99" s="5">
        <v>-98082.48</v>
      </c>
      <c r="BD99" s="5">
        <v>20797.490000000002</v>
      </c>
      <c r="BE99" s="5">
        <v>16322.55</v>
      </c>
      <c r="BF99" s="5">
        <v>25000.47</v>
      </c>
      <c r="BG99" s="5">
        <v>105593.13</v>
      </c>
      <c r="BH99" s="5">
        <v>41949.14</v>
      </c>
      <c r="BI99" s="5">
        <v>44747.18</v>
      </c>
    </row>
    <row r="100" spans="1:61" ht="15" thickBot="1" x14ac:dyDescent="0.35">
      <c r="A100" s="1"/>
      <c r="B100" s="1" t="s">
        <v>139</v>
      </c>
      <c r="C100" s="1"/>
      <c r="D100" s="1"/>
      <c r="E100" s="1"/>
      <c r="F100" s="1"/>
      <c r="G100" s="7">
        <f>ROUND(SUM(G94:G99),5)</f>
        <v>-74034.86</v>
      </c>
      <c r="H100" s="7">
        <f>ROUND(SUM(H94:H99),5)</f>
        <v>-79537.37</v>
      </c>
      <c r="I100" s="7">
        <f>ROUND(SUM(I94:I99),5)</f>
        <v>-76125.14</v>
      </c>
      <c r="J100" s="7">
        <f>ROUND(SUM(J94:J99),5)</f>
        <v>-109932.17</v>
      </c>
      <c r="K100" s="7">
        <f>ROUND(SUM(K94:K99),5)</f>
        <v>-107585.79</v>
      </c>
      <c r="L100" s="7">
        <f>ROUND(SUM(L94:L99),5)</f>
        <v>-116929.98</v>
      </c>
      <c r="M100" s="7">
        <f>ROUND(SUM(M94:M99),5)</f>
        <v>-122899.99</v>
      </c>
      <c r="N100" s="7">
        <f>ROUND(SUM(N94:N99),5)</f>
        <v>-57682.31</v>
      </c>
      <c r="O100" s="7">
        <f>ROUND(SUM(O94:O99),5)</f>
        <v>-56709.51</v>
      </c>
      <c r="P100" s="7">
        <f>ROUND(SUM(P94:P99),5)</f>
        <v>71560.5</v>
      </c>
      <c r="Q100" s="7">
        <f>ROUND(SUM(Q94:Q99),5)</f>
        <v>105414.21</v>
      </c>
      <c r="R100" s="7">
        <f>ROUND(SUM(R94:R99),5)</f>
        <v>87189.29</v>
      </c>
      <c r="S100" s="7">
        <f>ROUND(SUM(S94:S99),5)</f>
        <v>-95360.51</v>
      </c>
      <c r="T100" s="7">
        <f>ROUND(SUM(T94:T99),5)</f>
        <v>-50560.99</v>
      </c>
      <c r="U100" s="7">
        <f>ROUND(SUM(U94:U99),5)</f>
        <v>-63504.43</v>
      </c>
      <c r="V100" s="7">
        <f>ROUND(SUM(V94:V99),5)</f>
        <v>16632.400000000001</v>
      </c>
      <c r="W100" s="7">
        <f>ROUND(SUM(W94:W99),5)</f>
        <v>-19112.63</v>
      </c>
      <c r="X100" s="7">
        <f>ROUND(SUM(X94:X99),5)</f>
        <v>-17879.71</v>
      </c>
      <c r="Y100" s="7">
        <f>ROUND(SUM(Y94:Y99),5)</f>
        <v>-102218.87</v>
      </c>
      <c r="Z100" s="7">
        <f>ROUND(SUM(Z94:Z99),5)</f>
        <v>-54203.99</v>
      </c>
      <c r="AA100" s="7">
        <f>ROUND(SUM(AA94:AA99),5)</f>
        <v>-49145.58</v>
      </c>
      <c r="AB100" s="7">
        <f>ROUND(SUM(AB94:AB99),5)</f>
        <v>54298.03</v>
      </c>
      <c r="AC100" s="7">
        <f>ROUND(SUM(AC94:AC99),5)</f>
        <v>49033.2</v>
      </c>
      <c r="AD100" s="7">
        <f>ROUND(SUM(AD94:AD99),5)</f>
        <v>90961.11</v>
      </c>
      <c r="AE100" s="7">
        <f>ROUND(SUM(AE94:AE99),5)</f>
        <v>-24653.03</v>
      </c>
      <c r="AF100" s="7">
        <f>ROUND(SUM(AF94:AF99),5)</f>
        <v>-31884.79</v>
      </c>
      <c r="AG100" s="7">
        <f>ROUND(SUM(AG94:AG99),5)</f>
        <v>-20389.04</v>
      </c>
      <c r="AH100" s="7">
        <f>ROUND(SUM(AH94:AH99),5)</f>
        <v>-77467.509999999995</v>
      </c>
      <c r="AI100" s="7">
        <f>ROUND(SUM(AI94:AI99),5)</f>
        <v>-81259.17</v>
      </c>
      <c r="AJ100" s="7">
        <f>ROUND(SUM(AJ94:AJ99),5)</f>
        <v>-110394.04</v>
      </c>
      <c r="AK100" s="7">
        <f>ROUND(SUM(AK94:AK99),5)</f>
        <v>-102485.86</v>
      </c>
      <c r="AL100" s="7">
        <f>ROUND(SUM(AL94:AL99),5)</f>
        <v>-89536.78</v>
      </c>
      <c r="AM100" s="7">
        <f>ROUND(SUM(AM94:AM99),5)</f>
        <v>-101504.53</v>
      </c>
      <c r="AN100" s="7">
        <f>ROUND(SUM(AN94:AN99),5)</f>
        <v>-88642.01</v>
      </c>
      <c r="AO100" s="7">
        <f>ROUND(SUM(AO94:AO99),5)</f>
        <v>-93808.43</v>
      </c>
      <c r="AP100" s="7">
        <f>ROUND(SUM(AP94:AP99),5)</f>
        <v>-138769.94</v>
      </c>
      <c r="AQ100" s="7">
        <f>ROUND(SUM(AQ94:AQ99),5)</f>
        <v>-167656.28</v>
      </c>
      <c r="AR100" s="7">
        <f>ROUND(SUM(AR94:AR99),5)</f>
        <v>-151602.29999999999</v>
      </c>
      <c r="AS100" s="7">
        <f>ROUND(SUM(AS94:AS99),5)</f>
        <v>-191973.13</v>
      </c>
      <c r="AT100" s="7">
        <f>ROUND(SUM(AT94:AT99),5)</f>
        <v>-218595.92</v>
      </c>
      <c r="AU100" s="7">
        <f>ROUND(SUM(AU94:AU99),5)</f>
        <v>-216625.76</v>
      </c>
      <c r="AV100" s="7">
        <f>ROUND(SUM(AV94:AV99),5)</f>
        <v>-221442.98</v>
      </c>
      <c r="AW100" s="7">
        <f>ROUND(SUM(AW94:AW99),5)</f>
        <v>-252931.4</v>
      </c>
      <c r="AX100" s="7">
        <f>ROUND(SUM(AX94:AX99),5)</f>
        <v>-226974.32</v>
      </c>
      <c r="AY100" s="7">
        <f>ROUND(SUM(AY94:AY99),5)</f>
        <v>-244623.21</v>
      </c>
      <c r="AZ100" s="7">
        <f>ROUND(SUM(AZ94:AZ99),5)</f>
        <v>-239299.58</v>
      </c>
      <c r="BA100" s="7">
        <f>ROUND(SUM(BA94:BA99),5)</f>
        <v>-182633.92</v>
      </c>
      <c r="BB100" s="7">
        <f>ROUND(SUM(BB94:BB99),5)</f>
        <v>-241027.7</v>
      </c>
      <c r="BC100" s="7">
        <f>ROUND(SUM(BC94:BC99),5)</f>
        <v>-264835.09000000003</v>
      </c>
      <c r="BD100" s="7">
        <f>ROUND(SUM(BD94:BD99),5)</f>
        <v>-244037.6</v>
      </c>
      <c r="BE100" s="7">
        <f>ROUND(SUM(BE94:BE99),5)</f>
        <v>-248512.54</v>
      </c>
      <c r="BF100" s="7">
        <f>ROUND(SUM(BF94:BF99),5)</f>
        <v>-239834.62</v>
      </c>
      <c r="BG100" s="7">
        <f>ROUND(SUM(BG94:BG99),5)</f>
        <v>-159241.96</v>
      </c>
      <c r="BH100" s="7">
        <f>ROUND(SUM(BH94:BH99),5)</f>
        <v>-222885.95</v>
      </c>
      <c r="BI100" s="7">
        <f>ROUND(SUM(BI94:BI99),5)</f>
        <v>-220087.91</v>
      </c>
    </row>
    <row r="101" spans="1:61" ht="15" thickBot="1" x14ac:dyDescent="0.35">
      <c r="A101" s="1" t="s">
        <v>140</v>
      </c>
      <c r="B101" s="1"/>
      <c r="C101" s="1"/>
      <c r="D101" s="1"/>
      <c r="E101" s="1"/>
      <c r="F101" s="1"/>
      <c r="G101" s="6">
        <f>ROUND(G33+G93+G100,5)</f>
        <v>104041.13</v>
      </c>
      <c r="H101" s="6">
        <f>ROUND(H33+H93+H100,5)</f>
        <v>100395.75</v>
      </c>
      <c r="I101" s="6">
        <f>ROUND(I33+I93+I100,5)</f>
        <v>102940.35</v>
      </c>
      <c r="J101" s="6">
        <f>ROUND(J33+J93+J100,5)</f>
        <v>61231.02</v>
      </c>
      <c r="K101" s="6">
        <f>ROUND(K33+K93+K100,5)</f>
        <v>78785.179999999993</v>
      </c>
      <c r="L101" s="6">
        <f>ROUND(L33+L93+L100,5)</f>
        <v>80012.639999999999</v>
      </c>
      <c r="M101" s="6">
        <f>ROUND(M33+M93+M100,5)</f>
        <v>87153.62</v>
      </c>
      <c r="N101" s="6">
        <f>ROUND(N33+N93+N100,5)</f>
        <v>82106.880000000005</v>
      </c>
      <c r="O101" s="6">
        <f>ROUND(O33+O93+O100,5)</f>
        <v>58715.58</v>
      </c>
      <c r="P101" s="6">
        <f>ROUND(P33+P93+P100,5)</f>
        <v>246784.67</v>
      </c>
      <c r="Q101" s="6">
        <f>ROUND(Q33+Q93+Q100,5)</f>
        <v>301841.11</v>
      </c>
      <c r="R101" s="6">
        <f>ROUND(R33+R93+R100,5)</f>
        <v>336552.34</v>
      </c>
      <c r="S101" s="6">
        <f>ROUND(S33+S93+S100,5)</f>
        <v>198834.12</v>
      </c>
      <c r="T101" s="6">
        <f>ROUND(T33+T93+T100,5)</f>
        <v>250383.56</v>
      </c>
      <c r="U101" s="6">
        <f>ROUND(U33+U93+U100,5)</f>
        <v>284112.71999999997</v>
      </c>
      <c r="V101" s="6">
        <f>ROUND(V33+V93+V100,5)</f>
        <v>364298.01</v>
      </c>
      <c r="W101" s="6">
        <f>ROUND(W33+W93+W100,5)</f>
        <v>308810.03000000003</v>
      </c>
      <c r="X101" s="6">
        <f>ROUND(X33+X93+X100,5)</f>
        <v>323238.42</v>
      </c>
      <c r="Y101" s="6">
        <f>ROUND(Y33+Y93+Y100,5)</f>
        <v>274531.12</v>
      </c>
      <c r="Z101" s="6">
        <f>ROUND(Z33+Z93+Z100,5)</f>
        <v>322053.99</v>
      </c>
      <c r="AA101" s="6">
        <f>ROUND(AA33+AA93+AA100,5)</f>
        <v>315065.83</v>
      </c>
      <c r="AB101" s="6">
        <f>ROUND(AB33+AB93+AB100,5)</f>
        <v>415985.15</v>
      </c>
      <c r="AC101" s="6">
        <f>ROUND(AC33+AC93+AC100,5)</f>
        <v>506500.33</v>
      </c>
      <c r="AD101" s="6">
        <f>ROUND(AD33+AD93+AD100,5)</f>
        <v>521172.46</v>
      </c>
      <c r="AE101" s="6">
        <f>ROUND(AE33+AE93+AE100,5)</f>
        <v>410239.54</v>
      </c>
      <c r="AF101" s="6">
        <f>ROUND(AF33+AF93+AF100,5)</f>
        <v>425511.28</v>
      </c>
      <c r="AG101" s="6">
        <f>ROUND(AG33+AG93+AG100,5)</f>
        <v>433170.1</v>
      </c>
      <c r="AH101" s="6">
        <f>ROUND(AH33+AH93+AH100,5)</f>
        <v>358233.77</v>
      </c>
      <c r="AI101" s="6">
        <f>ROUND(AI33+AI93+AI100,5)</f>
        <v>344232.79</v>
      </c>
      <c r="AJ101" s="6">
        <f>ROUND(AJ33+AJ93+AJ100,5)</f>
        <v>311117.46000000002</v>
      </c>
      <c r="AK101" s="6">
        <f>ROUND(AK33+AK93+AK100,5)</f>
        <v>338193.58</v>
      </c>
      <c r="AL101" s="6">
        <f>ROUND(AL33+AL93+AL100,5)</f>
        <v>329678.52</v>
      </c>
      <c r="AM101" s="6">
        <f>ROUND(AM33+AM93+AM100,5)</f>
        <v>301727.65999999997</v>
      </c>
      <c r="AN101" s="6">
        <f>ROUND(AN33+AN93+AN100,5)</f>
        <v>309473.37</v>
      </c>
      <c r="AO101" s="6">
        <f>ROUND(AO33+AO93+AO100,5)</f>
        <v>348958.71999999997</v>
      </c>
      <c r="AP101" s="6">
        <f>ROUND(AP33+AP93+AP100,5)</f>
        <v>299940.69</v>
      </c>
      <c r="AQ101" s="6">
        <f>ROUND(AQ33+AQ93+AQ100,5)</f>
        <v>275918.75</v>
      </c>
      <c r="AR101" s="6">
        <f>ROUND(AR33+AR93+AR100,5)</f>
        <v>273618.58</v>
      </c>
      <c r="AS101" s="6">
        <f>ROUND(AS33+AS93+AS100,5)</f>
        <v>217468.7</v>
      </c>
      <c r="AT101" s="6">
        <f>ROUND(AT33+AT93+AT100,5)</f>
        <v>208688.9</v>
      </c>
      <c r="AU101" s="6">
        <f>ROUND(AU33+AU93+AU100,5)</f>
        <v>193584.72</v>
      </c>
      <c r="AV101" s="6">
        <f>ROUND(AV33+AV93+AV100,5)</f>
        <v>195172.33</v>
      </c>
      <c r="AW101" s="6">
        <f>ROUND(AW33+AW93+AW100,5)</f>
        <v>166642.54</v>
      </c>
      <c r="AX101" s="6">
        <f>ROUND(AX33+AX93+AX100,5)</f>
        <v>177052.81</v>
      </c>
      <c r="AY101" s="6">
        <f>ROUND(AY33+AY93+AY100,5)</f>
        <v>147706.41</v>
      </c>
      <c r="AZ101" s="6">
        <f>ROUND(AZ33+AZ93+AZ100,5)</f>
        <v>151418.75</v>
      </c>
      <c r="BA101" s="6">
        <f>ROUND(BA33+BA93+BA100,5)</f>
        <v>194765.2</v>
      </c>
      <c r="BB101" s="6">
        <f>ROUND(BB33+BB93+BB100,5)</f>
        <v>181926.54</v>
      </c>
      <c r="BC101" s="6">
        <f>ROUND(BC33+BC93+BC100,5)</f>
        <v>171103.05</v>
      </c>
      <c r="BD101" s="6">
        <f>ROUND(BD33+BD93+BD100,5)</f>
        <v>163858.4</v>
      </c>
      <c r="BE101" s="6">
        <f>ROUND(BE33+BE93+BE100,5)</f>
        <v>155941.89000000001</v>
      </c>
      <c r="BF101" s="6">
        <f>ROUND(BF33+BF93+BF100,5)</f>
        <v>150962.09</v>
      </c>
      <c r="BG101" s="6">
        <f>ROUND(BG33+BG93+BG100,5)</f>
        <v>229596.14</v>
      </c>
      <c r="BH101" s="6">
        <f>ROUND(BH33+BH93+BH100,5)</f>
        <v>179316.17</v>
      </c>
      <c r="BI101" s="6">
        <f>ROUND(BI33+BI93+BI100,5)</f>
        <v>241055.67</v>
      </c>
    </row>
    <row r="102" spans="1:61" ht="15" thickTop="1" x14ac:dyDescent="0.3"/>
  </sheetData>
  <pageMargins left="0.7" right="0.7" top="0.75" bottom="0.75" header="0.1" footer="0.3"/>
  <pageSetup orientation="portrait" r:id="rId1"/>
  <headerFooter>
    <oddHeader>&amp;L&amp;"Arial,Bold"&amp;8 9:20 AM
&amp;"Arial,Bold"&amp;8 09/08/21
&amp;"Arial,Bold"&amp;8 Accrual Basis&amp;C&amp;"Arial,Bold"&amp;12 Community Landscape Company, Inc.
&amp;"Arial,Bold"&amp;14 Balance Sheet
&amp;"Arial,Bold"&amp;10 As of June 30,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76200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76200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Crossman</dc:creator>
  <cp:lastModifiedBy>Brent Crossman</cp:lastModifiedBy>
  <dcterms:created xsi:type="dcterms:W3CDTF">2021-09-08T13:20:23Z</dcterms:created>
  <dcterms:modified xsi:type="dcterms:W3CDTF">2021-09-08T13:27:10Z</dcterms:modified>
</cp:coreProperties>
</file>