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88" windowHeight="9275"/>
  </bookViews>
  <sheets>
    <sheet name="多个订单可以建立多个sheet" sheetId="2" r:id="rId1"/>
  </sheets>
  <calcPr calcId="144525"/>
</workbook>
</file>

<file path=xl/sharedStrings.xml><?xml version="1.0" encoding="utf-8"?>
<sst xmlns="http://schemas.openxmlformats.org/spreadsheetml/2006/main" count="152" uniqueCount="97">
  <si>
    <r>
      <rPr>
        <b/>
        <sz val="18"/>
        <rFont val="微软雅黑"/>
        <charset val="134"/>
      </rPr>
      <t>FBA订单</t>
    </r>
    <r>
      <rPr>
        <b/>
        <sz val="11"/>
        <rFont val="微软雅黑"/>
        <charset val="134"/>
      </rPr>
      <t>（V3）</t>
    </r>
  </si>
  <si>
    <r>
      <rPr>
        <sz val="10"/>
        <color indexed="8"/>
        <rFont val="微软雅黑"/>
        <charset val="134"/>
      </rPr>
      <t>客户订单号</t>
    </r>
    <r>
      <rPr>
        <sz val="10"/>
        <color indexed="10"/>
        <rFont val="微软雅黑"/>
        <charset val="134"/>
      </rPr>
      <t>*</t>
    </r>
  </si>
  <si>
    <r>
      <rPr>
        <sz val="10"/>
        <color indexed="8"/>
        <rFont val="微软雅黑"/>
        <charset val="134"/>
      </rPr>
      <t>重量</t>
    </r>
    <r>
      <rPr>
        <sz val="10"/>
        <color rgb="FFFF0000"/>
        <rFont val="微软雅黑"/>
        <charset val="134"/>
      </rPr>
      <t>*</t>
    </r>
  </si>
  <si>
    <t>ShipmentID</t>
  </si>
  <si>
    <t>FBA162R6LP4Z</t>
  </si>
  <si>
    <t>ReferenceId</t>
  </si>
  <si>
    <t>4MWCLZLZ</t>
  </si>
  <si>
    <t>仓库代码（填写仓库时，可不填写收件人资料）</t>
  </si>
  <si>
    <t>IND9</t>
  </si>
  <si>
    <t>收件人</t>
  </si>
  <si>
    <t>IND9
1151 S GRAHAM RD
GREENWOOD, IN 46143-7830
US (IND9)</t>
  </si>
  <si>
    <t>收件人公司</t>
  </si>
  <si>
    <r>
      <rPr>
        <sz val="10"/>
        <color theme="1"/>
        <rFont val="微软雅黑"/>
        <charset val="134"/>
      </rPr>
      <t>国家</t>
    </r>
    <r>
      <rPr>
        <sz val="10"/>
        <color rgb="FFFF0000"/>
        <rFont val="微软雅黑"/>
        <charset val="134"/>
      </rPr>
      <t>*</t>
    </r>
  </si>
  <si>
    <t>美国</t>
  </si>
  <si>
    <t>收件省份</t>
  </si>
  <si>
    <t>收件城市</t>
  </si>
  <si>
    <t>收件地址</t>
  </si>
  <si>
    <t>收件电话</t>
  </si>
  <si>
    <t>邮编</t>
  </si>
  <si>
    <t>email</t>
  </si>
  <si>
    <t>运输方式</t>
  </si>
  <si>
    <r>
      <rPr>
        <sz val="10"/>
        <color theme="1"/>
        <rFont val="微软雅黑"/>
        <charset val="134"/>
      </rPr>
      <t>报关(否/是)</t>
    </r>
    <r>
      <rPr>
        <sz val="10"/>
        <color rgb="FFFF0000"/>
        <rFont val="微软雅黑"/>
        <charset val="134"/>
      </rPr>
      <t>*</t>
    </r>
  </si>
  <si>
    <t>否</t>
  </si>
  <si>
    <t>自定义信息</t>
  </si>
  <si>
    <r>
      <rPr>
        <sz val="9"/>
        <color rgb="FF000000"/>
        <rFont val="微软雅黑"/>
        <charset val="134"/>
      </rPr>
      <t>No.of  Pkgs（箱号）</t>
    </r>
    <r>
      <rPr>
        <sz val="9"/>
        <color rgb="FFFF0000"/>
        <rFont val="微软雅黑"/>
        <charset val="134"/>
      </rPr>
      <t>*</t>
    </r>
  </si>
  <si>
    <r>
      <rPr>
        <sz val="9"/>
        <color rgb="FF000000"/>
        <rFont val="微软雅黑"/>
        <charset val="134"/>
      </rPr>
      <t xml:space="preserve">Products Name </t>
    </r>
    <r>
      <rPr>
        <sz val="9"/>
        <color rgb="FF000000"/>
        <rFont val="微软雅黑"/>
        <charset val="134"/>
      </rPr>
      <t>英文产品名称</t>
    </r>
    <r>
      <rPr>
        <sz val="9"/>
        <color rgb="FFFF0000"/>
        <rFont val="微软雅黑"/>
        <charset val="134"/>
      </rPr>
      <t>*</t>
    </r>
  </si>
  <si>
    <r>
      <rPr>
        <sz val="9"/>
        <color rgb="FF000000"/>
        <rFont val="微软雅黑"/>
        <charset val="134"/>
      </rPr>
      <t xml:space="preserve">Products Name </t>
    </r>
    <r>
      <rPr>
        <sz val="9"/>
        <color rgb="FF000000"/>
        <rFont val="微软雅黑"/>
        <charset val="134"/>
      </rPr>
      <t>中文产品名称</t>
    </r>
  </si>
  <si>
    <t>HS CODE（海关编码）</t>
  </si>
  <si>
    <t>Material（材质）</t>
  </si>
  <si>
    <t>Purpose(用途)</t>
  </si>
  <si>
    <t>子单号</t>
  </si>
  <si>
    <r>
      <rPr>
        <sz val="9"/>
        <color rgb="FF000000"/>
        <rFont val="微软雅黑"/>
        <charset val="134"/>
      </rPr>
      <t>Qty /CTN (pc) 数量/每箱</t>
    </r>
    <r>
      <rPr>
        <sz val="9"/>
        <color rgb="FFFF0000"/>
        <rFont val="微软雅黑"/>
        <charset val="134"/>
      </rPr>
      <t>*</t>
    </r>
  </si>
  <si>
    <r>
      <rPr>
        <sz val="9"/>
        <rFont val="Arial"/>
        <charset val="134"/>
      </rPr>
      <t>Vauel/pcs</t>
    </r>
    <r>
      <rPr>
        <sz val="9"/>
        <rFont val="宋体"/>
        <charset val="134"/>
      </rPr>
      <t>单个产品申报价值</t>
    </r>
    <r>
      <rPr>
        <sz val="9"/>
        <color indexed="10"/>
        <rFont val="Arial"/>
        <charset val="134"/>
      </rPr>
      <t>*</t>
    </r>
  </si>
  <si>
    <r>
      <rPr>
        <sz val="9"/>
        <rFont val="Arial"/>
        <charset val="134"/>
      </rPr>
      <t xml:space="preserve">GW/PCS(KG) </t>
    </r>
    <r>
      <rPr>
        <sz val="9"/>
        <rFont val="宋体"/>
        <charset val="134"/>
      </rPr>
      <t>单个产品毛重</t>
    </r>
    <r>
      <rPr>
        <sz val="9"/>
        <color rgb="FFFF0000"/>
        <rFont val="Arial"/>
        <charset val="134"/>
      </rPr>
      <t>*</t>
    </r>
  </si>
  <si>
    <t>货箱净重(kg)</t>
  </si>
  <si>
    <r>
      <rPr>
        <sz val="9"/>
        <color rgb="FF000000"/>
        <rFont val="微软雅黑"/>
        <charset val="134"/>
      </rPr>
      <t>GW/CTN（Kg 重量/箱）</t>
    </r>
    <r>
      <rPr>
        <sz val="9"/>
        <color rgb="FFFF0000"/>
        <rFont val="微软雅黑"/>
        <charset val="134"/>
      </rPr>
      <t>*</t>
    </r>
  </si>
  <si>
    <t>产品图片</t>
  </si>
  <si>
    <t>Brand(品牌)</t>
  </si>
  <si>
    <t>Model（型号）</t>
  </si>
  <si>
    <r>
      <rPr>
        <sz val="9"/>
        <color rgb="FF000000"/>
        <rFont val="微软雅黑"/>
        <charset val="134"/>
      </rPr>
      <t>长</t>
    </r>
    <r>
      <rPr>
        <sz val="9"/>
        <color rgb="FF000000"/>
        <rFont val="微软雅黑"/>
        <charset val="134"/>
      </rPr>
      <t>(CM)</t>
    </r>
  </si>
  <si>
    <r>
      <rPr>
        <sz val="9"/>
        <color rgb="FF000000"/>
        <rFont val="微软雅黑"/>
        <charset val="134"/>
      </rPr>
      <t>宽</t>
    </r>
    <r>
      <rPr>
        <sz val="9"/>
        <color rgb="FF000000"/>
        <rFont val="微软雅黑"/>
        <charset val="134"/>
      </rPr>
      <t>(CM)</t>
    </r>
  </si>
  <si>
    <t>高(CM)</t>
  </si>
  <si>
    <t>产品销售价格</t>
  </si>
  <si>
    <r>
      <rPr>
        <sz val="8"/>
        <rFont val="微软雅黑"/>
        <charset val="134"/>
      </rPr>
      <t xml:space="preserve">No.of  Pkgs（箱号）*必填     </t>
    </r>
    <r>
      <rPr>
        <sz val="8"/>
        <color rgb="FFFF0000"/>
        <rFont val="微软雅黑"/>
        <charset val="134"/>
      </rPr>
      <t xml:space="preserve"> 上传系统需删除蓝色一栏 </t>
    </r>
  </si>
  <si>
    <r>
      <rPr>
        <sz val="8"/>
        <color rgb="FF000000"/>
        <rFont val="微软雅黑"/>
        <charset val="134"/>
      </rPr>
      <t>Products Name 英文产品名称</t>
    </r>
    <r>
      <rPr>
        <sz val="8"/>
        <color rgb="FFFF0000"/>
        <rFont val="微软雅黑"/>
        <charset val="134"/>
      </rPr>
      <t xml:space="preserve">* 必填 </t>
    </r>
  </si>
  <si>
    <r>
      <rPr>
        <sz val="8"/>
        <color rgb="FF000000"/>
        <rFont val="微软雅黑"/>
        <charset val="134"/>
      </rPr>
      <t xml:space="preserve">Products Name 中文产品名称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</si>
  <si>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rgb="FF000000"/>
        <rFont val="微软雅黑"/>
        <charset val="134"/>
      </rPr>
      <t xml:space="preserve">HS CODE（海关编码）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</si>
  <si>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rgb="FF000000"/>
        <rFont val="微软雅黑"/>
        <charset val="134"/>
      </rPr>
      <t xml:space="preserve">Material（材质）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</si>
  <si>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rgb="FF000000"/>
        <rFont val="微软雅黑"/>
        <charset val="134"/>
      </rPr>
      <t xml:space="preserve">Purpose(用途)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</si>
  <si>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rFont val="微软雅黑"/>
        <charset val="134"/>
      </rPr>
      <t xml:space="preserve">总件数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</si>
  <si>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theme="1"/>
        <rFont val="微软雅黑"/>
        <charset val="134"/>
      </rPr>
      <t>总PCS数</t>
    </r>
    <r>
      <rPr>
        <sz val="8"/>
        <color rgb="FFFF0000"/>
        <rFont val="微软雅黑"/>
        <charset val="134"/>
      </rPr>
      <t xml:space="preserve">  必填 </t>
    </r>
  </si>
  <si>
    <r>
      <rPr>
        <sz val="8"/>
        <color theme="1"/>
        <rFont val="微软雅黑"/>
        <charset val="134"/>
      </rPr>
      <t xml:space="preserve">单价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</si>
  <si>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rFont val="微软雅黑"/>
        <charset val="134"/>
      </rPr>
      <t>总价</t>
    </r>
    <r>
      <rPr>
        <sz val="8"/>
        <color rgb="FFFF0000"/>
        <rFont val="微软雅黑"/>
        <charset val="134"/>
      </rPr>
      <t xml:space="preserve"> 必填 </t>
    </r>
  </si>
  <si>
    <r>
      <rPr>
        <sz val="8"/>
        <rFont val="微软雅黑"/>
        <charset val="134"/>
      </rPr>
      <t xml:space="preserve">总净重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</si>
  <si>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theme="1"/>
        <rFont val="微软雅黑"/>
        <charset val="134"/>
      </rPr>
      <t xml:space="preserve">总毛重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</si>
  <si>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rgb="FF000000"/>
        <rFont val="微软雅黑"/>
        <charset val="134"/>
      </rPr>
      <t xml:space="preserve">产品图片        </t>
    </r>
    <r>
      <rPr>
        <sz val="8"/>
        <color rgb="FFFF0000"/>
        <rFont val="微软雅黑"/>
        <charset val="134"/>
      </rPr>
      <t xml:space="preserve"> 必放</t>
    </r>
  </si>
  <si>
    <r>
      <rPr>
        <sz val="8"/>
        <color rgb="FF000000"/>
        <rFont val="微软雅黑"/>
        <charset val="134"/>
      </rPr>
      <t xml:space="preserve">Brand(品牌) 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</si>
  <si>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rgb="FF000000"/>
        <rFont val="微软雅黑"/>
        <charset val="134"/>
      </rPr>
      <t xml:space="preserve">Model（型号）  </t>
    </r>
    <r>
      <rPr>
        <sz val="8"/>
        <color rgb="FFFF0000"/>
        <rFont val="微软雅黑"/>
        <charset val="134"/>
      </rPr>
      <t xml:space="preserve">必填 </t>
    </r>
  </si>
  <si>
    <r>
      <rPr>
        <sz val="8"/>
        <color theme="1"/>
        <rFont val="微软雅黑"/>
        <charset val="134"/>
      </rPr>
      <t xml:space="preserve">长(CM) </t>
    </r>
    <r>
      <rPr>
        <sz val="8"/>
        <color rgb="FFFF0000"/>
        <rFont val="微软雅黑"/>
        <charset val="134"/>
      </rPr>
      <t xml:space="preserve"> 必填 </t>
    </r>
  </si>
  <si>
    <r>
      <rPr>
        <sz val="8"/>
        <color rgb="FF000000"/>
        <rFont val="微软雅黑"/>
        <charset val="134"/>
      </rPr>
      <t>宽(CM)</t>
    </r>
    <r>
      <rPr>
        <sz val="8"/>
        <color rgb="FFFF0000"/>
        <rFont val="微软雅黑"/>
        <charset val="134"/>
      </rPr>
      <t xml:space="preserve"> 必填 </t>
    </r>
  </si>
  <si>
    <r>
      <rPr>
        <sz val="8"/>
        <color rgb="FF000000"/>
        <rFont val="微软雅黑"/>
        <charset val="134"/>
      </rPr>
      <t>高(CM)</t>
    </r>
    <r>
      <rPr>
        <sz val="8"/>
        <color rgb="FFFF0000"/>
        <rFont val="微软雅黑"/>
        <charset val="134"/>
      </rPr>
      <t xml:space="preserve"> 必填 </t>
    </r>
  </si>
  <si>
    <r>
      <rPr>
        <sz val="9"/>
        <rFont val="微软雅黑"/>
        <charset val="134"/>
      </rPr>
      <t xml:space="preserve">总体积 </t>
    </r>
    <r>
      <rPr>
        <sz val="9"/>
        <color rgb="FFFF0000"/>
        <rFont val="微软雅黑"/>
        <charset val="134"/>
      </rPr>
      <t xml:space="preserve">必填 </t>
    </r>
  </si>
  <si>
    <t>red tube hook 8pc</t>
  </si>
  <si>
    <t>红色管子8PC</t>
  </si>
  <si>
    <t>铁</t>
  </si>
  <si>
    <t>车库挂钩</t>
  </si>
  <si>
    <r>
      <rPr>
        <sz val="8"/>
        <rFont val="微软雅黑"/>
        <charset val="134"/>
      </rPr>
      <t>P</t>
    </r>
    <r>
      <rPr>
        <sz val="8"/>
        <rFont val="微软雅黑"/>
        <charset val="134"/>
      </rPr>
      <t>OETISKE</t>
    </r>
  </si>
  <si>
    <r>
      <rPr>
        <sz val="8"/>
        <rFont val="微软雅黑"/>
        <charset val="134"/>
      </rPr>
      <t>n</t>
    </r>
    <r>
      <rPr>
        <sz val="8"/>
        <rFont val="微软雅黑"/>
        <charset val="134"/>
      </rPr>
      <t>/a</t>
    </r>
  </si>
  <si>
    <t>8 inch balled hook</t>
  </si>
  <si>
    <t>8“钝头5.2mm孔板</t>
  </si>
  <si>
    <t>6 inch balled hook</t>
  </si>
  <si>
    <t>6“钝头5.2mm孔板</t>
  </si>
  <si>
    <t>m peg lock</t>
  </si>
  <si>
    <t>M钩100PC</t>
  </si>
  <si>
    <t>ladder hook black</t>
  </si>
  <si>
    <t>长方钩黑</t>
  </si>
  <si>
    <t>140pc peg hook</t>
  </si>
  <si>
    <t>140PC孔板</t>
  </si>
  <si>
    <t>32pc slatwall hook 4 inch</t>
  </si>
  <si>
    <t>槽板32PC4’’</t>
  </si>
  <si>
    <t>32pc slatwall hook 6 inch</t>
  </si>
  <si>
    <t>槽板32PC6’’</t>
  </si>
  <si>
    <t>32pc slatwall hook 8 inch</t>
  </si>
  <si>
    <t>槽板32PC8’’</t>
  </si>
  <si>
    <t>32pc slatwall hook 10 inch</t>
  </si>
  <si>
    <t>槽板32PC10’’</t>
  </si>
  <si>
    <t>firearm 4pc</t>
  </si>
  <si>
    <t>手枪钩4PC</t>
  </si>
  <si>
    <t>电钻配件</t>
  </si>
  <si>
    <t>slatwall hook new 12pc</t>
  </si>
  <si>
    <t>槽板新品12PC</t>
  </si>
  <si>
    <t>Steel Rectangle Hook 100PC</t>
  </si>
  <si>
    <t>钢丝孔板直购100PC</t>
  </si>
  <si>
    <t>Utility hook</t>
  </si>
  <si>
    <t>多功能钩</t>
  </si>
  <si>
    <t>j utility hook 4pc</t>
  </si>
  <si>
    <t>新品管子4PC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</si>
</sst>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name val="宋体"/>
      <charset val="134"/>
    </font>
    <font>
      <sz val="8"/>
      <name val="微软雅黑"/>
      <charset val="134"/>
    </font>
    <font>
      <b/>
      <sz val="18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sz val="8"/>
      <color theme="1"/>
      <name val="微软雅黑"/>
      <charset val="134"/>
    </font>
    <font>
      <sz val="12"/>
      <color indexed="8"/>
      <name val="等线"/>
      <charset val="134"/>
    </font>
    <font>
      <sz val="9"/>
      <name val="Arial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1"/>
      <name val="微软雅黑"/>
      <charset val="134"/>
    </font>
    <font>
      <sz val="10"/>
      <color indexed="10"/>
      <name val="微软雅黑"/>
      <charset val="134"/>
    </font>
    <font>
      <sz val="9"/>
      <color rgb="FFFF0000"/>
      <name val="微软雅黑"/>
      <charset val="134"/>
    </font>
    <font>
      <sz val="9"/>
      <name val="宋体"/>
      <charset val="134"/>
    </font>
    <font>
      <sz val="9"/>
      <color indexed="10"/>
      <name val="Arial"/>
      <charset val="134"/>
    </font>
    <font>
      <sz val="9"/>
      <color rgb="FFFF0000"/>
      <name val="Arial"/>
      <charset val="134"/>
    </font>
    <font>
      <sz val="8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1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1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14" borderId="14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0" borderId="0">
      <alignment vertical="center"/>
    </xf>
  </cellStyleXfs>
  <cellXfs count="4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7" fillId="3" borderId="1" xfId="51" applyNumberFormat="1" applyFont="1" applyFill="1" applyBorder="1" applyAlignment="1">
      <alignment horizontal="center" vertical="center" wrapText="1"/>
    </xf>
    <xf numFmtId="0" fontId="1" fillId="4" borderId="1" xfId="51" applyNumberFormat="1" applyFont="1" applyFill="1" applyBorder="1" applyAlignment="1">
      <alignment horizontal="center" vertical="center" wrapText="1"/>
    </xf>
    <xf numFmtId="0" fontId="8" fillId="5" borderId="1" xfId="51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9" fillId="5" borderId="1" xfId="1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0" fillId="6" borderId="6" xfId="0" applyNumberFormat="1" applyFont="1" applyFill="1" applyBorder="1" applyAlignment="1">
      <alignment vertical="top" wrapText="1"/>
    </xf>
    <xf numFmtId="0" fontId="11" fillId="3" borderId="1" xfId="51" applyNumberFormat="1" applyFont="1" applyFill="1" applyBorder="1" applyAlignment="1">
      <alignment horizontal="center" vertical="center" wrapText="1"/>
    </xf>
    <xf numFmtId="0" fontId="7" fillId="3" borderId="1" xfId="5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/>
    </xf>
    <xf numFmtId="0" fontId="8" fillId="5" borderId="1" xfId="51" applyNumberFormat="1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7" fillId="0" borderId="1" xfId="51" applyNumberFormat="1" applyFont="1" applyFill="1" applyBorder="1" applyAlignment="1">
      <alignment horizontal="center" vertical="center" wrapText="1"/>
    </xf>
    <xf numFmtId="0" fontId="7" fillId="0" borderId="1" xfId="51" applyNumberFormat="1" applyFont="1" applyFill="1" applyBorder="1" applyAlignment="1">
      <alignment horizontal="left" vertical="center" wrapText="1"/>
    </xf>
    <xf numFmtId="0" fontId="8" fillId="4" borderId="1" xfId="51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35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_Sheet1" xfId="51"/>
  </cellStyles>
  <tableStyles count="0" defaultTableStyle="TableStyleMedium9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156845</xdr:colOff>
      <xdr:row>21</xdr:row>
      <xdr:rowOff>62865</xdr:rowOff>
    </xdr:from>
    <xdr:to>
      <xdr:col>12</xdr:col>
      <xdr:colOff>675005</xdr:colOff>
      <xdr:row>21</xdr:row>
      <xdr:rowOff>601345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82070" y="5629910"/>
          <a:ext cx="518160" cy="538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173355</xdr:colOff>
      <xdr:row>22</xdr:row>
      <xdr:rowOff>31750</xdr:rowOff>
    </xdr:from>
    <xdr:to>
      <xdr:col>12</xdr:col>
      <xdr:colOff>691515</xdr:colOff>
      <xdr:row>22</xdr:row>
      <xdr:rowOff>570230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8580" y="6232525"/>
          <a:ext cx="518160" cy="538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151765</xdr:colOff>
      <xdr:row>34</xdr:row>
      <xdr:rowOff>94615</xdr:rowOff>
    </xdr:from>
    <xdr:to>
      <xdr:col>12</xdr:col>
      <xdr:colOff>743585</xdr:colOff>
      <xdr:row>35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76990" y="13900150"/>
          <a:ext cx="591820" cy="554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120015</xdr:colOff>
      <xdr:row>20</xdr:row>
      <xdr:rowOff>34290</xdr:rowOff>
    </xdr:from>
    <xdr:to>
      <xdr:col>12</xdr:col>
      <xdr:colOff>782955</xdr:colOff>
      <xdr:row>21</xdr:row>
      <xdr:rowOff>93980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445240" y="4967605"/>
          <a:ext cx="662940" cy="693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97790</xdr:colOff>
      <xdr:row>23</xdr:row>
      <xdr:rowOff>56515</xdr:rowOff>
    </xdr:from>
    <xdr:to>
      <xdr:col>12</xdr:col>
      <xdr:colOff>690880</xdr:colOff>
      <xdr:row>23</xdr:row>
      <xdr:rowOff>598170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423015" y="6891020"/>
          <a:ext cx="593090" cy="541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65405</xdr:colOff>
      <xdr:row>24</xdr:row>
      <xdr:rowOff>33655</xdr:rowOff>
    </xdr:from>
    <xdr:to>
      <xdr:col>12</xdr:col>
      <xdr:colOff>677545</xdr:colOff>
      <xdr:row>24</xdr:row>
      <xdr:rowOff>629920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390630" y="7501890"/>
          <a:ext cx="61214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154305</xdr:colOff>
      <xdr:row>25</xdr:row>
      <xdr:rowOff>46355</xdr:rowOff>
    </xdr:from>
    <xdr:to>
      <xdr:col>12</xdr:col>
      <xdr:colOff>685800</xdr:colOff>
      <xdr:row>25</xdr:row>
      <xdr:rowOff>569595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479530" y="8148320"/>
          <a:ext cx="531495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43180</xdr:colOff>
      <xdr:row>26</xdr:row>
      <xdr:rowOff>13335</xdr:rowOff>
    </xdr:from>
    <xdr:to>
      <xdr:col>12</xdr:col>
      <xdr:colOff>713740</xdr:colOff>
      <xdr:row>26</xdr:row>
      <xdr:rowOff>630555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368405" y="8749030"/>
          <a:ext cx="67056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115570</xdr:colOff>
      <xdr:row>27</xdr:row>
      <xdr:rowOff>41275</xdr:rowOff>
    </xdr:from>
    <xdr:to>
      <xdr:col>12</xdr:col>
      <xdr:colOff>786130</xdr:colOff>
      <xdr:row>28</xdr:row>
      <xdr:rowOff>24765</xdr:rowOff>
    </xdr:to>
    <xdr:pic>
      <xdr:nvPicPr>
        <xdr:cNvPr id="15" name="图片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40795" y="9410700"/>
          <a:ext cx="67056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133985</xdr:colOff>
      <xdr:row>28</xdr:row>
      <xdr:rowOff>36830</xdr:rowOff>
    </xdr:from>
    <xdr:to>
      <xdr:col>12</xdr:col>
      <xdr:colOff>804545</xdr:colOff>
      <xdr:row>29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59210" y="10039985"/>
          <a:ext cx="67056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147320</xdr:colOff>
      <xdr:row>29</xdr:row>
      <xdr:rowOff>28575</xdr:rowOff>
    </xdr:from>
    <xdr:to>
      <xdr:col>12</xdr:col>
      <xdr:colOff>817880</xdr:colOff>
      <xdr:row>30</xdr:row>
      <xdr:rowOff>12065</xdr:rowOff>
    </xdr:to>
    <xdr:pic>
      <xdr:nvPicPr>
        <xdr:cNvPr id="17" name="图片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72545" y="10665460"/>
          <a:ext cx="67056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678180</xdr:colOff>
      <xdr:row>32</xdr:row>
      <xdr:rowOff>13970</xdr:rowOff>
    </xdr:to>
    <xdr:pic>
      <xdr:nvPicPr>
        <xdr:cNvPr id="18" name="图片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325225" y="11904345"/>
          <a:ext cx="67818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76200</xdr:colOff>
      <xdr:row>30</xdr:row>
      <xdr:rowOff>24765</xdr:rowOff>
    </xdr:from>
    <xdr:to>
      <xdr:col>12</xdr:col>
      <xdr:colOff>632460</xdr:colOff>
      <xdr:row>30</xdr:row>
      <xdr:rowOff>535305</xdr:rowOff>
    </xdr:to>
    <xdr:pic>
      <xdr:nvPicPr>
        <xdr:cNvPr id="19" name="图片 1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401425" y="11295380"/>
          <a:ext cx="55626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108585</xdr:colOff>
      <xdr:row>32</xdr:row>
      <xdr:rowOff>76200</xdr:rowOff>
    </xdr:from>
    <xdr:to>
      <xdr:col>12</xdr:col>
      <xdr:colOff>779145</xdr:colOff>
      <xdr:row>33</xdr:row>
      <xdr:rowOff>59690</xdr:rowOff>
    </xdr:to>
    <xdr:pic>
      <xdr:nvPicPr>
        <xdr:cNvPr id="20" name="图片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433810" y="12614275"/>
          <a:ext cx="67056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662940</xdr:colOff>
      <xdr:row>33</xdr:row>
      <xdr:rowOff>632460</xdr:rowOff>
    </xdr:to>
    <xdr:pic>
      <xdr:nvPicPr>
        <xdr:cNvPr id="21" name="图片 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1325225" y="13171805"/>
          <a:ext cx="66294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sbianma.com/Code/8205510000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35"/>
  <sheetViews>
    <sheetView tabSelected="1" zoomScale="70" zoomScaleNormal="70" workbookViewId="0">
      <selection activeCell="D9" sqref="D9:U9"/>
    </sheetView>
  </sheetViews>
  <sheetFormatPr defaultColWidth="9" defaultRowHeight="15.6"/>
  <cols>
    <col min="1" max="1" width="15.25" customWidth="1"/>
    <col min="2" max="2" width="16.75" customWidth="1"/>
    <col min="3" max="3" width="18.25" customWidth="1"/>
    <col min="4" max="4" width="23.875" customWidth="1"/>
    <col min="8" max="8" width="10.625" customWidth="1"/>
    <col min="9" max="9" width="9.875" customWidth="1"/>
    <col min="13" max="13" width="12.25" customWidth="1"/>
    <col min="16" max="16" width="11.75" customWidth="1"/>
    <col min="18" max="20" width="9.75" customWidth="1"/>
    <col min="27" max="27" width="21" customWidth="1"/>
    <col min="28" max="28" width="19.75" customWidth="1"/>
  </cols>
  <sheetData>
    <row r="1" ht="25.8" spans="1:2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3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35"/>
      <c r="W2" s="35"/>
    </row>
    <row r="3" spans="1:23">
      <c r="A3" s="9" t="s">
        <v>2</v>
      </c>
      <c r="B3" s="6"/>
      <c r="C3" s="7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35"/>
      <c r="W3" s="35"/>
    </row>
    <row r="4" spans="1:23">
      <c r="A4" s="9" t="s">
        <v>3</v>
      </c>
      <c r="B4" s="6"/>
      <c r="C4" s="7"/>
      <c r="D4" s="8" t="s">
        <v>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5"/>
      <c r="W4" s="35"/>
    </row>
    <row r="5" ht="17.25" customHeight="1" spans="1:23">
      <c r="A5" s="9" t="s">
        <v>5</v>
      </c>
      <c r="B5" s="11"/>
      <c r="C5" s="12"/>
      <c r="D5" s="8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5"/>
      <c r="W5" s="35"/>
    </row>
    <row r="6" spans="1:23">
      <c r="A6" s="9" t="s">
        <v>7</v>
      </c>
      <c r="B6" s="6"/>
      <c r="C6" s="7"/>
      <c r="D6" s="8" t="s">
        <v>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35"/>
      <c r="W6" s="35"/>
    </row>
    <row r="7" ht="69.6" customHeight="1" spans="1:23">
      <c r="A7" s="13" t="s">
        <v>9</v>
      </c>
      <c r="B7" s="6"/>
      <c r="C7" s="7"/>
      <c r="D7" s="8" t="s">
        <v>10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5"/>
      <c r="W7" s="35"/>
    </row>
    <row r="8" ht="17.25" customHeight="1" spans="1:23">
      <c r="A8" s="13" t="s">
        <v>11</v>
      </c>
      <c r="B8" s="14"/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35"/>
      <c r="W8" s="35"/>
    </row>
    <row r="9" spans="1:23">
      <c r="A9" s="16" t="s">
        <v>12</v>
      </c>
      <c r="B9" s="6"/>
      <c r="C9" s="7"/>
      <c r="D9" s="8" t="s">
        <v>13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35"/>
      <c r="W9" s="35"/>
    </row>
    <row r="10" spans="1:23">
      <c r="A10" s="16" t="s">
        <v>14</v>
      </c>
      <c r="B10" s="6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35"/>
      <c r="W10" s="35"/>
    </row>
    <row r="11" spans="1:23">
      <c r="A11" s="9" t="s">
        <v>15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35"/>
      <c r="W11" s="35"/>
    </row>
    <row r="12" spans="1:23">
      <c r="A12" s="9" t="s">
        <v>16</v>
      </c>
      <c r="B12" s="6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35"/>
      <c r="W12" s="35"/>
    </row>
    <row r="13" spans="1:23">
      <c r="A13" s="9" t="s">
        <v>17</v>
      </c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35"/>
      <c r="W13" s="35"/>
    </row>
    <row r="14" spans="1:23">
      <c r="A14" s="16" t="s">
        <v>18</v>
      </c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35"/>
      <c r="W14" s="35"/>
    </row>
    <row r="15" spans="1:23">
      <c r="A15" s="17" t="s">
        <v>19</v>
      </c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35"/>
      <c r="W15" s="35"/>
    </row>
    <row r="16" spans="1:23">
      <c r="A16" s="17" t="s">
        <v>20</v>
      </c>
      <c r="B16" s="18"/>
      <c r="C16" s="1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5"/>
      <c r="W16" s="35"/>
    </row>
    <row r="17" spans="1:23">
      <c r="A17" s="17" t="s">
        <v>21</v>
      </c>
      <c r="B17" s="18"/>
      <c r="C17" s="19"/>
      <c r="D17" s="8" t="s">
        <v>22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5"/>
      <c r="W17" s="35"/>
    </row>
    <row r="18" spans="1:23">
      <c r="A18" s="17" t="s">
        <v>23</v>
      </c>
      <c r="B18" s="20"/>
      <c r="C18" s="2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6"/>
      <c r="V18" s="35"/>
      <c r="W18" s="35"/>
    </row>
    <row r="19" ht="3" hidden="1" customHeight="1" spans="1:21">
      <c r="A19" s="24" t="s">
        <v>24</v>
      </c>
      <c r="B19" s="24" t="s">
        <v>25</v>
      </c>
      <c r="C19" s="24" t="s">
        <v>26</v>
      </c>
      <c r="D19" s="24" t="s">
        <v>27</v>
      </c>
      <c r="E19" s="24" t="s">
        <v>28</v>
      </c>
      <c r="F19" s="24" t="s">
        <v>29</v>
      </c>
      <c r="G19" s="24" t="s">
        <v>30</v>
      </c>
      <c r="H19" s="24" t="s">
        <v>31</v>
      </c>
      <c r="I19" s="31" t="s">
        <v>32</v>
      </c>
      <c r="J19" s="31" t="s">
        <v>33</v>
      </c>
      <c r="K19" s="24" t="s">
        <v>34</v>
      </c>
      <c r="L19" s="24" t="s">
        <v>35</v>
      </c>
      <c r="M19" s="24" t="s">
        <v>36</v>
      </c>
      <c r="N19" s="24" t="s">
        <v>37</v>
      </c>
      <c r="O19" s="32" t="s">
        <v>38</v>
      </c>
      <c r="P19" s="24" t="s">
        <v>39</v>
      </c>
      <c r="Q19" s="24" t="s">
        <v>40</v>
      </c>
      <c r="R19" s="24" t="s">
        <v>41</v>
      </c>
      <c r="S19" s="24" t="s">
        <v>42</v>
      </c>
      <c r="T19" s="37"/>
      <c r="U19" s="38"/>
    </row>
    <row r="20" s="1" customFormat="1" ht="40.15" customHeight="1" spans="1:21">
      <c r="A20" s="25" t="s">
        <v>43</v>
      </c>
      <c r="B20" s="26" t="s">
        <v>44</v>
      </c>
      <c r="C20" s="26" t="s">
        <v>45</v>
      </c>
      <c r="D20" s="26" t="s">
        <v>46</v>
      </c>
      <c r="E20" s="26" t="s">
        <v>47</v>
      </c>
      <c r="F20" s="26" t="s">
        <v>48</v>
      </c>
      <c r="G20" s="27" t="s">
        <v>49</v>
      </c>
      <c r="H20" s="28" t="s">
        <v>50</v>
      </c>
      <c r="I20" s="28" t="s">
        <v>51</v>
      </c>
      <c r="J20" s="33" t="s">
        <v>52</v>
      </c>
      <c r="K20" s="33" t="s">
        <v>53</v>
      </c>
      <c r="L20" s="28" t="s">
        <v>54</v>
      </c>
      <c r="M20" s="26" t="s">
        <v>55</v>
      </c>
      <c r="N20" s="26" t="s">
        <v>56</v>
      </c>
      <c r="O20" s="34" t="s">
        <v>57</v>
      </c>
      <c r="P20" s="28" t="s">
        <v>58</v>
      </c>
      <c r="Q20" s="26" t="s">
        <v>59</v>
      </c>
      <c r="R20" s="39" t="s">
        <v>60</v>
      </c>
      <c r="S20" s="40" t="s">
        <v>61</v>
      </c>
      <c r="T20" s="37"/>
      <c r="U20" s="37"/>
    </row>
    <row r="21" s="2" customFormat="1" ht="49.9" customHeight="1" spans="1:73">
      <c r="A21" s="29">
        <v>1</v>
      </c>
      <c r="B21" s="29" t="s">
        <v>62</v>
      </c>
      <c r="C21" s="29" t="s">
        <v>63</v>
      </c>
      <c r="D21" s="29">
        <v>8308100000</v>
      </c>
      <c r="E21" s="29" t="s">
        <v>64</v>
      </c>
      <c r="F21" s="29" t="s">
        <v>65</v>
      </c>
      <c r="G21" s="29">
        <v>10</v>
      </c>
      <c r="H21" s="29">
        <v>100</v>
      </c>
      <c r="I21" s="29">
        <v>20</v>
      </c>
      <c r="J21" s="29">
        <f>H21*I21</f>
        <v>2000</v>
      </c>
      <c r="K21" s="29">
        <v>145</v>
      </c>
      <c r="L21" s="29">
        <f>1+K21</f>
        <v>146</v>
      </c>
      <c r="M21" s="29"/>
      <c r="N21" s="29" t="s">
        <v>66</v>
      </c>
      <c r="O21" s="29" t="s">
        <v>67</v>
      </c>
      <c r="P21" s="29">
        <v>33.5</v>
      </c>
      <c r="Q21" s="29">
        <v>33.1</v>
      </c>
      <c r="R21" s="29">
        <v>42.5</v>
      </c>
      <c r="S21" s="29">
        <f>(P21*Q21*R21)/(100*100*100)*G21</f>
        <v>0.47126125</v>
      </c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</row>
    <row r="22" ht="49.9" customHeight="1" spans="1:73">
      <c r="A22" s="29">
        <v>2</v>
      </c>
      <c r="B22" s="29" t="s">
        <v>68</v>
      </c>
      <c r="C22" s="29" t="s">
        <v>69</v>
      </c>
      <c r="D22" s="29">
        <v>8308100000</v>
      </c>
      <c r="E22" s="29" t="s">
        <v>64</v>
      </c>
      <c r="F22" s="29" t="s">
        <v>65</v>
      </c>
      <c r="G22" s="29">
        <v>20</v>
      </c>
      <c r="H22" s="29">
        <v>100</v>
      </c>
      <c r="I22" s="29">
        <v>20</v>
      </c>
      <c r="J22" s="29">
        <f>H22*I22</f>
        <v>2000</v>
      </c>
      <c r="K22" s="29">
        <v>284</v>
      </c>
      <c r="L22" s="29">
        <f t="shared" ref="L22:L31" si="0">1+K22</f>
        <v>285</v>
      </c>
      <c r="M22" s="29"/>
      <c r="N22" s="29" t="s">
        <v>66</v>
      </c>
      <c r="O22" s="29" t="s">
        <v>67</v>
      </c>
      <c r="P22" s="29">
        <v>29</v>
      </c>
      <c r="Q22" s="29">
        <v>17</v>
      </c>
      <c r="R22" s="29">
        <v>48</v>
      </c>
      <c r="S22" s="29">
        <f t="shared" ref="S22:S31" si="1">(P22*Q22*R22)/(100*100*100)*G22</f>
        <v>0.47328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</row>
    <row r="23" ht="49.9" customHeight="1" spans="1:73">
      <c r="A23" s="29">
        <v>3</v>
      </c>
      <c r="B23" s="29" t="s">
        <v>70</v>
      </c>
      <c r="C23" s="29" t="s">
        <v>71</v>
      </c>
      <c r="D23" s="29">
        <v>8308100000</v>
      </c>
      <c r="E23" s="29" t="s">
        <v>64</v>
      </c>
      <c r="F23" s="29" t="s">
        <v>65</v>
      </c>
      <c r="G23" s="29">
        <v>20</v>
      </c>
      <c r="H23" s="29">
        <v>100</v>
      </c>
      <c r="I23" s="29">
        <v>20</v>
      </c>
      <c r="J23" s="29">
        <f t="shared" ref="J23:J31" si="2">H23*I23</f>
        <v>2000</v>
      </c>
      <c r="K23" s="29">
        <v>250</v>
      </c>
      <c r="L23" s="29">
        <f t="shared" si="0"/>
        <v>251</v>
      </c>
      <c r="M23" s="29"/>
      <c r="N23" s="29" t="s">
        <v>66</v>
      </c>
      <c r="O23" s="29" t="s">
        <v>67</v>
      </c>
      <c r="P23" s="29">
        <v>25.5</v>
      </c>
      <c r="Q23" s="29">
        <v>18.5</v>
      </c>
      <c r="R23" s="29">
        <v>48</v>
      </c>
      <c r="S23" s="29">
        <f t="shared" si="1"/>
        <v>0.45288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</row>
    <row r="24" ht="49.9" customHeight="1" spans="1:73">
      <c r="A24" s="29">
        <v>4</v>
      </c>
      <c r="B24" s="29" t="s">
        <v>72</v>
      </c>
      <c r="C24" s="29" t="s">
        <v>73</v>
      </c>
      <c r="D24" s="29">
        <v>8308100000</v>
      </c>
      <c r="E24" s="29" t="s">
        <v>64</v>
      </c>
      <c r="F24" s="29" t="s">
        <v>65</v>
      </c>
      <c r="G24" s="29">
        <v>1</v>
      </c>
      <c r="H24" s="29">
        <v>150</v>
      </c>
      <c r="I24" s="29">
        <v>20</v>
      </c>
      <c r="J24" s="29">
        <f t="shared" si="2"/>
        <v>3000</v>
      </c>
      <c r="K24" s="29">
        <v>3.85</v>
      </c>
      <c r="L24" s="29">
        <f t="shared" si="0"/>
        <v>4.85</v>
      </c>
      <c r="M24" s="29"/>
      <c r="N24" s="29" t="s">
        <v>66</v>
      </c>
      <c r="O24" s="29" t="s">
        <v>67</v>
      </c>
      <c r="P24" s="29">
        <v>52</v>
      </c>
      <c r="Q24" s="29">
        <v>37</v>
      </c>
      <c r="R24" s="29">
        <v>34</v>
      </c>
      <c r="S24" s="29">
        <f t="shared" si="1"/>
        <v>0.065416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</row>
    <row r="25" ht="49.9" customHeight="1" spans="1:73">
      <c r="A25" s="29">
        <v>5</v>
      </c>
      <c r="B25" s="29" t="s">
        <v>74</v>
      </c>
      <c r="C25" s="29" t="s">
        <v>75</v>
      </c>
      <c r="D25" s="29">
        <v>8308100000</v>
      </c>
      <c r="E25" s="29" t="s">
        <v>64</v>
      </c>
      <c r="F25" s="29" t="s">
        <v>65</v>
      </c>
      <c r="G25" s="29">
        <v>5</v>
      </c>
      <c r="H25" s="29">
        <v>100</v>
      </c>
      <c r="I25" s="29">
        <v>20</v>
      </c>
      <c r="J25" s="29">
        <f t="shared" si="2"/>
        <v>2000</v>
      </c>
      <c r="K25" s="29">
        <v>80</v>
      </c>
      <c r="L25" s="29">
        <f t="shared" si="0"/>
        <v>81</v>
      </c>
      <c r="M25" s="29"/>
      <c r="N25" s="29" t="s">
        <v>66</v>
      </c>
      <c r="O25" s="29" t="s">
        <v>67</v>
      </c>
      <c r="P25" s="29">
        <v>36</v>
      </c>
      <c r="Q25" s="29">
        <v>30.5</v>
      </c>
      <c r="R25" s="29">
        <v>32.5</v>
      </c>
      <c r="S25" s="29">
        <f t="shared" si="1"/>
        <v>0.178425</v>
      </c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</row>
    <row r="26" ht="49.9" customHeight="1" spans="1:73">
      <c r="A26" s="29">
        <v>6</v>
      </c>
      <c r="B26" s="29" t="s">
        <v>76</v>
      </c>
      <c r="C26" s="29" t="s">
        <v>77</v>
      </c>
      <c r="D26" s="29">
        <v>8308100000</v>
      </c>
      <c r="E26" s="29" t="s">
        <v>64</v>
      </c>
      <c r="F26" s="29" t="s">
        <v>65</v>
      </c>
      <c r="G26" s="29">
        <v>16</v>
      </c>
      <c r="H26" s="29">
        <v>192</v>
      </c>
      <c r="I26" s="29">
        <v>20</v>
      </c>
      <c r="J26" s="29">
        <f t="shared" si="2"/>
        <v>3840</v>
      </c>
      <c r="K26" s="29">
        <v>256</v>
      </c>
      <c r="L26" s="29">
        <f t="shared" si="0"/>
        <v>257</v>
      </c>
      <c r="M26" s="29"/>
      <c r="N26" s="29" t="s">
        <v>66</v>
      </c>
      <c r="O26" s="29" t="s">
        <v>67</v>
      </c>
      <c r="P26" s="29">
        <v>45</v>
      </c>
      <c r="Q26" s="29">
        <v>30.5</v>
      </c>
      <c r="R26" s="29">
        <v>48.5</v>
      </c>
      <c r="S26" s="29">
        <f t="shared" si="1"/>
        <v>1.06506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</row>
    <row r="27" ht="49.9" customHeight="1" spans="1:73">
      <c r="A27" s="29">
        <v>7</v>
      </c>
      <c r="B27" s="29" t="s">
        <v>78</v>
      </c>
      <c r="C27" s="29" t="s">
        <v>79</v>
      </c>
      <c r="D27" s="29">
        <v>8308100000</v>
      </c>
      <c r="E27" s="29" t="s">
        <v>64</v>
      </c>
      <c r="F27" s="29" t="s">
        <v>65</v>
      </c>
      <c r="G27" s="29">
        <v>13</v>
      </c>
      <c r="H27" s="29">
        <v>104</v>
      </c>
      <c r="I27" s="29">
        <v>25</v>
      </c>
      <c r="J27" s="29">
        <f t="shared" si="2"/>
        <v>2600</v>
      </c>
      <c r="K27" s="29">
        <v>195</v>
      </c>
      <c r="L27" s="29">
        <f t="shared" si="0"/>
        <v>196</v>
      </c>
      <c r="M27" s="29"/>
      <c r="N27" s="29" t="s">
        <v>66</v>
      </c>
      <c r="O27" s="29" t="s">
        <v>67</v>
      </c>
      <c r="P27" s="29">
        <v>37</v>
      </c>
      <c r="Q27" s="29">
        <v>33.5</v>
      </c>
      <c r="R27" s="29">
        <v>31.5</v>
      </c>
      <c r="S27" s="29">
        <f t="shared" si="1"/>
        <v>0.50757525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</row>
    <row r="28" customFormat="1" ht="49.9" customHeight="1" spans="1:73">
      <c r="A28" s="29">
        <v>8</v>
      </c>
      <c r="B28" s="29" t="s">
        <v>80</v>
      </c>
      <c r="C28" s="29" t="s">
        <v>81</v>
      </c>
      <c r="D28" s="29">
        <v>8308100000</v>
      </c>
      <c r="E28" s="29" t="s">
        <v>64</v>
      </c>
      <c r="F28" s="29" t="s">
        <v>65</v>
      </c>
      <c r="G28" s="29">
        <v>16</v>
      </c>
      <c r="H28" s="29">
        <v>96</v>
      </c>
      <c r="I28" s="29">
        <v>25</v>
      </c>
      <c r="J28" s="29">
        <f t="shared" ref="J28:J35" si="3">H28*I28</f>
        <v>2400</v>
      </c>
      <c r="K28" s="29">
        <v>220.8</v>
      </c>
      <c r="L28" s="29">
        <f t="shared" ref="L28:L35" si="4">1+K28</f>
        <v>221.8</v>
      </c>
      <c r="M28" s="29"/>
      <c r="N28" s="29" t="s">
        <v>66</v>
      </c>
      <c r="O28" s="29" t="s">
        <v>67</v>
      </c>
      <c r="P28" s="29">
        <v>32.5</v>
      </c>
      <c r="Q28" s="29">
        <v>23</v>
      </c>
      <c r="R28" s="29">
        <v>47.5</v>
      </c>
      <c r="S28" s="29">
        <f t="shared" ref="S28:S35" si="5">(P28*Q28*R28)/(100*100*100)*G28</f>
        <v>0.5681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</row>
    <row r="29" customFormat="1" ht="49.9" customHeight="1" spans="1:73">
      <c r="A29" s="29">
        <v>9</v>
      </c>
      <c r="B29" s="29" t="s">
        <v>82</v>
      </c>
      <c r="C29" s="29" t="s">
        <v>83</v>
      </c>
      <c r="D29" s="29">
        <v>8308100000</v>
      </c>
      <c r="E29" s="29" t="s">
        <v>64</v>
      </c>
      <c r="F29" s="29" t="s">
        <v>65</v>
      </c>
      <c r="G29" s="29">
        <v>16</v>
      </c>
      <c r="H29" s="29">
        <v>96</v>
      </c>
      <c r="I29" s="29">
        <v>25</v>
      </c>
      <c r="J29" s="29">
        <f t="shared" si="3"/>
        <v>2400</v>
      </c>
      <c r="K29" s="29">
        <v>240</v>
      </c>
      <c r="L29" s="29">
        <f t="shared" si="4"/>
        <v>241</v>
      </c>
      <c r="M29" s="29"/>
      <c r="N29" s="29" t="s">
        <v>66</v>
      </c>
      <c r="O29" s="29" t="s">
        <v>67</v>
      </c>
      <c r="P29" s="29">
        <v>32.5</v>
      </c>
      <c r="Q29" s="29">
        <v>27.5</v>
      </c>
      <c r="R29" s="29">
        <v>47.5</v>
      </c>
      <c r="S29" s="29">
        <f t="shared" si="5"/>
        <v>0.67925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</row>
    <row r="30" customFormat="1" ht="49.9" customHeight="1" spans="1:163">
      <c r="A30" s="29">
        <v>10</v>
      </c>
      <c r="B30" s="29" t="s">
        <v>84</v>
      </c>
      <c r="C30" s="29" t="s">
        <v>85</v>
      </c>
      <c r="D30" s="29">
        <v>8308100000</v>
      </c>
      <c r="E30" s="29" t="s">
        <v>64</v>
      </c>
      <c r="F30" s="29" t="s">
        <v>65</v>
      </c>
      <c r="G30" s="29">
        <v>16</v>
      </c>
      <c r="H30" s="29">
        <v>96</v>
      </c>
      <c r="I30" s="29">
        <v>25</v>
      </c>
      <c r="J30" s="29">
        <f t="shared" si="3"/>
        <v>2400</v>
      </c>
      <c r="K30" s="29">
        <v>275.2</v>
      </c>
      <c r="L30" s="29">
        <f t="shared" si="4"/>
        <v>276.2</v>
      </c>
      <c r="M30" s="29"/>
      <c r="N30" s="29" t="s">
        <v>66</v>
      </c>
      <c r="O30" s="29" t="s">
        <v>67</v>
      </c>
      <c r="P30" s="29">
        <v>34.5</v>
      </c>
      <c r="Q30" s="29">
        <v>33</v>
      </c>
      <c r="R30" s="29">
        <v>46</v>
      </c>
      <c r="S30" s="29">
        <f t="shared" si="5"/>
        <v>0.837936</v>
      </c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</row>
    <row r="31" customFormat="1" ht="49.9" customHeight="1" spans="1:163">
      <c r="A31" s="29">
        <v>11</v>
      </c>
      <c r="B31" s="29" t="s">
        <v>86</v>
      </c>
      <c r="C31" s="29" t="s">
        <v>87</v>
      </c>
      <c r="D31" s="29">
        <v>8205510000</v>
      </c>
      <c r="E31" s="29" t="s">
        <v>64</v>
      </c>
      <c r="F31" s="29" t="s">
        <v>88</v>
      </c>
      <c r="G31" s="29">
        <v>3</v>
      </c>
      <c r="H31" s="29">
        <v>120</v>
      </c>
      <c r="I31" s="29">
        <v>25</v>
      </c>
      <c r="J31" s="29">
        <f t="shared" si="3"/>
        <v>3000</v>
      </c>
      <c r="K31" s="29">
        <v>45.6</v>
      </c>
      <c r="L31" s="29">
        <f t="shared" si="4"/>
        <v>46.6</v>
      </c>
      <c r="M31" s="29"/>
      <c r="N31" s="29" t="s">
        <v>66</v>
      </c>
      <c r="O31" s="29" t="s">
        <v>67</v>
      </c>
      <c r="P31" s="29">
        <v>49</v>
      </c>
      <c r="Q31" s="29">
        <v>27.5</v>
      </c>
      <c r="R31" s="29">
        <v>26</v>
      </c>
      <c r="S31" s="29">
        <f t="shared" si="5"/>
        <v>0.105105</v>
      </c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</row>
    <row r="32" ht="49.9" customHeight="1" spans="1:19">
      <c r="A32" s="29">
        <v>12</v>
      </c>
      <c r="B32" t="s">
        <v>89</v>
      </c>
      <c r="C32" s="29" t="s">
        <v>90</v>
      </c>
      <c r="D32" s="29">
        <v>8308100000</v>
      </c>
      <c r="E32" s="29" t="s">
        <v>64</v>
      </c>
      <c r="F32" s="29" t="s">
        <v>65</v>
      </c>
      <c r="G32" s="29">
        <v>25</v>
      </c>
      <c r="H32" s="29">
        <v>200</v>
      </c>
      <c r="I32" s="29">
        <v>25</v>
      </c>
      <c r="J32" s="29">
        <f t="shared" si="3"/>
        <v>5000</v>
      </c>
      <c r="K32" s="29">
        <v>375</v>
      </c>
      <c r="L32" s="29">
        <f t="shared" si="4"/>
        <v>376</v>
      </c>
      <c r="M32" s="29"/>
      <c r="N32" s="29" t="s">
        <v>66</v>
      </c>
      <c r="O32" s="29" t="s">
        <v>67</v>
      </c>
      <c r="P32" s="29">
        <v>50</v>
      </c>
      <c r="Q32" s="29">
        <v>26</v>
      </c>
      <c r="R32" s="29">
        <v>23</v>
      </c>
      <c r="S32" s="29">
        <f t="shared" si="5"/>
        <v>0.7475</v>
      </c>
    </row>
    <row r="33" ht="49.9" customHeight="1" spans="1:19">
      <c r="A33" s="29">
        <v>13</v>
      </c>
      <c r="B33" s="30" t="s">
        <v>91</v>
      </c>
      <c r="C33" s="29" t="s">
        <v>92</v>
      </c>
      <c r="D33" s="29">
        <v>8308100000</v>
      </c>
      <c r="E33" s="29" t="s">
        <v>64</v>
      </c>
      <c r="F33" s="29" t="s">
        <v>65</v>
      </c>
      <c r="G33" s="29">
        <v>8</v>
      </c>
      <c r="H33" s="29">
        <v>200</v>
      </c>
      <c r="I33" s="29">
        <v>25</v>
      </c>
      <c r="J33" s="29">
        <f t="shared" si="3"/>
        <v>5000</v>
      </c>
      <c r="K33" s="29">
        <v>104</v>
      </c>
      <c r="L33" s="29">
        <f t="shared" si="4"/>
        <v>105</v>
      </c>
      <c r="M33" s="29"/>
      <c r="N33" s="29" t="s">
        <v>66</v>
      </c>
      <c r="O33" s="29" t="s">
        <v>67</v>
      </c>
      <c r="P33" s="29">
        <v>49</v>
      </c>
      <c r="Q33" s="29">
        <v>19.5</v>
      </c>
      <c r="R33" s="29">
        <v>39</v>
      </c>
      <c r="S33" s="29">
        <f t="shared" si="5"/>
        <v>0.298116</v>
      </c>
    </row>
    <row r="34" ht="49.9" customHeight="1" spans="1:19">
      <c r="A34" s="29">
        <v>14</v>
      </c>
      <c r="B34" t="s">
        <v>93</v>
      </c>
      <c r="C34" s="29" t="s">
        <v>94</v>
      </c>
      <c r="D34" s="29">
        <v>8308100000</v>
      </c>
      <c r="E34" s="29" t="s">
        <v>64</v>
      </c>
      <c r="F34" s="29" t="s">
        <v>65</v>
      </c>
      <c r="G34" s="29">
        <v>5</v>
      </c>
      <c r="H34" s="29">
        <v>100</v>
      </c>
      <c r="I34" s="29">
        <v>25</v>
      </c>
      <c r="J34" s="29">
        <f t="shared" si="3"/>
        <v>2500</v>
      </c>
      <c r="K34" s="29">
        <v>50</v>
      </c>
      <c r="L34" s="29">
        <f t="shared" si="4"/>
        <v>51</v>
      </c>
      <c r="M34" s="29"/>
      <c r="N34" s="29" t="s">
        <v>66</v>
      </c>
      <c r="O34" s="29" t="s">
        <v>67</v>
      </c>
      <c r="P34" s="29">
        <v>57</v>
      </c>
      <c r="Q34" s="29">
        <v>21</v>
      </c>
      <c r="R34" s="29">
        <v>59</v>
      </c>
      <c r="S34" s="29">
        <f t="shared" si="5"/>
        <v>0.353115</v>
      </c>
    </row>
    <row r="35" ht="49.9" customHeight="1" spans="1:19">
      <c r="A35" s="29">
        <v>15</v>
      </c>
      <c r="B35" t="s">
        <v>95</v>
      </c>
      <c r="C35" s="29" t="s">
        <v>96</v>
      </c>
      <c r="D35" s="29">
        <v>8205510000</v>
      </c>
      <c r="E35" s="29" t="s">
        <v>64</v>
      </c>
      <c r="F35" s="29" t="s">
        <v>88</v>
      </c>
      <c r="G35" s="29">
        <v>6</v>
      </c>
      <c r="H35" s="29">
        <v>60</v>
      </c>
      <c r="I35" s="29">
        <v>25</v>
      </c>
      <c r="J35" s="29">
        <f t="shared" si="3"/>
        <v>1500</v>
      </c>
      <c r="K35" s="29">
        <v>87</v>
      </c>
      <c r="L35" s="29">
        <f t="shared" si="4"/>
        <v>88</v>
      </c>
      <c r="M35" s="29"/>
      <c r="N35" s="29" t="s">
        <v>66</v>
      </c>
      <c r="O35" s="29" t="s">
        <v>67</v>
      </c>
      <c r="P35" s="29">
        <v>53</v>
      </c>
      <c r="Q35" s="29">
        <v>36.5</v>
      </c>
      <c r="R35" s="29">
        <v>43</v>
      </c>
      <c r="S35" s="29">
        <f t="shared" si="5"/>
        <v>0.499101</v>
      </c>
    </row>
  </sheetData>
  <mergeCells count="35">
    <mergeCell ref="A1:AC1"/>
    <mergeCell ref="A2:C2"/>
    <mergeCell ref="D2:U2"/>
    <mergeCell ref="A3:C3"/>
    <mergeCell ref="D3:U3"/>
    <mergeCell ref="A4:C4"/>
    <mergeCell ref="D4:U4"/>
    <mergeCell ref="A5:C5"/>
    <mergeCell ref="D5:U5"/>
    <mergeCell ref="A6:C6"/>
    <mergeCell ref="D6:U6"/>
    <mergeCell ref="A7:C7"/>
    <mergeCell ref="D7:U7"/>
    <mergeCell ref="A8:C8"/>
    <mergeCell ref="D8:U8"/>
    <mergeCell ref="A9:C9"/>
    <mergeCell ref="D9:U9"/>
    <mergeCell ref="A10:C10"/>
    <mergeCell ref="D10:U10"/>
    <mergeCell ref="A11:C11"/>
    <mergeCell ref="D11:U11"/>
    <mergeCell ref="A12:C12"/>
    <mergeCell ref="D12:U12"/>
    <mergeCell ref="A13:C13"/>
    <mergeCell ref="D13:U13"/>
    <mergeCell ref="A14:C14"/>
    <mergeCell ref="D14:U14"/>
    <mergeCell ref="A15:C15"/>
    <mergeCell ref="D15:U15"/>
    <mergeCell ref="A16:C16"/>
    <mergeCell ref="D16:U16"/>
    <mergeCell ref="A17:C17"/>
    <mergeCell ref="D17:U17"/>
    <mergeCell ref="A18:C18"/>
    <mergeCell ref="D18:U18"/>
  </mergeCells>
  <hyperlinks>
    <hyperlink ref="D31" r:id="rId2" display="8205510000"/>
    <hyperlink ref="D35" r:id="rId2" display="8205510000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多个订单可以建立多个sheet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2012-01-18T09:35:00Z</dcterms:created>
  <dcterms:modified xsi:type="dcterms:W3CDTF">2021-05-05T08:48:57Z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