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19170" windowHeight="8940"/>
  </bookViews>
  <sheets>
    <sheet name="Партия 1" sheetId="2" r:id="rId1"/>
    <sheet name="part 01" sheetId="6" state="hidden" r:id="rId2"/>
    <sheet name="part 02" sheetId="8" state="hidden" r:id="rId3"/>
    <sheet name="part 03" sheetId="9" state="hidden" r:id="rId4"/>
    <sheet name="part 04" sheetId="10" state="hidden" r:id="rId5"/>
    <sheet name="part 05" sheetId="11" state="hidden" r:id="rId6"/>
    <sheet name="part 06" sheetId="12" state="hidden" r:id="rId7"/>
    <sheet name="part 07" sheetId="13" state="hidden" r:id="rId8"/>
    <sheet name="part 08" sheetId="14" state="hidden" r:id="rId9"/>
    <sheet name="part 09" sheetId="15" state="hidden" r:id="rId10"/>
    <sheet name="part 10" sheetId="16" state="hidden" r:id="rId11"/>
    <sheet name="Партия 2" sheetId="17" r:id="rId12"/>
    <sheet name="Партия 3" sheetId="18" r:id="rId13"/>
    <sheet name="Партия 4" sheetId="19" r:id="rId14"/>
    <sheet name="Партия 5" sheetId="26" r:id="rId15"/>
    <sheet name="Партия 6" sheetId="27" state="hidden" r:id="rId16"/>
    <sheet name="Партия 7" sheetId="28" state="hidden" r:id="rId17"/>
    <sheet name="Партия 8" sheetId="29" state="hidden" r:id="rId18"/>
    <sheet name="Партия 9" sheetId="30" state="hidden" r:id="rId19"/>
    <sheet name="Партия 10" sheetId="31" state="hidden" r:id="rId20"/>
    <sheet name="Должники" sheetId="7" r:id="rId21"/>
  </sheets>
  <definedNames>
    <definedName name="_xlnm._FilterDatabase" localSheetId="20" hidden="1">Должники!$A$2:$L$133</definedName>
    <definedName name="_xlnm._FilterDatabase" localSheetId="0" hidden="1">'Партия 1'!$A$2:$F$2</definedName>
    <definedName name="_xlnm._FilterDatabase" localSheetId="19" hidden="1">'Партия 10'!$A$2:$F$133</definedName>
    <definedName name="_xlnm._FilterDatabase" localSheetId="11" hidden="1">'Партия 2'!$A$2:$F$134</definedName>
    <definedName name="_xlnm._FilterDatabase" localSheetId="12" hidden="1">'Партия 3'!$A$2:$F$133</definedName>
    <definedName name="_xlnm._FilterDatabase" localSheetId="13" hidden="1">'Партия 4'!$A$2:$F$133</definedName>
    <definedName name="_xlnm._FilterDatabase" localSheetId="14" hidden="1">'Партия 5'!$A$2:$F$133</definedName>
    <definedName name="_xlnm._FilterDatabase" localSheetId="15" hidden="1">'Партия 6'!$A$2:$F$133</definedName>
    <definedName name="_xlnm._FilterDatabase" localSheetId="16" hidden="1">'Партия 7'!$A$2:$F$133</definedName>
    <definedName name="_xlnm._FilterDatabase" localSheetId="17" hidden="1">'Партия 8'!$A$2:$F$133</definedName>
    <definedName name="_xlnm._FilterDatabase" localSheetId="18" hidden="1">'Партия 9'!$A$2:$F$133</definedName>
  </definedNames>
  <calcPr calcId="162913"/>
</workbook>
</file>

<file path=xl/calcChain.xml><?xml version="1.0" encoding="utf-8"?>
<calcChain xmlns="http://schemas.openxmlformats.org/spreadsheetml/2006/main">
  <c r="G130" i="7" l="1"/>
  <c r="H130" i="7"/>
  <c r="G131" i="7"/>
  <c r="H131" i="7"/>
  <c r="G132" i="7"/>
  <c r="H132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5" i="7"/>
  <c r="H125" i="7"/>
  <c r="G126" i="7"/>
  <c r="H126" i="7"/>
  <c r="G127" i="7"/>
  <c r="H127" i="7"/>
  <c r="G128" i="7"/>
  <c r="H128" i="7"/>
  <c r="G129" i="7"/>
  <c r="H129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C5" i="7"/>
  <c r="D5" i="7"/>
  <c r="C6" i="7"/>
  <c r="D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C8" i="7"/>
  <c r="D8" i="7"/>
  <c r="C9" i="7"/>
  <c r="D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C17" i="7"/>
  <c r="D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C30" i="7"/>
  <c r="D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C39" i="7"/>
  <c r="D39" i="7"/>
  <c r="C40" i="7"/>
  <c r="D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C48" i="7"/>
  <c r="D48" i="7"/>
  <c r="C49" i="7"/>
  <c r="D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C53" i="7"/>
  <c r="D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C60" i="7"/>
  <c r="D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C63" i="7"/>
  <c r="D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C66" i="7"/>
  <c r="D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C72" i="7"/>
  <c r="D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C79" i="7"/>
  <c r="D79" i="7"/>
  <c r="E79" i="7"/>
  <c r="F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F133" i="31"/>
  <c r="E133" i="31"/>
  <c r="D133" i="31"/>
  <c r="C133" i="31"/>
  <c r="F132" i="31"/>
  <c r="E132" i="31"/>
  <c r="D132" i="31"/>
  <c r="C132" i="31"/>
  <c r="F131" i="31"/>
  <c r="E131" i="31"/>
  <c r="D131" i="31"/>
  <c r="C131" i="31"/>
  <c r="F130" i="31"/>
  <c r="E130" i="31"/>
  <c r="D130" i="31"/>
  <c r="C130" i="31"/>
  <c r="F129" i="31"/>
  <c r="E129" i="31"/>
  <c r="D129" i="31"/>
  <c r="C129" i="31"/>
  <c r="F128" i="31"/>
  <c r="E128" i="31"/>
  <c r="D128" i="31"/>
  <c r="C128" i="31"/>
  <c r="F127" i="31"/>
  <c r="E127" i="31"/>
  <c r="D127" i="31"/>
  <c r="C127" i="31"/>
  <c r="F126" i="31"/>
  <c r="E126" i="31"/>
  <c r="D126" i="31"/>
  <c r="C126" i="31"/>
  <c r="F125" i="31"/>
  <c r="E125" i="31"/>
  <c r="D125" i="31"/>
  <c r="C125" i="31"/>
  <c r="F124" i="31"/>
  <c r="E124" i="31"/>
  <c r="D124" i="31"/>
  <c r="C124" i="31"/>
  <c r="F123" i="31"/>
  <c r="E123" i="31"/>
  <c r="D123" i="31"/>
  <c r="C123" i="31"/>
  <c r="F122" i="31"/>
  <c r="E122" i="31"/>
  <c r="D122" i="31"/>
  <c r="C122" i="31"/>
  <c r="F121" i="31"/>
  <c r="E121" i="31"/>
  <c r="D121" i="31"/>
  <c r="C121" i="31"/>
  <c r="F120" i="31"/>
  <c r="E120" i="31"/>
  <c r="D120" i="31"/>
  <c r="C120" i="31"/>
  <c r="F119" i="31"/>
  <c r="E119" i="31"/>
  <c r="D119" i="31"/>
  <c r="C119" i="31"/>
  <c r="F118" i="31"/>
  <c r="E118" i="31"/>
  <c r="D118" i="31"/>
  <c r="C118" i="31"/>
  <c r="F117" i="31"/>
  <c r="E117" i="31"/>
  <c r="D117" i="31"/>
  <c r="C117" i="31"/>
  <c r="F116" i="31"/>
  <c r="E116" i="31"/>
  <c r="D116" i="31"/>
  <c r="C116" i="31"/>
  <c r="F115" i="31"/>
  <c r="E115" i="31"/>
  <c r="D115" i="31"/>
  <c r="C115" i="31"/>
  <c r="F114" i="31"/>
  <c r="E114" i="31"/>
  <c r="D114" i="31"/>
  <c r="C114" i="31"/>
  <c r="F113" i="31"/>
  <c r="E113" i="31"/>
  <c r="D113" i="31"/>
  <c r="C113" i="31"/>
  <c r="F112" i="31"/>
  <c r="E112" i="31"/>
  <c r="D112" i="31"/>
  <c r="C112" i="31"/>
  <c r="F111" i="31"/>
  <c r="E111" i="31"/>
  <c r="D111" i="31"/>
  <c r="C111" i="31"/>
  <c r="F110" i="31"/>
  <c r="E110" i="31"/>
  <c r="D110" i="31"/>
  <c r="C110" i="31"/>
  <c r="F109" i="31"/>
  <c r="E109" i="31"/>
  <c r="D109" i="31"/>
  <c r="C109" i="31"/>
  <c r="F108" i="31"/>
  <c r="E108" i="31"/>
  <c r="D108" i="31"/>
  <c r="C108" i="31"/>
  <c r="F107" i="31"/>
  <c r="E107" i="31"/>
  <c r="D107" i="31"/>
  <c r="C107" i="31"/>
  <c r="F106" i="31"/>
  <c r="E106" i="31"/>
  <c r="D106" i="31"/>
  <c r="C106" i="31"/>
  <c r="F105" i="31"/>
  <c r="E105" i="31"/>
  <c r="D105" i="31"/>
  <c r="C105" i="31"/>
  <c r="F104" i="31"/>
  <c r="E104" i="31"/>
  <c r="D104" i="31"/>
  <c r="C104" i="31"/>
  <c r="F103" i="31"/>
  <c r="E103" i="31"/>
  <c r="D103" i="31"/>
  <c r="C103" i="31"/>
  <c r="F102" i="31"/>
  <c r="E102" i="31"/>
  <c r="D102" i="31"/>
  <c r="C102" i="31"/>
  <c r="F101" i="31"/>
  <c r="E101" i="31"/>
  <c r="D101" i="31"/>
  <c r="C101" i="31"/>
  <c r="F100" i="31"/>
  <c r="E100" i="31"/>
  <c r="D100" i="31"/>
  <c r="C100" i="31"/>
  <c r="F99" i="31"/>
  <c r="E99" i="31"/>
  <c r="D99" i="31"/>
  <c r="C99" i="31"/>
  <c r="F98" i="31"/>
  <c r="E98" i="31"/>
  <c r="D98" i="31"/>
  <c r="C98" i="31"/>
  <c r="F97" i="31"/>
  <c r="E97" i="31"/>
  <c r="D97" i="31"/>
  <c r="C97" i="31"/>
  <c r="F96" i="31"/>
  <c r="E96" i="31"/>
  <c r="D96" i="31"/>
  <c r="C96" i="31"/>
  <c r="F95" i="31"/>
  <c r="E95" i="31"/>
  <c r="D95" i="31"/>
  <c r="C95" i="31"/>
  <c r="F94" i="31"/>
  <c r="E94" i="31"/>
  <c r="D94" i="31"/>
  <c r="C94" i="31"/>
  <c r="F93" i="31"/>
  <c r="E93" i="31"/>
  <c r="D93" i="31"/>
  <c r="C93" i="31"/>
  <c r="F92" i="31"/>
  <c r="E92" i="31"/>
  <c r="D92" i="31"/>
  <c r="C92" i="31"/>
  <c r="F91" i="31"/>
  <c r="E91" i="31"/>
  <c r="D91" i="31"/>
  <c r="C91" i="31"/>
  <c r="F90" i="31"/>
  <c r="E90" i="31"/>
  <c r="D90" i="31"/>
  <c r="C90" i="31"/>
  <c r="F89" i="31"/>
  <c r="E89" i="31"/>
  <c r="D89" i="31"/>
  <c r="C89" i="31"/>
  <c r="F88" i="31"/>
  <c r="E88" i="31"/>
  <c r="D88" i="31"/>
  <c r="C88" i="31"/>
  <c r="F87" i="31"/>
  <c r="E87" i="31"/>
  <c r="D87" i="31"/>
  <c r="C87" i="31"/>
  <c r="F86" i="31"/>
  <c r="E86" i="31"/>
  <c r="D86" i="31"/>
  <c r="C86" i="31"/>
  <c r="F85" i="31"/>
  <c r="E85" i="31"/>
  <c r="D85" i="31"/>
  <c r="C85" i="31"/>
  <c r="F84" i="31"/>
  <c r="E84" i="31"/>
  <c r="D84" i="31"/>
  <c r="C84" i="31"/>
  <c r="F82" i="31"/>
  <c r="E82" i="31"/>
  <c r="D82" i="31"/>
  <c r="C82" i="31"/>
  <c r="F81" i="31"/>
  <c r="E81" i="31"/>
  <c r="D81" i="31"/>
  <c r="C81" i="31"/>
  <c r="F80" i="31"/>
  <c r="E80" i="31"/>
  <c r="D80" i="31"/>
  <c r="C80" i="31"/>
  <c r="F78" i="31"/>
  <c r="E78" i="31"/>
  <c r="D78" i="31"/>
  <c r="C78" i="31"/>
  <c r="F77" i="31"/>
  <c r="E77" i="31"/>
  <c r="D77" i="31"/>
  <c r="C77" i="31"/>
  <c r="F76" i="31"/>
  <c r="E76" i="31"/>
  <c r="D76" i="31"/>
  <c r="C76" i="31"/>
  <c r="F75" i="31"/>
  <c r="E75" i="31"/>
  <c r="D75" i="31"/>
  <c r="C75" i="31"/>
  <c r="F74" i="31"/>
  <c r="E74" i="31"/>
  <c r="D74" i="31"/>
  <c r="C74" i="31"/>
  <c r="C73" i="31" s="1"/>
  <c r="F72" i="31"/>
  <c r="E72" i="31"/>
  <c r="D72" i="31"/>
  <c r="C72" i="31"/>
  <c r="F71" i="31"/>
  <c r="E71" i="31"/>
  <c r="D71" i="31"/>
  <c r="C71" i="31"/>
  <c r="C70" i="31" s="1"/>
  <c r="F69" i="31"/>
  <c r="E69" i="31"/>
  <c r="D69" i="31"/>
  <c r="C69" i="31"/>
  <c r="C68" i="31" s="1"/>
  <c r="F67" i="31"/>
  <c r="E67" i="31"/>
  <c r="D67" i="31"/>
  <c r="C67" i="31"/>
  <c r="F66" i="31"/>
  <c r="E66" i="31"/>
  <c r="D66" i="31"/>
  <c r="C66" i="31"/>
  <c r="C65" i="31" s="1"/>
  <c r="F64" i="31"/>
  <c r="E64" i="31"/>
  <c r="D64" i="31"/>
  <c r="C64" i="31"/>
  <c r="F63" i="31"/>
  <c r="E63" i="31"/>
  <c r="D63" i="31"/>
  <c r="C63" i="31"/>
  <c r="F62" i="31"/>
  <c r="E62" i="31"/>
  <c r="D62" i="31"/>
  <c r="C62" i="31"/>
  <c r="C61" i="31" s="1"/>
  <c r="F60" i="31"/>
  <c r="E60" i="31"/>
  <c r="D60" i="31"/>
  <c r="C60" i="31"/>
  <c r="F59" i="31"/>
  <c r="E59" i="31"/>
  <c r="D59" i="31"/>
  <c r="C59" i="31"/>
  <c r="F58" i="31"/>
  <c r="E58" i="31"/>
  <c r="D58" i="31"/>
  <c r="C58" i="31"/>
  <c r="F57" i="31"/>
  <c r="E57" i="31"/>
  <c r="D57" i="31"/>
  <c r="C57" i="31"/>
  <c r="F56" i="31"/>
  <c r="E56" i="31"/>
  <c r="D56" i="31"/>
  <c r="C56" i="31"/>
  <c r="F55" i="31"/>
  <c r="E55" i="31"/>
  <c r="D55" i="31"/>
  <c r="C55" i="31"/>
  <c r="F54" i="31"/>
  <c r="E54" i="31"/>
  <c r="D54" i="31"/>
  <c r="C54" i="31"/>
  <c r="F53" i="31"/>
  <c r="E53" i="31"/>
  <c r="D53" i="31"/>
  <c r="C53" i="31"/>
  <c r="F52" i="31"/>
  <c r="E52" i="31"/>
  <c r="D52" i="31"/>
  <c r="C52" i="31"/>
  <c r="F50" i="31"/>
  <c r="E50" i="31"/>
  <c r="D50" i="31"/>
  <c r="C50" i="31"/>
  <c r="C49" i="31" s="1"/>
  <c r="F48" i="31"/>
  <c r="E48" i="31"/>
  <c r="D48" i="31"/>
  <c r="C48" i="31"/>
  <c r="C47" i="31" s="1"/>
  <c r="F46" i="31"/>
  <c r="E46" i="31"/>
  <c r="D46" i="31"/>
  <c r="C46" i="31"/>
  <c r="C45" i="31" s="1"/>
  <c r="F44" i="31"/>
  <c r="E44" i="31"/>
  <c r="D44" i="31"/>
  <c r="C44" i="31"/>
  <c r="F43" i="31"/>
  <c r="E43" i="31"/>
  <c r="D43" i="31"/>
  <c r="C43" i="31"/>
  <c r="F42" i="31"/>
  <c r="E42" i="31"/>
  <c r="D42" i="31"/>
  <c r="C42" i="31"/>
  <c r="F40" i="31"/>
  <c r="E40" i="31"/>
  <c r="D40" i="31"/>
  <c r="C40" i="31"/>
  <c r="F39" i="31"/>
  <c r="E39" i="31"/>
  <c r="D39" i="31"/>
  <c r="C39" i="31"/>
  <c r="F38" i="31"/>
  <c r="E38" i="31"/>
  <c r="D38" i="31"/>
  <c r="C38" i="31"/>
  <c r="F36" i="31"/>
  <c r="E36" i="31"/>
  <c r="D36" i="31"/>
  <c r="C36" i="31"/>
  <c r="F35" i="31"/>
  <c r="E35" i="31"/>
  <c r="D35" i="31"/>
  <c r="C35" i="31"/>
  <c r="F34" i="31"/>
  <c r="E34" i="31"/>
  <c r="D34" i="31"/>
  <c r="C34" i="31"/>
  <c r="F33" i="31"/>
  <c r="E33" i="31"/>
  <c r="D33" i="31"/>
  <c r="C33" i="31"/>
  <c r="F32" i="31"/>
  <c r="E32" i="31"/>
  <c r="D32" i="31"/>
  <c r="C32" i="31"/>
  <c r="F31" i="31"/>
  <c r="E31" i="31"/>
  <c r="D31" i="31"/>
  <c r="C31" i="31"/>
  <c r="F30" i="31"/>
  <c r="E30" i="31"/>
  <c r="D30" i="31"/>
  <c r="C30" i="31"/>
  <c r="C29" i="31" s="1"/>
  <c r="F28" i="31"/>
  <c r="E28" i="31"/>
  <c r="D28" i="31"/>
  <c r="C28" i="31"/>
  <c r="F27" i="31"/>
  <c r="E27" i="31"/>
  <c r="D27" i="31"/>
  <c r="C27" i="31"/>
  <c r="F26" i="31"/>
  <c r="E26" i="31"/>
  <c r="D26" i="31"/>
  <c r="C26" i="31"/>
  <c r="F24" i="31"/>
  <c r="E24" i="31"/>
  <c r="D24" i="31"/>
  <c r="C24" i="31"/>
  <c r="F23" i="31"/>
  <c r="E23" i="31"/>
  <c r="D23" i="31"/>
  <c r="C23" i="31"/>
  <c r="F22" i="31"/>
  <c r="E22" i="31"/>
  <c r="D22" i="31"/>
  <c r="C22" i="31"/>
  <c r="F21" i="31"/>
  <c r="E21" i="31"/>
  <c r="D21" i="31"/>
  <c r="C21" i="31"/>
  <c r="F20" i="31"/>
  <c r="E20" i="31"/>
  <c r="D20" i="31"/>
  <c r="C20" i="31"/>
  <c r="C19" i="31" s="1"/>
  <c r="F18" i="31"/>
  <c r="E18" i="31"/>
  <c r="D18" i="31"/>
  <c r="C18" i="31"/>
  <c r="F17" i="31"/>
  <c r="E17" i="31"/>
  <c r="D17" i="31"/>
  <c r="C17" i="31"/>
  <c r="F16" i="31"/>
  <c r="E16" i="31"/>
  <c r="D16" i="31"/>
  <c r="C16" i="31"/>
  <c r="F15" i="31"/>
  <c r="E15" i="31"/>
  <c r="D15" i="31"/>
  <c r="C15" i="31"/>
  <c r="F14" i="31"/>
  <c r="E14" i="31"/>
  <c r="D14" i="31"/>
  <c r="C14" i="31"/>
  <c r="F13" i="31"/>
  <c r="E13" i="31"/>
  <c r="D13" i="31"/>
  <c r="C13" i="31"/>
  <c r="F12" i="31"/>
  <c r="E12" i="31"/>
  <c r="D12" i="31"/>
  <c r="C12" i="31"/>
  <c r="F11" i="31"/>
  <c r="E11" i="31"/>
  <c r="D11" i="31"/>
  <c r="C11" i="31"/>
  <c r="F10" i="31"/>
  <c r="E10" i="31"/>
  <c r="D10" i="31"/>
  <c r="C10" i="31"/>
  <c r="C9" i="31" s="1"/>
  <c r="F8" i="31"/>
  <c r="E8" i="31"/>
  <c r="D8" i="31"/>
  <c r="C8" i="31"/>
  <c r="C7" i="31" s="1"/>
  <c r="F6" i="31"/>
  <c r="E6" i="31"/>
  <c r="D6" i="31"/>
  <c r="C6" i="31"/>
  <c r="F5" i="31"/>
  <c r="E5" i="31"/>
  <c r="D5" i="31"/>
  <c r="C5" i="31"/>
  <c r="C4" i="31" s="1"/>
  <c r="F133" i="30"/>
  <c r="E133" i="30"/>
  <c r="D133" i="30"/>
  <c r="C133" i="30"/>
  <c r="F132" i="30"/>
  <c r="E132" i="30"/>
  <c r="D132" i="30"/>
  <c r="C132" i="30"/>
  <c r="F131" i="30"/>
  <c r="E131" i="30"/>
  <c r="D131" i="30"/>
  <c r="C131" i="30"/>
  <c r="F130" i="30"/>
  <c r="E130" i="30"/>
  <c r="D130" i="30"/>
  <c r="C130" i="30"/>
  <c r="F129" i="30"/>
  <c r="E129" i="30"/>
  <c r="D129" i="30"/>
  <c r="C129" i="30"/>
  <c r="F128" i="30"/>
  <c r="E128" i="30"/>
  <c r="D128" i="30"/>
  <c r="C128" i="30"/>
  <c r="F127" i="30"/>
  <c r="E127" i="30"/>
  <c r="D127" i="30"/>
  <c r="C127" i="30"/>
  <c r="F126" i="30"/>
  <c r="E126" i="30"/>
  <c r="D126" i="30"/>
  <c r="C126" i="30"/>
  <c r="F125" i="30"/>
  <c r="E125" i="30"/>
  <c r="D125" i="30"/>
  <c r="C125" i="30"/>
  <c r="F124" i="30"/>
  <c r="E124" i="30"/>
  <c r="D124" i="30"/>
  <c r="C124" i="30"/>
  <c r="F123" i="30"/>
  <c r="E123" i="30"/>
  <c r="D123" i="30"/>
  <c r="C123" i="30"/>
  <c r="F122" i="30"/>
  <c r="E122" i="30"/>
  <c r="D122" i="30"/>
  <c r="C122" i="30"/>
  <c r="F121" i="30"/>
  <c r="E121" i="30"/>
  <c r="D121" i="30"/>
  <c r="C121" i="30"/>
  <c r="F120" i="30"/>
  <c r="E120" i="30"/>
  <c r="D120" i="30"/>
  <c r="C120" i="30"/>
  <c r="F119" i="30"/>
  <c r="E119" i="30"/>
  <c r="D119" i="30"/>
  <c r="C119" i="30"/>
  <c r="F118" i="30"/>
  <c r="E118" i="30"/>
  <c r="D118" i="30"/>
  <c r="C118" i="30"/>
  <c r="F117" i="30"/>
  <c r="E117" i="30"/>
  <c r="D117" i="30"/>
  <c r="C117" i="30"/>
  <c r="F116" i="30"/>
  <c r="E116" i="30"/>
  <c r="D116" i="30"/>
  <c r="C116" i="30"/>
  <c r="F115" i="30"/>
  <c r="E115" i="30"/>
  <c r="D115" i="30"/>
  <c r="C115" i="30"/>
  <c r="F114" i="30"/>
  <c r="E114" i="30"/>
  <c r="D114" i="30"/>
  <c r="C114" i="30"/>
  <c r="F113" i="30"/>
  <c r="E113" i="30"/>
  <c r="D113" i="30"/>
  <c r="C113" i="30"/>
  <c r="F112" i="30"/>
  <c r="E112" i="30"/>
  <c r="D112" i="30"/>
  <c r="C112" i="30"/>
  <c r="F111" i="30"/>
  <c r="E111" i="30"/>
  <c r="D111" i="30"/>
  <c r="C111" i="30"/>
  <c r="F110" i="30"/>
  <c r="E110" i="30"/>
  <c r="D110" i="30"/>
  <c r="C110" i="30"/>
  <c r="F109" i="30"/>
  <c r="E109" i="30"/>
  <c r="D109" i="30"/>
  <c r="C109" i="30"/>
  <c r="F108" i="30"/>
  <c r="E108" i="30"/>
  <c r="D108" i="30"/>
  <c r="C108" i="30"/>
  <c r="F107" i="30"/>
  <c r="E107" i="30"/>
  <c r="D107" i="30"/>
  <c r="C107" i="30"/>
  <c r="F106" i="30"/>
  <c r="E106" i="30"/>
  <c r="D106" i="30"/>
  <c r="C106" i="30"/>
  <c r="F105" i="30"/>
  <c r="E105" i="30"/>
  <c r="D105" i="30"/>
  <c r="C105" i="30"/>
  <c r="F104" i="30"/>
  <c r="E104" i="30"/>
  <c r="D104" i="30"/>
  <c r="C104" i="30"/>
  <c r="F103" i="30"/>
  <c r="E103" i="30"/>
  <c r="D103" i="30"/>
  <c r="C103" i="30"/>
  <c r="F102" i="30"/>
  <c r="E102" i="30"/>
  <c r="D102" i="30"/>
  <c r="C102" i="30"/>
  <c r="F101" i="30"/>
  <c r="E101" i="30"/>
  <c r="D101" i="30"/>
  <c r="C101" i="30"/>
  <c r="F100" i="30"/>
  <c r="E100" i="30"/>
  <c r="D100" i="30"/>
  <c r="C100" i="30"/>
  <c r="F99" i="30"/>
  <c r="E99" i="30"/>
  <c r="D99" i="30"/>
  <c r="C99" i="30"/>
  <c r="F98" i="30"/>
  <c r="E98" i="30"/>
  <c r="D98" i="30"/>
  <c r="C98" i="30"/>
  <c r="F97" i="30"/>
  <c r="E97" i="30"/>
  <c r="D97" i="30"/>
  <c r="C97" i="30"/>
  <c r="F96" i="30"/>
  <c r="E96" i="30"/>
  <c r="D96" i="30"/>
  <c r="C96" i="30"/>
  <c r="F95" i="30"/>
  <c r="E95" i="30"/>
  <c r="D95" i="30"/>
  <c r="C95" i="30"/>
  <c r="F94" i="30"/>
  <c r="E94" i="30"/>
  <c r="D94" i="30"/>
  <c r="C94" i="30"/>
  <c r="F93" i="30"/>
  <c r="E93" i="30"/>
  <c r="D93" i="30"/>
  <c r="C93" i="30"/>
  <c r="F92" i="30"/>
  <c r="E92" i="30"/>
  <c r="D92" i="30"/>
  <c r="C92" i="30"/>
  <c r="F91" i="30"/>
  <c r="E91" i="30"/>
  <c r="D91" i="30"/>
  <c r="C91" i="30"/>
  <c r="F90" i="30"/>
  <c r="E90" i="30"/>
  <c r="D90" i="30"/>
  <c r="C90" i="30"/>
  <c r="F89" i="30"/>
  <c r="E89" i="30"/>
  <c r="D89" i="30"/>
  <c r="C89" i="30"/>
  <c r="F88" i="30"/>
  <c r="E88" i="30"/>
  <c r="D88" i="30"/>
  <c r="C88" i="30"/>
  <c r="F87" i="30"/>
  <c r="E87" i="30"/>
  <c r="D87" i="30"/>
  <c r="C87" i="30"/>
  <c r="F86" i="30"/>
  <c r="E86" i="30"/>
  <c r="D86" i="30"/>
  <c r="C86" i="30"/>
  <c r="F85" i="30"/>
  <c r="E85" i="30"/>
  <c r="D85" i="30"/>
  <c r="C85" i="30"/>
  <c r="F84" i="30"/>
  <c r="E84" i="30"/>
  <c r="D84" i="30"/>
  <c r="C84" i="30"/>
  <c r="C83" i="30" s="1"/>
  <c r="F82" i="30"/>
  <c r="E82" i="30"/>
  <c r="D82" i="30"/>
  <c r="C82" i="30"/>
  <c r="F81" i="30"/>
  <c r="E81" i="30"/>
  <c r="D81" i="30"/>
  <c r="C81" i="30"/>
  <c r="F80" i="30"/>
  <c r="E80" i="30"/>
  <c r="D80" i="30"/>
  <c r="C80" i="30"/>
  <c r="C79" i="30" s="1"/>
  <c r="F78" i="30"/>
  <c r="E78" i="30"/>
  <c r="D78" i="30"/>
  <c r="C78" i="30"/>
  <c r="F77" i="30"/>
  <c r="E77" i="30"/>
  <c r="D77" i="30"/>
  <c r="C77" i="30"/>
  <c r="F76" i="30"/>
  <c r="E76" i="30"/>
  <c r="D76" i="30"/>
  <c r="C76" i="30"/>
  <c r="F75" i="30"/>
  <c r="E75" i="30"/>
  <c r="D75" i="30"/>
  <c r="C75" i="30"/>
  <c r="F74" i="30"/>
  <c r="E74" i="30"/>
  <c r="D74" i="30"/>
  <c r="C74" i="30"/>
  <c r="C73" i="30" s="1"/>
  <c r="F72" i="30"/>
  <c r="E72" i="30"/>
  <c r="D72" i="30"/>
  <c r="C72" i="30"/>
  <c r="F71" i="30"/>
  <c r="E71" i="30"/>
  <c r="D71" i="30"/>
  <c r="C71" i="30"/>
  <c r="C70" i="30" s="1"/>
  <c r="F69" i="30"/>
  <c r="E69" i="30"/>
  <c r="D69" i="30"/>
  <c r="C69" i="30"/>
  <c r="C68" i="30" s="1"/>
  <c r="F67" i="30"/>
  <c r="E67" i="30"/>
  <c r="D67" i="30"/>
  <c r="C67" i="30"/>
  <c r="F66" i="30"/>
  <c r="E66" i="30"/>
  <c r="D66" i="30"/>
  <c r="C66" i="30"/>
  <c r="C65" i="30" s="1"/>
  <c r="F64" i="30"/>
  <c r="E64" i="30"/>
  <c r="D64" i="30"/>
  <c r="C64" i="30"/>
  <c r="F63" i="30"/>
  <c r="E63" i="30"/>
  <c r="D63" i="30"/>
  <c r="C63" i="30"/>
  <c r="F62" i="30"/>
  <c r="E62" i="30"/>
  <c r="D62" i="30"/>
  <c r="C62" i="30"/>
  <c r="C61" i="30" s="1"/>
  <c r="F60" i="30"/>
  <c r="E60" i="30"/>
  <c r="D60" i="30"/>
  <c r="C60" i="30"/>
  <c r="F59" i="30"/>
  <c r="E59" i="30"/>
  <c r="D59" i="30"/>
  <c r="C59" i="30"/>
  <c r="F58" i="30"/>
  <c r="E58" i="30"/>
  <c r="D58" i="30"/>
  <c r="C58" i="30"/>
  <c r="F57" i="30"/>
  <c r="E57" i="30"/>
  <c r="D57" i="30"/>
  <c r="C57" i="30"/>
  <c r="F56" i="30"/>
  <c r="E56" i="30"/>
  <c r="D56" i="30"/>
  <c r="C56" i="30"/>
  <c r="F55" i="30"/>
  <c r="E55" i="30"/>
  <c r="D55" i="30"/>
  <c r="C55" i="30"/>
  <c r="F54" i="30"/>
  <c r="E54" i="30"/>
  <c r="D54" i="30"/>
  <c r="C54" i="30"/>
  <c r="F53" i="30"/>
  <c r="E53" i="30"/>
  <c r="D53" i="30"/>
  <c r="C53" i="30"/>
  <c r="F52" i="30"/>
  <c r="E52" i="30"/>
  <c r="D52" i="30"/>
  <c r="C52" i="30"/>
  <c r="C51" i="30" s="1"/>
  <c r="F50" i="30"/>
  <c r="E50" i="30"/>
  <c r="D50" i="30"/>
  <c r="C50" i="30"/>
  <c r="C49" i="30" s="1"/>
  <c r="F48" i="30"/>
  <c r="E48" i="30"/>
  <c r="D48" i="30"/>
  <c r="C48" i="30"/>
  <c r="C47" i="30" s="1"/>
  <c r="F46" i="30"/>
  <c r="E46" i="30"/>
  <c r="D46" i="30"/>
  <c r="C46" i="30"/>
  <c r="C45" i="30" s="1"/>
  <c r="F44" i="30"/>
  <c r="E44" i="30"/>
  <c r="D44" i="30"/>
  <c r="C44" i="30"/>
  <c r="F43" i="30"/>
  <c r="E43" i="30"/>
  <c r="D43" i="30"/>
  <c r="C43" i="30"/>
  <c r="F42" i="30"/>
  <c r="E42" i="30"/>
  <c r="D42" i="30"/>
  <c r="C42" i="30"/>
  <c r="C41" i="30" s="1"/>
  <c r="F40" i="30"/>
  <c r="E40" i="30"/>
  <c r="D40" i="30"/>
  <c r="C40" i="30"/>
  <c r="F39" i="30"/>
  <c r="E39" i="30"/>
  <c r="D39" i="30"/>
  <c r="C39" i="30"/>
  <c r="F38" i="30"/>
  <c r="E38" i="30"/>
  <c r="D38" i="30"/>
  <c r="C38" i="30"/>
  <c r="C37" i="30" s="1"/>
  <c r="F36" i="30"/>
  <c r="E36" i="30"/>
  <c r="D36" i="30"/>
  <c r="C36" i="30"/>
  <c r="F35" i="30"/>
  <c r="E35" i="30"/>
  <c r="D35" i="30"/>
  <c r="C35" i="30"/>
  <c r="F34" i="30"/>
  <c r="E34" i="30"/>
  <c r="D34" i="30"/>
  <c r="C34" i="30"/>
  <c r="F33" i="30"/>
  <c r="E33" i="30"/>
  <c r="D33" i="30"/>
  <c r="C33" i="30"/>
  <c r="F32" i="30"/>
  <c r="E32" i="30"/>
  <c r="D32" i="30"/>
  <c r="C32" i="30"/>
  <c r="F31" i="30"/>
  <c r="E31" i="30"/>
  <c r="D31" i="30"/>
  <c r="C31" i="30"/>
  <c r="F30" i="30"/>
  <c r="E30" i="30"/>
  <c r="D30" i="30"/>
  <c r="C30" i="30"/>
  <c r="C29" i="30" s="1"/>
  <c r="F28" i="30"/>
  <c r="E28" i="30"/>
  <c r="D28" i="30"/>
  <c r="C28" i="30"/>
  <c r="F27" i="30"/>
  <c r="E27" i="30"/>
  <c r="D27" i="30"/>
  <c r="C27" i="30"/>
  <c r="F26" i="30"/>
  <c r="E26" i="30"/>
  <c r="D26" i="30"/>
  <c r="C26" i="30"/>
  <c r="C25" i="30" s="1"/>
  <c r="F24" i="30"/>
  <c r="E24" i="30"/>
  <c r="D24" i="30"/>
  <c r="C24" i="30"/>
  <c r="F23" i="30"/>
  <c r="E23" i="30"/>
  <c r="D23" i="30"/>
  <c r="C23" i="30"/>
  <c r="F22" i="30"/>
  <c r="E22" i="30"/>
  <c r="D22" i="30"/>
  <c r="C22" i="30"/>
  <c r="F21" i="30"/>
  <c r="E21" i="30"/>
  <c r="D21" i="30"/>
  <c r="C21" i="30"/>
  <c r="F20" i="30"/>
  <c r="E20" i="30"/>
  <c r="D20" i="30"/>
  <c r="C20" i="30"/>
  <c r="C19" i="30" s="1"/>
  <c r="F18" i="30"/>
  <c r="E18" i="30"/>
  <c r="D18" i="30"/>
  <c r="C18" i="30"/>
  <c r="F17" i="30"/>
  <c r="E17" i="30"/>
  <c r="D17" i="30"/>
  <c r="C17" i="30"/>
  <c r="F16" i="30"/>
  <c r="E16" i="30"/>
  <c r="D16" i="30"/>
  <c r="C16" i="30"/>
  <c r="F15" i="30"/>
  <c r="E15" i="30"/>
  <c r="D15" i="30"/>
  <c r="C15" i="30"/>
  <c r="F14" i="30"/>
  <c r="E14" i="30"/>
  <c r="D14" i="30"/>
  <c r="C14" i="30"/>
  <c r="F13" i="30"/>
  <c r="E13" i="30"/>
  <c r="D13" i="30"/>
  <c r="C13" i="30"/>
  <c r="F12" i="30"/>
  <c r="E12" i="30"/>
  <c r="D12" i="30"/>
  <c r="C12" i="30"/>
  <c r="F11" i="30"/>
  <c r="E11" i="30"/>
  <c r="D11" i="30"/>
  <c r="C11" i="30"/>
  <c r="F10" i="30"/>
  <c r="E10" i="30"/>
  <c r="D10" i="30"/>
  <c r="C10" i="30"/>
  <c r="C9" i="30" s="1"/>
  <c r="F8" i="30"/>
  <c r="E8" i="30"/>
  <c r="D8" i="30"/>
  <c r="C8" i="30"/>
  <c r="C7" i="30" s="1"/>
  <c r="F6" i="30"/>
  <c r="E6" i="30"/>
  <c r="D6" i="30"/>
  <c r="C6" i="30"/>
  <c r="F5" i="30"/>
  <c r="E5" i="30"/>
  <c r="D5" i="30"/>
  <c r="C5" i="30"/>
  <c r="C4" i="30" s="1"/>
  <c r="F133" i="29"/>
  <c r="E133" i="29"/>
  <c r="D133" i="29"/>
  <c r="C133" i="29"/>
  <c r="F132" i="29"/>
  <c r="E132" i="29"/>
  <c r="D132" i="29"/>
  <c r="C132" i="29"/>
  <c r="F131" i="29"/>
  <c r="E131" i="29"/>
  <c r="D131" i="29"/>
  <c r="C131" i="29"/>
  <c r="F130" i="29"/>
  <c r="E130" i="29"/>
  <c r="D130" i="29"/>
  <c r="C130" i="29"/>
  <c r="F129" i="29"/>
  <c r="E129" i="29"/>
  <c r="D129" i="29"/>
  <c r="C129" i="29"/>
  <c r="F128" i="29"/>
  <c r="E128" i="29"/>
  <c r="D128" i="29"/>
  <c r="C128" i="29"/>
  <c r="F127" i="29"/>
  <c r="E127" i="29"/>
  <c r="D127" i="29"/>
  <c r="C127" i="29"/>
  <c r="F126" i="29"/>
  <c r="E126" i="29"/>
  <c r="D126" i="29"/>
  <c r="C126" i="29"/>
  <c r="F125" i="29"/>
  <c r="E125" i="29"/>
  <c r="D125" i="29"/>
  <c r="C125" i="29"/>
  <c r="F124" i="29"/>
  <c r="E124" i="29"/>
  <c r="D124" i="29"/>
  <c r="C124" i="29"/>
  <c r="F123" i="29"/>
  <c r="E123" i="29"/>
  <c r="D123" i="29"/>
  <c r="C123" i="29"/>
  <c r="F122" i="29"/>
  <c r="E122" i="29"/>
  <c r="D122" i="29"/>
  <c r="C122" i="29"/>
  <c r="F121" i="29"/>
  <c r="E121" i="29"/>
  <c r="D121" i="29"/>
  <c r="C121" i="29"/>
  <c r="F120" i="29"/>
  <c r="E120" i="29"/>
  <c r="D120" i="29"/>
  <c r="C120" i="29"/>
  <c r="F119" i="29"/>
  <c r="E119" i="29"/>
  <c r="D119" i="29"/>
  <c r="C119" i="29"/>
  <c r="F118" i="29"/>
  <c r="E118" i="29"/>
  <c r="D118" i="29"/>
  <c r="C118" i="29"/>
  <c r="F117" i="29"/>
  <c r="E117" i="29"/>
  <c r="D117" i="29"/>
  <c r="C117" i="29"/>
  <c r="F116" i="29"/>
  <c r="E116" i="29"/>
  <c r="D116" i="29"/>
  <c r="C116" i="29"/>
  <c r="F115" i="29"/>
  <c r="E115" i="29"/>
  <c r="D115" i="29"/>
  <c r="C115" i="29"/>
  <c r="F114" i="29"/>
  <c r="E114" i="29"/>
  <c r="D114" i="29"/>
  <c r="C114" i="29"/>
  <c r="F113" i="29"/>
  <c r="E113" i="29"/>
  <c r="D113" i="29"/>
  <c r="C113" i="29"/>
  <c r="F112" i="29"/>
  <c r="E112" i="29"/>
  <c r="D112" i="29"/>
  <c r="C112" i="29"/>
  <c r="F111" i="29"/>
  <c r="E111" i="29"/>
  <c r="D111" i="29"/>
  <c r="C111" i="29"/>
  <c r="F110" i="29"/>
  <c r="E110" i="29"/>
  <c r="D110" i="29"/>
  <c r="C110" i="29"/>
  <c r="F109" i="29"/>
  <c r="E109" i="29"/>
  <c r="D109" i="29"/>
  <c r="C109" i="29"/>
  <c r="F108" i="29"/>
  <c r="E108" i="29"/>
  <c r="D108" i="29"/>
  <c r="C108" i="29"/>
  <c r="F107" i="29"/>
  <c r="E107" i="29"/>
  <c r="D107" i="29"/>
  <c r="C107" i="29"/>
  <c r="F106" i="29"/>
  <c r="E106" i="29"/>
  <c r="D106" i="29"/>
  <c r="C106" i="29"/>
  <c r="F105" i="29"/>
  <c r="E105" i="29"/>
  <c r="D105" i="29"/>
  <c r="C105" i="29"/>
  <c r="F104" i="29"/>
  <c r="E104" i="29"/>
  <c r="D104" i="29"/>
  <c r="C104" i="29"/>
  <c r="F103" i="29"/>
  <c r="E103" i="29"/>
  <c r="D103" i="29"/>
  <c r="C103" i="29"/>
  <c r="F102" i="29"/>
  <c r="E102" i="29"/>
  <c r="D102" i="29"/>
  <c r="C102" i="29"/>
  <c r="F101" i="29"/>
  <c r="E101" i="29"/>
  <c r="D101" i="29"/>
  <c r="C101" i="29"/>
  <c r="F100" i="29"/>
  <c r="E100" i="29"/>
  <c r="D100" i="29"/>
  <c r="C100" i="29"/>
  <c r="F99" i="29"/>
  <c r="E99" i="29"/>
  <c r="D99" i="29"/>
  <c r="C99" i="29"/>
  <c r="F98" i="29"/>
  <c r="E98" i="29"/>
  <c r="D98" i="29"/>
  <c r="C98" i="29"/>
  <c r="F97" i="29"/>
  <c r="E97" i="29"/>
  <c r="D97" i="29"/>
  <c r="C97" i="29"/>
  <c r="F96" i="29"/>
  <c r="E96" i="29"/>
  <c r="D96" i="29"/>
  <c r="C96" i="29"/>
  <c r="F95" i="29"/>
  <c r="E95" i="29"/>
  <c r="D95" i="29"/>
  <c r="C95" i="29"/>
  <c r="F94" i="29"/>
  <c r="E94" i="29"/>
  <c r="D94" i="29"/>
  <c r="C94" i="29"/>
  <c r="F93" i="29"/>
  <c r="E93" i="29"/>
  <c r="D93" i="29"/>
  <c r="C93" i="29"/>
  <c r="F92" i="29"/>
  <c r="E92" i="29"/>
  <c r="D92" i="29"/>
  <c r="C92" i="29"/>
  <c r="F91" i="29"/>
  <c r="E91" i="29"/>
  <c r="D91" i="29"/>
  <c r="C91" i="29"/>
  <c r="F90" i="29"/>
  <c r="E90" i="29"/>
  <c r="D90" i="29"/>
  <c r="C90" i="29"/>
  <c r="F89" i="29"/>
  <c r="E89" i="29"/>
  <c r="D89" i="29"/>
  <c r="C89" i="29"/>
  <c r="F88" i="29"/>
  <c r="E88" i="29"/>
  <c r="D88" i="29"/>
  <c r="C88" i="29"/>
  <c r="F87" i="29"/>
  <c r="E87" i="29"/>
  <c r="D87" i="29"/>
  <c r="C87" i="29"/>
  <c r="F86" i="29"/>
  <c r="E86" i="29"/>
  <c r="D86" i="29"/>
  <c r="C86" i="29"/>
  <c r="F85" i="29"/>
  <c r="E85" i="29"/>
  <c r="D85" i="29"/>
  <c r="C85" i="29"/>
  <c r="F84" i="29"/>
  <c r="E84" i="29"/>
  <c r="D84" i="29"/>
  <c r="C84" i="29"/>
  <c r="C83" i="29" s="1"/>
  <c r="F82" i="29"/>
  <c r="E82" i="29"/>
  <c r="D82" i="29"/>
  <c r="C82" i="29"/>
  <c r="F81" i="29"/>
  <c r="E81" i="29"/>
  <c r="D81" i="29"/>
  <c r="C81" i="29"/>
  <c r="F80" i="29"/>
  <c r="E80" i="29"/>
  <c r="D80" i="29"/>
  <c r="C80" i="29"/>
  <c r="F78" i="29"/>
  <c r="E78" i="29"/>
  <c r="D78" i="29"/>
  <c r="C78" i="29"/>
  <c r="F77" i="29"/>
  <c r="E77" i="29"/>
  <c r="D77" i="29"/>
  <c r="C77" i="29"/>
  <c r="F76" i="29"/>
  <c r="E76" i="29"/>
  <c r="D76" i="29"/>
  <c r="C76" i="29"/>
  <c r="F75" i="29"/>
  <c r="E75" i="29"/>
  <c r="D75" i="29"/>
  <c r="C75" i="29"/>
  <c r="F74" i="29"/>
  <c r="E74" i="29"/>
  <c r="D74" i="29"/>
  <c r="C74" i="29"/>
  <c r="C73" i="29" s="1"/>
  <c r="F72" i="29"/>
  <c r="E72" i="29"/>
  <c r="D72" i="29"/>
  <c r="C72" i="29"/>
  <c r="F71" i="29"/>
  <c r="E71" i="29"/>
  <c r="D71" i="29"/>
  <c r="C71" i="29"/>
  <c r="C70" i="29" s="1"/>
  <c r="F69" i="29"/>
  <c r="E69" i="29"/>
  <c r="D69" i="29"/>
  <c r="C69" i="29"/>
  <c r="C68" i="29" s="1"/>
  <c r="F67" i="29"/>
  <c r="E67" i="29"/>
  <c r="D67" i="29"/>
  <c r="C67" i="29"/>
  <c r="F66" i="29"/>
  <c r="E66" i="29"/>
  <c r="D66" i="29"/>
  <c r="C66" i="29"/>
  <c r="F64" i="29"/>
  <c r="E64" i="29"/>
  <c r="D64" i="29"/>
  <c r="C64" i="29"/>
  <c r="F63" i="29"/>
  <c r="E63" i="29"/>
  <c r="D63" i="29"/>
  <c r="C63" i="29"/>
  <c r="F62" i="29"/>
  <c r="E62" i="29"/>
  <c r="D62" i="29"/>
  <c r="C62" i="29"/>
  <c r="F60" i="29"/>
  <c r="E60" i="29"/>
  <c r="D60" i="29"/>
  <c r="C60" i="29"/>
  <c r="F59" i="29"/>
  <c r="E59" i="29"/>
  <c r="D59" i="29"/>
  <c r="C59" i="29"/>
  <c r="F58" i="29"/>
  <c r="E58" i="29"/>
  <c r="D58" i="29"/>
  <c r="C58" i="29"/>
  <c r="F57" i="29"/>
  <c r="E57" i="29"/>
  <c r="D57" i="29"/>
  <c r="C57" i="29"/>
  <c r="F56" i="29"/>
  <c r="E56" i="29"/>
  <c r="D56" i="29"/>
  <c r="C56" i="29"/>
  <c r="F55" i="29"/>
  <c r="E55" i="29"/>
  <c r="D55" i="29"/>
  <c r="C55" i="29"/>
  <c r="F54" i="29"/>
  <c r="E54" i="29"/>
  <c r="D54" i="29"/>
  <c r="C54" i="29"/>
  <c r="F53" i="29"/>
  <c r="E53" i="29"/>
  <c r="D53" i="29"/>
  <c r="C53" i="29"/>
  <c r="F52" i="29"/>
  <c r="E52" i="29"/>
  <c r="D52" i="29"/>
  <c r="C52" i="29"/>
  <c r="C51" i="29" s="1"/>
  <c r="F50" i="29"/>
  <c r="E50" i="29"/>
  <c r="D50" i="29"/>
  <c r="C50" i="29"/>
  <c r="C49" i="29" s="1"/>
  <c r="F48" i="29"/>
  <c r="E48" i="29"/>
  <c r="D48" i="29"/>
  <c r="C48" i="29"/>
  <c r="C47" i="29" s="1"/>
  <c r="F46" i="29"/>
  <c r="E46" i="29"/>
  <c r="D46" i="29"/>
  <c r="C46" i="29"/>
  <c r="C45" i="29" s="1"/>
  <c r="F44" i="29"/>
  <c r="E44" i="29"/>
  <c r="D44" i="29"/>
  <c r="C44" i="29"/>
  <c r="F43" i="29"/>
  <c r="E43" i="29"/>
  <c r="D43" i="29"/>
  <c r="C43" i="29"/>
  <c r="F42" i="29"/>
  <c r="E42" i="29"/>
  <c r="D42" i="29"/>
  <c r="C42" i="29"/>
  <c r="F40" i="29"/>
  <c r="E40" i="29"/>
  <c r="D40" i="29"/>
  <c r="C40" i="29"/>
  <c r="F39" i="29"/>
  <c r="E39" i="29"/>
  <c r="D39" i="29"/>
  <c r="C39" i="29"/>
  <c r="F38" i="29"/>
  <c r="E38" i="29"/>
  <c r="D38" i="29"/>
  <c r="C38" i="29"/>
  <c r="C37" i="29" s="1"/>
  <c r="F36" i="29"/>
  <c r="E36" i="29"/>
  <c r="D36" i="29"/>
  <c r="C36" i="29"/>
  <c r="F35" i="29"/>
  <c r="E35" i="29"/>
  <c r="D35" i="29"/>
  <c r="C35" i="29"/>
  <c r="F34" i="29"/>
  <c r="E34" i="29"/>
  <c r="D34" i="29"/>
  <c r="C34" i="29"/>
  <c r="F33" i="29"/>
  <c r="E33" i="29"/>
  <c r="D33" i="29"/>
  <c r="C33" i="29"/>
  <c r="F32" i="29"/>
  <c r="E32" i="29"/>
  <c r="D32" i="29"/>
  <c r="C32" i="29"/>
  <c r="F31" i="29"/>
  <c r="E31" i="29"/>
  <c r="D31" i="29"/>
  <c r="C31" i="29"/>
  <c r="F30" i="29"/>
  <c r="E30" i="29"/>
  <c r="D30" i="29"/>
  <c r="C30" i="29"/>
  <c r="C29" i="29" s="1"/>
  <c r="F28" i="29"/>
  <c r="E28" i="29"/>
  <c r="D28" i="29"/>
  <c r="C28" i="29"/>
  <c r="F27" i="29"/>
  <c r="E27" i="29"/>
  <c r="D27" i="29"/>
  <c r="C27" i="29"/>
  <c r="F26" i="29"/>
  <c r="E26" i="29"/>
  <c r="D26" i="29"/>
  <c r="C26" i="29"/>
  <c r="C25" i="29" s="1"/>
  <c r="F24" i="29"/>
  <c r="E24" i="29"/>
  <c r="D24" i="29"/>
  <c r="C24" i="29"/>
  <c r="F23" i="29"/>
  <c r="E23" i="29"/>
  <c r="D23" i="29"/>
  <c r="C23" i="29"/>
  <c r="F22" i="29"/>
  <c r="E22" i="29"/>
  <c r="D22" i="29"/>
  <c r="C22" i="29"/>
  <c r="F21" i="29"/>
  <c r="E21" i="29"/>
  <c r="D21" i="29"/>
  <c r="C21" i="29"/>
  <c r="F20" i="29"/>
  <c r="E20" i="29"/>
  <c r="D20" i="29"/>
  <c r="C20" i="29"/>
  <c r="C19" i="29" s="1"/>
  <c r="F18" i="29"/>
  <c r="E18" i="29"/>
  <c r="D18" i="29"/>
  <c r="C18" i="29"/>
  <c r="F17" i="29"/>
  <c r="E17" i="29"/>
  <c r="D17" i="29"/>
  <c r="C17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8" i="29"/>
  <c r="E8" i="29"/>
  <c r="D8" i="29"/>
  <c r="C8" i="29"/>
  <c r="C7" i="29" s="1"/>
  <c r="C3" i="29" s="1"/>
  <c r="F6" i="29"/>
  <c r="E6" i="29"/>
  <c r="D6" i="29"/>
  <c r="C6" i="29"/>
  <c r="F5" i="29"/>
  <c r="E5" i="29"/>
  <c r="D5" i="29"/>
  <c r="C5" i="29"/>
  <c r="F133" i="28"/>
  <c r="E133" i="28"/>
  <c r="D133" i="28"/>
  <c r="C133" i="28"/>
  <c r="F132" i="28"/>
  <c r="E132" i="28"/>
  <c r="D132" i="28"/>
  <c r="C132" i="28"/>
  <c r="F131" i="28"/>
  <c r="E131" i="28"/>
  <c r="D131" i="28"/>
  <c r="C131" i="28"/>
  <c r="F130" i="28"/>
  <c r="E130" i="28"/>
  <c r="D130" i="28"/>
  <c r="C130" i="28"/>
  <c r="F129" i="28"/>
  <c r="E129" i="28"/>
  <c r="D129" i="28"/>
  <c r="C129" i="28"/>
  <c r="F128" i="28"/>
  <c r="E128" i="28"/>
  <c r="D128" i="28"/>
  <c r="C128" i="28"/>
  <c r="F127" i="28"/>
  <c r="E127" i="28"/>
  <c r="D127" i="28"/>
  <c r="C127" i="28"/>
  <c r="F126" i="28"/>
  <c r="E126" i="28"/>
  <c r="D126" i="28"/>
  <c r="C126" i="28"/>
  <c r="F125" i="28"/>
  <c r="E125" i="28"/>
  <c r="D125" i="28"/>
  <c r="C125" i="28"/>
  <c r="F124" i="28"/>
  <c r="E124" i="28"/>
  <c r="D124" i="28"/>
  <c r="C124" i="28"/>
  <c r="F123" i="28"/>
  <c r="E123" i="28"/>
  <c r="D123" i="28"/>
  <c r="C123" i="28"/>
  <c r="F122" i="28"/>
  <c r="E122" i="28"/>
  <c r="D122" i="28"/>
  <c r="C122" i="28"/>
  <c r="F121" i="28"/>
  <c r="E121" i="28"/>
  <c r="D121" i="28"/>
  <c r="C121" i="28"/>
  <c r="F120" i="28"/>
  <c r="E120" i="28"/>
  <c r="D120" i="28"/>
  <c r="C120" i="28"/>
  <c r="F119" i="28"/>
  <c r="E119" i="28"/>
  <c r="D119" i="28"/>
  <c r="C119" i="28"/>
  <c r="F118" i="28"/>
  <c r="E118" i="28"/>
  <c r="D118" i="28"/>
  <c r="C118" i="28"/>
  <c r="F117" i="28"/>
  <c r="E117" i="28"/>
  <c r="D117" i="28"/>
  <c r="C117" i="28"/>
  <c r="F116" i="28"/>
  <c r="E116" i="28"/>
  <c r="D116" i="28"/>
  <c r="C116" i="28"/>
  <c r="F115" i="28"/>
  <c r="E115" i="28"/>
  <c r="D115" i="28"/>
  <c r="C115" i="28"/>
  <c r="F114" i="28"/>
  <c r="E114" i="28"/>
  <c r="D114" i="28"/>
  <c r="C114" i="28"/>
  <c r="F113" i="28"/>
  <c r="E113" i="28"/>
  <c r="D113" i="28"/>
  <c r="C113" i="28"/>
  <c r="F112" i="28"/>
  <c r="E112" i="28"/>
  <c r="D112" i="28"/>
  <c r="C112" i="28"/>
  <c r="F111" i="28"/>
  <c r="E111" i="28"/>
  <c r="D111" i="28"/>
  <c r="C111" i="28"/>
  <c r="F110" i="28"/>
  <c r="E110" i="28"/>
  <c r="D110" i="28"/>
  <c r="C110" i="28"/>
  <c r="F109" i="28"/>
  <c r="E109" i="28"/>
  <c r="D109" i="28"/>
  <c r="C109" i="28"/>
  <c r="F108" i="28"/>
  <c r="E108" i="28"/>
  <c r="D108" i="28"/>
  <c r="C108" i="28"/>
  <c r="F107" i="28"/>
  <c r="E107" i="28"/>
  <c r="D107" i="28"/>
  <c r="C107" i="28"/>
  <c r="F106" i="28"/>
  <c r="E106" i="28"/>
  <c r="D106" i="28"/>
  <c r="C106" i="28"/>
  <c r="F105" i="28"/>
  <c r="E105" i="28"/>
  <c r="D105" i="28"/>
  <c r="C105" i="28"/>
  <c r="F104" i="28"/>
  <c r="E104" i="28"/>
  <c r="D104" i="28"/>
  <c r="C104" i="28"/>
  <c r="F103" i="28"/>
  <c r="E103" i="28"/>
  <c r="D103" i="28"/>
  <c r="C103" i="28"/>
  <c r="F102" i="28"/>
  <c r="E102" i="28"/>
  <c r="D102" i="28"/>
  <c r="C102" i="28"/>
  <c r="F101" i="28"/>
  <c r="E101" i="28"/>
  <c r="D101" i="28"/>
  <c r="C101" i="28"/>
  <c r="F100" i="28"/>
  <c r="E100" i="28"/>
  <c r="D100" i="28"/>
  <c r="C100" i="28"/>
  <c r="F99" i="28"/>
  <c r="E99" i="28"/>
  <c r="D99" i="28"/>
  <c r="C99" i="28"/>
  <c r="F98" i="28"/>
  <c r="E98" i="28"/>
  <c r="D98" i="28"/>
  <c r="C98" i="28"/>
  <c r="F97" i="28"/>
  <c r="E97" i="28"/>
  <c r="D97" i="28"/>
  <c r="C97" i="28"/>
  <c r="F96" i="28"/>
  <c r="E96" i="28"/>
  <c r="D96" i="28"/>
  <c r="C96" i="28"/>
  <c r="F95" i="28"/>
  <c r="E95" i="28"/>
  <c r="D95" i="28"/>
  <c r="C95" i="28"/>
  <c r="F94" i="28"/>
  <c r="E94" i="28"/>
  <c r="D94" i="28"/>
  <c r="C94" i="28"/>
  <c r="F93" i="28"/>
  <c r="E93" i="28"/>
  <c r="D93" i="28"/>
  <c r="C93" i="28"/>
  <c r="F92" i="28"/>
  <c r="E92" i="28"/>
  <c r="D92" i="28"/>
  <c r="C92" i="28"/>
  <c r="F91" i="28"/>
  <c r="E91" i="28"/>
  <c r="D91" i="28"/>
  <c r="C91" i="28"/>
  <c r="F90" i="28"/>
  <c r="E90" i="28"/>
  <c r="D90" i="28"/>
  <c r="C90" i="28"/>
  <c r="F89" i="28"/>
  <c r="E89" i="28"/>
  <c r="D89" i="28"/>
  <c r="C89" i="28"/>
  <c r="F88" i="28"/>
  <c r="E88" i="28"/>
  <c r="D88" i="28"/>
  <c r="C88" i="28"/>
  <c r="F87" i="28"/>
  <c r="E87" i="28"/>
  <c r="D87" i="28"/>
  <c r="C87" i="28"/>
  <c r="F86" i="28"/>
  <c r="E86" i="28"/>
  <c r="D86" i="28"/>
  <c r="C86" i="28"/>
  <c r="F85" i="28"/>
  <c r="E85" i="28"/>
  <c r="D85" i="28"/>
  <c r="C85" i="28"/>
  <c r="F84" i="28"/>
  <c r="E84" i="28"/>
  <c r="D84" i="28"/>
  <c r="C84" i="28"/>
  <c r="F82" i="28"/>
  <c r="E82" i="28"/>
  <c r="D82" i="28"/>
  <c r="C82" i="28"/>
  <c r="F81" i="28"/>
  <c r="E81" i="28"/>
  <c r="D81" i="28"/>
  <c r="C81" i="28"/>
  <c r="F80" i="28"/>
  <c r="E80" i="28"/>
  <c r="D80" i="28"/>
  <c r="C80" i="28"/>
  <c r="F78" i="28"/>
  <c r="E78" i="28"/>
  <c r="D78" i="28"/>
  <c r="C78" i="28"/>
  <c r="F77" i="28"/>
  <c r="E77" i="28"/>
  <c r="D77" i="28"/>
  <c r="C77" i="28"/>
  <c r="F76" i="28"/>
  <c r="E76" i="28"/>
  <c r="D76" i="28"/>
  <c r="C76" i="28"/>
  <c r="F75" i="28"/>
  <c r="E75" i="28"/>
  <c r="D75" i="28"/>
  <c r="C75" i="28"/>
  <c r="F74" i="28"/>
  <c r="E74" i="28"/>
  <c r="D74" i="28"/>
  <c r="C74" i="28"/>
  <c r="F72" i="28"/>
  <c r="E72" i="28"/>
  <c r="D72" i="28"/>
  <c r="C72" i="28"/>
  <c r="F71" i="28"/>
  <c r="E71" i="28"/>
  <c r="D71" i="28"/>
  <c r="C71" i="28"/>
  <c r="C70" i="28" s="1"/>
  <c r="F69" i="28"/>
  <c r="E69" i="28"/>
  <c r="D69" i="28"/>
  <c r="C69" i="28"/>
  <c r="F67" i="28"/>
  <c r="E67" i="28"/>
  <c r="D67" i="28"/>
  <c r="C67" i="28"/>
  <c r="F66" i="28"/>
  <c r="E66" i="28"/>
  <c r="D66" i="28"/>
  <c r="C66" i="28"/>
  <c r="C65" i="28" s="1"/>
  <c r="F64" i="28"/>
  <c r="E64" i="28"/>
  <c r="D64" i="28"/>
  <c r="C64" i="28"/>
  <c r="F63" i="28"/>
  <c r="E63" i="28"/>
  <c r="D63" i="28"/>
  <c r="C63" i="28"/>
  <c r="F62" i="28"/>
  <c r="E62" i="28"/>
  <c r="D62" i="28"/>
  <c r="C62" i="28"/>
  <c r="F60" i="28"/>
  <c r="E60" i="28"/>
  <c r="D60" i="28"/>
  <c r="C60" i="28"/>
  <c r="F59" i="28"/>
  <c r="E59" i="28"/>
  <c r="D59" i="28"/>
  <c r="C59" i="28"/>
  <c r="F58" i="28"/>
  <c r="E58" i="28"/>
  <c r="D58" i="28"/>
  <c r="C58" i="28"/>
  <c r="F57" i="28"/>
  <c r="E57" i="28"/>
  <c r="D57" i="28"/>
  <c r="C57" i="28"/>
  <c r="F56" i="28"/>
  <c r="E56" i="28"/>
  <c r="D56" i="28"/>
  <c r="C56" i="28"/>
  <c r="F55" i="28"/>
  <c r="E55" i="28"/>
  <c r="D55" i="28"/>
  <c r="C55" i="28"/>
  <c r="F54" i="28"/>
  <c r="E54" i="28"/>
  <c r="D54" i="28"/>
  <c r="C54" i="28"/>
  <c r="F53" i="28"/>
  <c r="E53" i="28"/>
  <c r="D53" i="28"/>
  <c r="C53" i="28"/>
  <c r="F52" i="28"/>
  <c r="E52" i="28"/>
  <c r="D52" i="28"/>
  <c r="C52" i="28"/>
  <c r="F50" i="28"/>
  <c r="E50" i="28"/>
  <c r="D50" i="28"/>
  <c r="C50" i="28"/>
  <c r="F48" i="28"/>
  <c r="E48" i="28"/>
  <c r="D48" i="28"/>
  <c r="C48" i="28"/>
  <c r="F46" i="28"/>
  <c r="E46" i="28"/>
  <c r="D46" i="28"/>
  <c r="C46" i="28"/>
  <c r="F44" i="28"/>
  <c r="E44" i="28"/>
  <c r="D44" i="28"/>
  <c r="C44" i="28"/>
  <c r="F43" i="28"/>
  <c r="E43" i="28"/>
  <c r="D43" i="28"/>
  <c r="C43" i="28"/>
  <c r="F42" i="28"/>
  <c r="E42" i="28"/>
  <c r="D42" i="28"/>
  <c r="C42" i="28"/>
  <c r="C41" i="28" s="1"/>
  <c r="F40" i="28"/>
  <c r="E40" i="28"/>
  <c r="D40" i="28"/>
  <c r="C40" i="28"/>
  <c r="F39" i="28"/>
  <c r="E39" i="28"/>
  <c r="D39" i="28"/>
  <c r="C39" i="28"/>
  <c r="F38" i="28"/>
  <c r="E38" i="28"/>
  <c r="D38" i="28"/>
  <c r="C38" i="28"/>
  <c r="C37" i="28" s="1"/>
  <c r="F36" i="28"/>
  <c r="E36" i="28"/>
  <c r="D36" i="28"/>
  <c r="C36" i="28"/>
  <c r="F35" i="28"/>
  <c r="E35" i="28"/>
  <c r="D35" i="28"/>
  <c r="C35" i="28"/>
  <c r="F34" i="28"/>
  <c r="E34" i="28"/>
  <c r="D34" i="28"/>
  <c r="C34" i="28"/>
  <c r="F33" i="28"/>
  <c r="E33" i="28"/>
  <c r="D33" i="28"/>
  <c r="C33" i="28"/>
  <c r="F32" i="28"/>
  <c r="E32" i="28"/>
  <c r="D32" i="28"/>
  <c r="C32" i="28"/>
  <c r="F31" i="28"/>
  <c r="E31" i="28"/>
  <c r="D31" i="28"/>
  <c r="C31" i="28"/>
  <c r="F30" i="28"/>
  <c r="E30" i="28"/>
  <c r="D30" i="28"/>
  <c r="C30" i="28"/>
  <c r="F28" i="28"/>
  <c r="E28" i="28"/>
  <c r="D28" i="28"/>
  <c r="C28" i="28"/>
  <c r="F27" i="28"/>
  <c r="E27" i="28"/>
  <c r="D27" i="28"/>
  <c r="C27" i="28"/>
  <c r="F26" i="28"/>
  <c r="E26" i="28"/>
  <c r="D26" i="28"/>
  <c r="C26" i="28"/>
  <c r="F24" i="28"/>
  <c r="E24" i="28"/>
  <c r="D24" i="28"/>
  <c r="C24" i="28"/>
  <c r="F23" i="28"/>
  <c r="E23" i="28"/>
  <c r="D23" i="28"/>
  <c r="C23" i="28"/>
  <c r="F22" i="28"/>
  <c r="E22" i="28"/>
  <c r="D22" i="28"/>
  <c r="C22" i="28"/>
  <c r="F21" i="28"/>
  <c r="E21" i="28"/>
  <c r="D21" i="28"/>
  <c r="C21" i="28"/>
  <c r="F20" i="28"/>
  <c r="E20" i="28"/>
  <c r="D20" i="28"/>
  <c r="C20" i="28"/>
  <c r="F18" i="28"/>
  <c r="E18" i="28"/>
  <c r="D18" i="28"/>
  <c r="C18" i="28"/>
  <c r="F17" i="28"/>
  <c r="E17" i="28"/>
  <c r="D17" i="28"/>
  <c r="C17" i="28"/>
  <c r="F16" i="28"/>
  <c r="E16" i="28"/>
  <c r="D16" i="28"/>
  <c r="C16" i="28"/>
  <c r="F15" i="28"/>
  <c r="E15" i="28"/>
  <c r="D15" i="28"/>
  <c r="C15" i="28"/>
  <c r="F14" i="28"/>
  <c r="E14" i="28"/>
  <c r="D14" i="28"/>
  <c r="C14" i="28"/>
  <c r="F13" i="28"/>
  <c r="E13" i="28"/>
  <c r="D13" i="28"/>
  <c r="C13" i="28"/>
  <c r="F12" i="28"/>
  <c r="E12" i="28"/>
  <c r="D12" i="28"/>
  <c r="C12" i="28"/>
  <c r="F11" i="28"/>
  <c r="E11" i="28"/>
  <c r="D11" i="28"/>
  <c r="C11" i="28"/>
  <c r="F10" i="28"/>
  <c r="E10" i="28"/>
  <c r="D10" i="28"/>
  <c r="C10" i="28"/>
  <c r="F8" i="28"/>
  <c r="E8" i="28"/>
  <c r="D8" i="28"/>
  <c r="C8" i="28"/>
  <c r="F6" i="28"/>
  <c r="E6" i="28"/>
  <c r="D6" i="28"/>
  <c r="C6" i="28"/>
  <c r="F5" i="28"/>
  <c r="E5" i="28"/>
  <c r="D5" i="28"/>
  <c r="C5" i="28"/>
  <c r="C4" i="28" s="1"/>
  <c r="F133" i="27"/>
  <c r="E133" i="27"/>
  <c r="D133" i="27"/>
  <c r="C133" i="27"/>
  <c r="F132" i="27"/>
  <c r="E132" i="27"/>
  <c r="D132" i="27"/>
  <c r="C132" i="27"/>
  <c r="F131" i="27"/>
  <c r="E131" i="27"/>
  <c r="D131" i="27"/>
  <c r="C131" i="27"/>
  <c r="F130" i="27"/>
  <c r="E130" i="27"/>
  <c r="D130" i="27"/>
  <c r="C130" i="27"/>
  <c r="F129" i="27"/>
  <c r="E129" i="27"/>
  <c r="D129" i="27"/>
  <c r="C129" i="27"/>
  <c r="F128" i="27"/>
  <c r="E128" i="27"/>
  <c r="D128" i="27"/>
  <c r="C128" i="27"/>
  <c r="F127" i="27"/>
  <c r="E127" i="27"/>
  <c r="D127" i="27"/>
  <c r="C127" i="27"/>
  <c r="F126" i="27"/>
  <c r="E126" i="27"/>
  <c r="D126" i="27"/>
  <c r="C126" i="27"/>
  <c r="F125" i="27"/>
  <c r="E125" i="27"/>
  <c r="D125" i="27"/>
  <c r="C125" i="27"/>
  <c r="F124" i="27"/>
  <c r="E124" i="27"/>
  <c r="D124" i="27"/>
  <c r="C124" i="27"/>
  <c r="F123" i="27"/>
  <c r="E123" i="27"/>
  <c r="D123" i="27"/>
  <c r="C123" i="27"/>
  <c r="F122" i="27"/>
  <c r="E122" i="27"/>
  <c r="D122" i="27"/>
  <c r="C122" i="27"/>
  <c r="F121" i="27"/>
  <c r="E121" i="27"/>
  <c r="D121" i="27"/>
  <c r="C121" i="27"/>
  <c r="F120" i="27"/>
  <c r="E120" i="27"/>
  <c r="D120" i="27"/>
  <c r="C120" i="27"/>
  <c r="F119" i="27"/>
  <c r="E119" i="27"/>
  <c r="D119" i="27"/>
  <c r="C119" i="27"/>
  <c r="F118" i="27"/>
  <c r="E118" i="27"/>
  <c r="D118" i="27"/>
  <c r="C118" i="27"/>
  <c r="F117" i="27"/>
  <c r="E117" i="27"/>
  <c r="D117" i="27"/>
  <c r="C117" i="27"/>
  <c r="F116" i="27"/>
  <c r="E116" i="27"/>
  <c r="D116" i="27"/>
  <c r="C116" i="27"/>
  <c r="F115" i="27"/>
  <c r="E115" i="27"/>
  <c r="D115" i="27"/>
  <c r="C115" i="27"/>
  <c r="F114" i="27"/>
  <c r="E114" i="27"/>
  <c r="D114" i="27"/>
  <c r="C114" i="27"/>
  <c r="F113" i="27"/>
  <c r="E113" i="27"/>
  <c r="D113" i="27"/>
  <c r="C113" i="27"/>
  <c r="F112" i="27"/>
  <c r="E112" i="27"/>
  <c r="D112" i="27"/>
  <c r="C112" i="27"/>
  <c r="F111" i="27"/>
  <c r="E111" i="27"/>
  <c r="D111" i="27"/>
  <c r="C111" i="27"/>
  <c r="F110" i="27"/>
  <c r="E110" i="27"/>
  <c r="D110" i="27"/>
  <c r="C110" i="27"/>
  <c r="F109" i="27"/>
  <c r="E109" i="27"/>
  <c r="D109" i="27"/>
  <c r="C109" i="27"/>
  <c r="F108" i="27"/>
  <c r="E108" i="27"/>
  <c r="D108" i="27"/>
  <c r="C108" i="27"/>
  <c r="F107" i="27"/>
  <c r="E107" i="27"/>
  <c r="D107" i="27"/>
  <c r="C107" i="27"/>
  <c r="F106" i="27"/>
  <c r="E106" i="27"/>
  <c r="D106" i="27"/>
  <c r="C106" i="27"/>
  <c r="F105" i="27"/>
  <c r="E105" i="27"/>
  <c r="D105" i="27"/>
  <c r="C105" i="27"/>
  <c r="F104" i="27"/>
  <c r="E104" i="27"/>
  <c r="D104" i="27"/>
  <c r="C104" i="27"/>
  <c r="F103" i="27"/>
  <c r="E103" i="27"/>
  <c r="D103" i="27"/>
  <c r="C103" i="27"/>
  <c r="F102" i="27"/>
  <c r="E102" i="27"/>
  <c r="D102" i="27"/>
  <c r="C102" i="27"/>
  <c r="F101" i="27"/>
  <c r="E101" i="27"/>
  <c r="D101" i="27"/>
  <c r="C101" i="27"/>
  <c r="F100" i="27"/>
  <c r="E100" i="27"/>
  <c r="D100" i="27"/>
  <c r="C100" i="27"/>
  <c r="F99" i="27"/>
  <c r="E99" i="27"/>
  <c r="D99" i="27"/>
  <c r="C99" i="27"/>
  <c r="F98" i="27"/>
  <c r="E98" i="27"/>
  <c r="D98" i="27"/>
  <c r="C98" i="27"/>
  <c r="F97" i="27"/>
  <c r="E97" i="27"/>
  <c r="D97" i="27"/>
  <c r="C97" i="27"/>
  <c r="F96" i="27"/>
  <c r="E96" i="27"/>
  <c r="D96" i="27"/>
  <c r="C96" i="27"/>
  <c r="F95" i="27"/>
  <c r="E95" i="27"/>
  <c r="D95" i="27"/>
  <c r="C95" i="27"/>
  <c r="F94" i="27"/>
  <c r="E94" i="27"/>
  <c r="D94" i="27"/>
  <c r="C94" i="27"/>
  <c r="F93" i="27"/>
  <c r="E93" i="27"/>
  <c r="D93" i="27"/>
  <c r="C93" i="27"/>
  <c r="F92" i="27"/>
  <c r="E92" i="27"/>
  <c r="D92" i="27"/>
  <c r="C92" i="27"/>
  <c r="F91" i="27"/>
  <c r="E91" i="27"/>
  <c r="D91" i="27"/>
  <c r="C91" i="27"/>
  <c r="F90" i="27"/>
  <c r="E90" i="27"/>
  <c r="D90" i="27"/>
  <c r="C90" i="27"/>
  <c r="F89" i="27"/>
  <c r="E89" i="27"/>
  <c r="D89" i="27"/>
  <c r="C89" i="27"/>
  <c r="F88" i="27"/>
  <c r="E88" i="27"/>
  <c r="D88" i="27"/>
  <c r="C88" i="27"/>
  <c r="F87" i="27"/>
  <c r="E87" i="27"/>
  <c r="D87" i="27"/>
  <c r="C87" i="27"/>
  <c r="F86" i="27"/>
  <c r="E86" i="27"/>
  <c r="D86" i="27"/>
  <c r="C86" i="27"/>
  <c r="F85" i="27"/>
  <c r="E85" i="27"/>
  <c r="D85" i="27"/>
  <c r="C85" i="27"/>
  <c r="F84" i="27"/>
  <c r="E84" i="27"/>
  <c r="D84" i="27"/>
  <c r="C84" i="27"/>
  <c r="F82" i="27"/>
  <c r="E82" i="27"/>
  <c r="D82" i="27"/>
  <c r="C82" i="27"/>
  <c r="F81" i="27"/>
  <c r="E81" i="27"/>
  <c r="D81" i="27"/>
  <c r="C81" i="27"/>
  <c r="F80" i="27"/>
  <c r="E80" i="27"/>
  <c r="D80" i="27"/>
  <c r="C80" i="27"/>
  <c r="F78" i="27"/>
  <c r="E78" i="27"/>
  <c r="D78" i="27"/>
  <c r="C78" i="27"/>
  <c r="F77" i="27"/>
  <c r="E77" i="27"/>
  <c r="D77" i="27"/>
  <c r="C77" i="27"/>
  <c r="F76" i="27"/>
  <c r="E76" i="27"/>
  <c r="D76" i="27"/>
  <c r="C76" i="27"/>
  <c r="F75" i="27"/>
  <c r="E75" i="27"/>
  <c r="D75" i="27"/>
  <c r="C75" i="27"/>
  <c r="F74" i="27"/>
  <c r="E74" i="27"/>
  <c r="D74" i="27"/>
  <c r="C74" i="27"/>
  <c r="F72" i="27"/>
  <c r="E72" i="27"/>
  <c r="D72" i="27"/>
  <c r="C72" i="27"/>
  <c r="F71" i="27"/>
  <c r="E71" i="27"/>
  <c r="D71" i="27"/>
  <c r="C71" i="27"/>
  <c r="F69" i="27"/>
  <c r="E69" i="27"/>
  <c r="D69" i="27"/>
  <c r="C69" i="27"/>
  <c r="F67" i="27"/>
  <c r="E67" i="27"/>
  <c r="D67" i="27"/>
  <c r="C67" i="27"/>
  <c r="F66" i="27"/>
  <c r="E66" i="27"/>
  <c r="D66" i="27"/>
  <c r="C66" i="27"/>
  <c r="C65" i="27" s="1"/>
  <c r="F64" i="27"/>
  <c r="E64" i="27"/>
  <c r="D64" i="27"/>
  <c r="C64" i="27"/>
  <c r="F63" i="27"/>
  <c r="E63" i="27"/>
  <c r="D63" i="27"/>
  <c r="C63" i="27"/>
  <c r="F62" i="27"/>
  <c r="E62" i="27"/>
  <c r="D62" i="27"/>
  <c r="C62" i="27"/>
  <c r="F60" i="27"/>
  <c r="E60" i="27"/>
  <c r="D60" i="27"/>
  <c r="C60" i="27"/>
  <c r="F59" i="27"/>
  <c r="E59" i="27"/>
  <c r="D59" i="27"/>
  <c r="C59" i="27"/>
  <c r="F58" i="27"/>
  <c r="E58" i="27"/>
  <c r="D58" i="27"/>
  <c r="C58" i="27"/>
  <c r="F57" i="27"/>
  <c r="E57" i="27"/>
  <c r="D57" i="27"/>
  <c r="C57" i="27"/>
  <c r="F56" i="27"/>
  <c r="E56" i="27"/>
  <c r="D56" i="27"/>
  <c r="C56" i="27"/>
  <c r="F55" i="27"/>
  <c r="E55" i="27"/>
  <c r="D55" i="27"/>
  <c r="C55" i="27"/>
  <c r="F54" i="27"/>
  <c r="E54" i="27"/>
  <c r="D54" i="27"/>
  <c r="C54" i="27"/>
  <c r="F53" i="27"/>
  <c r="E53" i="27"/>
  <c r="D53" i="27"/>
  <c r="C53" i="27"/>
  <c r="F52" i="27"/>
  <c r="E52" i="27"/>
  <c r="D52" i="27"/>
  <c r="C52" i="27"/>
  <c r="F50" i="27"/>
  <c r="E50" i="27"/>
  <c r="D50" i="27"/>
  <c r="C50" i="27"/>
  <c r="F48" i="27"/>
  <c r="E48" i="27"/>
  <c r="D48" i="27"/>
  <c r="C48" i="27"/>
  <c r="C47" i="27" s="1"/>
  <c r="F46" i="27"/>
  <c r="E46" i="27"/>
  <c r="D46" i="27"/>
  <c r="C46" i="27"/>
  <c r="F44" i="27"/>
  <c r="E44" i="27"/>
  <c r="D44" i="27"/>
  <c r="C44" i="27"/>
  <c r="F43" i="27"/>
  <c r="E43" i="27"/>
  <c r="D43" i="27"/>
  <c r="C43" i="27"/>
  <c r="F42" i="27"/>
  <c r="E42" i="27"/>
  <c r="D42" i="27"/>
  <c r="C42" i="27"/>
  <c r="C41" i="27" s="1"/>
  <c r="F40" i="27"/>
  <c r="E40" i="27"/>
  <c r="D40" i="27"/>
  <c r="C40" i="27"/>
  <c r="F39" i="27"/>
  <c r="E39" i="27"/>
  <c r="D39" i="27"/>
  <c r="C39" i="27"/>
  <c r="F38" i="27"/>
  <c r="E38" i="27"/>
  <c r="D38" i="27"/>
  <c r="C38" i="27"/>
  <c r="F36" i="27"/>
  <c r="E36" i="27"/>
  <c r="D36" i="27"/>
  <c r="C36" i="27"/>
  <c r="F35" i="27"/>
  <c r="E35" i="27"/>
  <c r="D35" i="27"/>
  <c r="C35" i="27"/>
  <c r="F34" i="27"/>
  <c r="E34" i="27"/>
  <c r="D34" i="27"/>
  <c r="C34" i="27"/>
  <c r="F33" i="27"/>
  <c r="E33" i="27"/>
  <c r="D33" i="27"/>
  <c r="C33" i="27"/>
  <c r="F32" i="27"/>
  <c r="E32" i="27"/>
  <c r="D32" i="27"/>
  <c r="C32" i="27"/>
  <c r="F31" i="27"/>
  <c r="E31" i="27"/>
  <c r="D31" i="27"/>
  <c r="C31" i="27"/>
  <c r="F30" i="27"/>
  <c r="E30" i="27"/>
  <c r="D30" i="27"/>
  <c r="C30" i="27"/>
  <c r="F28" i="27"/>
  <c r="E28" i="27"/>
  <c r="D28" i="27"/>
  <c r="C28" i="27"/>
  <c r="F27" i="27"/>
  <c r="E27" i="27"/>
  <c r="D27" i="27"/>
  <c r="C27" i="27"/>
  <c r="F26" i="27"/>
  <c r="E26" i="27"/>
  <c r="D26" i="27"/>
  <c r="C26" i="27"/>
  <c r="F24" i="27"/>
  <c r="E24" i="27"/>
  <c r="D24" i="27"/>
  <c r="C24" i="27"/>
  <c r="F23" i="27"/>
  <c r="E23" i="27"/>
  <c r="D23" i="27"/>
  <c r="C23" i="27"/>
  <c r="F22" i="27"/>
  <c r="E22" i="27"/>
  <c r="D22" i="27"/>
  <c r="C22" i="27"/>
  <c r="F21" i="27"/>
  <c r="E21" i="27"/>
  <c r="D21" i="27"/>
  <c r="C21" i="27"/>
  <c r="F20" i="27"/>
  <c r="E20" i="27"/>
  <c r="D20" i="27"/>
  <c r="C20" i="27"/>
  <c r="F18" i="27"/>
  <c r="E18" i="27"/>
  <c r="D18" i="27"/>
  <c r="C18" i="27"/>
  <c r="F17" i="27"/>
  <c r="E17" i="27"/>
  <c r="D17" i="27"/>
  <c r="C17" i="27"/>
  <c r="F16" i="27"/>
  <c r="E16" i="27"/>
  <c r="D16" i="27"/>
  <c r="C16" i="27"/>
  <c r="F15" i="27"/>
  <c r="E15" i="27"/>
  <c r="D15" i="27"/>
  <c r="C15" i="27"/>
  <c r="F14" i="27"/>
  <c r="E14" i="27"/>
  <c r="D14" i="27"/>
  <c r="C14" i="27"/>
  <c r="F13" i="27"/>
  <c r="E13" i="27"/>
  <c r="D13" i="27"/>
  <c r="C13" i="27"/>
  <c r="F12" i="27"/>
  <c r="E12" i="27"/>
  <c r="D12" i="27"/>
  <c r="C12" i="27"/>
  <c r="F11" i="27"/>
  <c r="E11" i="27"/>
  <c r="D11" i="27"/>
  <c r="C11" i="27"/>
  <c r="F10" i="27"/>
  <c r="E10" i="27"/>
  <c r="D10" i="27"/>
  <c r="C10" i="27"/>
  <c r="F8" i="27"/>
  <c r="E8" i="27"/>
  <c r="D8" i="27"/>
  <c r="C8" i="27"/>
  <c r="F6" i="27"/>
  <c r="E6" i="27"/>
  <c r="D6" i="27"/>
  <c r="C6" i="27"/>
  <c r="F5" i="27"/>
  <c r="E5" i="27"/>
  <c r="D5" i="27"/>
  <c r="C5" i="27"/>
  <c r="F133" i="26"/>
  <c r="E133" i="26"/>
  <c r="D133" i="26"/>
  <c r="C133" i="26"/>
  <c r="F132" i="26"/>
  <c r="E132" i="26"/>
  <c r="D132" i="26"/>
  <c r="C132" i="26"/>
  <c r="F131" i="26"/>
  <c r="E131" i="26"/>
  <c r="D131" i="26"/>
  <c r="C131" i="26"/>
  <c r="F130" i="26"/>
  <c r="E130" i="26"/>
  <c r="D130" i="26"/>
  <c r="C130" i="26"/>
  <c r="F129" i="26"/>
  <c r="E129" i="26"/>
  <c r="D129" i="26"/>
  <c r="C129" i="26"/>
  <c r="F128" i="26"/>
  <c r="E128" i="26"/>
  <c r="D128" i="26"/>
  <c r="C128" i="26"/>
  <c r="F127" i="26"/>
  <c r="E127" i="26"/>
  <c r="D127" i="26"/>
  <c r="C127" i="26"/>
  <c r="F126" i="26"/>
  <c r="E126" i="26"/>
  <c r="D126" i="26"/>
  <c r="C126" i="26"/>
  <c r="F125" i="26"/>
  <c r="E125" i="26"/>
  <c r="D125" i="26"/>
  <c r="C125" i="26"/>
  <c r="F124" i="26"/>
  <c r="E124" i="26"/>
  <c r="D124" i="26"/>
  <c r="C124" i="26"/>
  <c r="F123" i="26"/>
  <c r="E123" i="26"/>
  <c r="D123" i="26"/>
  <c r="C123" i="26"/>
  <c r="F122" i="26"/>
  <c r="E122" i="26"/>
  <c r="D122" i="26"/>
  <c r="C122" i="26"/>
  <c r="F121" i="26"/>
  <c r="E121" i="26"/>
  <c r="D121" i="26"/>
  <c r="C121" i="26"/>
  <c r="F120" i="26"/>
  <c r="E120" i="26"/>
  <c r="D120" i="26"/>
  <c r="C120" i="26"/>
  <c r="F119" i="26"/>
  <c r="E119" i="26"/>
  <c r="D119" i="26"/>
  <c r="C119" i="26"/>
  <c r="F118" i="26"/>
  <c r="E118" i="26"/>
  <c r="D118" i="26"/>
  <c r="C118" i="26"/>
  <c r="F117" i="26"/>
  <c r="E117" i="26"/>
  <c r="D117" i="26"/>
  <c r="C117" i="26"/>
  <c r="F116" i="26"/>
  <c r="E116" i="26"/>
  <c r="D116" i="26"/>
  <c r="C116" i="26"/>
  <c r="F115" i="26"/>
  <c r="E115" i="26"/>
  <c r="D115" i="26"/>
  <c r="C115" i="26"/>
  <c r="F114" i="26"/>
  <c r="E114" i="26"/>
  <c r="D114" i="26"/>
  <c r="C114" i="26"/>
  <c r="F113" i="26"/>
  <c r="E113" i="26"/>
  <c r="D113" i="26"/>
  <c r="C113" i="26"/>
  <c r="F112" i="26"/>
  <c r="E112" i="26"/>
  <c r="D112" i="26"/>
  <c r="C112" i="26"/>
  <c r="F111" i="26"/>
  <c r="E111" i="26"/>
  <c r="D111" i="26"/>
  <c r="C111" i="26"/>
  <c r="F110" i="26"/>
  <c r="E110" i="26"/>
  <c r="D110" i="26"/>
  <c r="C110" i="26"/>
  <c r="F109" i="26"/>
  <c r="E109" i="26"/>
  <c r="D109" i="26"/>
  <c r="C109" i="26"/>
  <c r="F108" i="26"/>
  <c r="E108" i="26"/>
  <c r="D108" i="26"/>
  <c r="C108" i="26"/>
  <c r="F107" i="26"/>
  <c r="E107" i="26"/>
  <c r="D107" i="26"/>
  <c r="C107" i="26"/>
  <c r="F106" i="26"/>
  <c r="E106" i="26"/>
  <c r="D106" i="26"/>
  <c r="C106" i="26"/>
  <c r="F105" i="26"/>
  <c r="E105" i="26"/>
  <c r="D105" i="26"/>
  <c r="C105" i="26"/>
  <c r="F104" i="26"/>
  <c r="E104" i="26"/>
  <c r="D104" i="26"/>
  <c r="C104" i="26"/>
  <c r="F103" i="26"/>
  <c r="E103" i="26"/>
  <c r="D103" i="26"/>
  <c r="C103" i="26"/>
  <c r="F102" i="26"/>
  <c r="E102" i="26"/>
  <c r="D102" i="26"/>
  <c r="C102" i="26"/>
  <c r="F101" i="26"/>
  <c r="E101" i="26"/>
  <c r="D101" i="26"/>
  <c r="C101" i="26"/>
  <c r="F100" i="26"/>
  <c r="E100" i="26"/>
  <c r="D100" i="26"/>
  <c r="C100" i="26"/>
  <c r="F99" i="26"/>
  <c r="E99" i="26"/>
  <c r="D99" i="26"/>
  <c r="C99" i="26"/>
  <c r="F98" i="26"/>
  <c r="E98" i="26"/>
  <c r="D98" i="26"/>
  <c r="C98" i="26"/>
  <c r="F97" i="26"/>
  <c r="E97" i="26"/>
  <c r="D97" i="26"/>
  <c r="C97" i="26"/>
  <c r="F96" i="26"/>
  <c r="E96" i="26"/>
  <c r="D96" i="26"/>
  <c r="C96" i="26"/>
  <c r="F95" i="26"/>
  <c r="E95" i="26"/>
  <c r="D95" i="26"/>
  <c r="C95" i="26"/>
  <c r="F94" i="26"/>
  <c r="E94" i="26"/>
  <c r="D94" i="26"/>
  <c r="C94" i="26"/>
  <c r="F93" i="26"/>
  <c r="E93" i="26"/>
  <c r="D93" i="26"/>
  <c r="C93" i="26"/>
  <c r="F92" i="26"/>
  <c r="E92" i="26"/>
  <c r="D92" i="26"/>
  <c r="C92" i="26"/>
  <c r="F91" i="26"/>
  <c r="E91" i="26"/>
  <c r="D91" i="26"/>
  <c r="C91" i="26"/>
  <c r="F90" i="26"/>
  <c r="E90" i="26"/>
  <c r="D90" i="26"/>
  <c r="C90" i="26"/>
  <c r="F89" i="26"/>
  <c r="E89" i="26"/>
  <c r="D89" i="26"/>
  <c r="C89" i="26"/>
  <c r="F88" i="26"/>
  <c r="E88" i="26"/>
  <c r="D88" i="26"/>
  <c r="C88" i="26"/>
  <c r="F87" i="26"/>
  <c r="E87" i="26"/>
  <c r="D87" i="26"/>
  <c r="C87" i="26"/>
  <c r="F86" i="26"/>
  <c r="E86" i="26"/>
  <c r="D86" i="26"/>
  <c r="C86" i="26"/>
  <c r="F85" i="26"/>
  <c r="E85" i="26"/>
  <c r="D85" i="26"/>
  <c r="C85" i="26"/>
  <c r="F84" i="26"/>
  <c r="E84" i="26"/>
  <c r="D84" i="26"/>
  <c r="C84" i="26"/>
  <c r="C83" i="26" s="1"/>
  <c r="F82" i="26"/>
  <c r="E82" i="26"/>
  <c r="D82" i="26"/>
  <c r="C82" i="26"/>
  <c r="F81" i="26"/>
  <c r="E81" i="26"/>
  <c r="D81" i="26"/>
  <c r="C81" i="26"/>
  <c r="F80" i="26"/>
  <c r="E80" i="26"/>
  <c r="D80" i="26"/>
  <c r="C80" i="26"/>
  <c r="C79" i="26" s="1"/>
  <c r="F78" i="26"/>
  <c r="E78" i="26"/>
  <c r="D78" i="26"/>
  <c r="C78" i="26"/>
  <c r="F77" i="26"/>
  <c r="E77" i="26"/>
  <c r="D77" i="26"/>
  <c r="C77" i="26"/>
  <c r="F76" i="26"/>
  <c r="E76" i="26"/>
  <c r="D76" i="26"/>
  <c r="C76" i="26"/>
  <c r="F75" i="26"/>
  <c r="E75" i="26"/>
  <c r="D75" i="26"/>
  <c r="C75" i="26"/>
  <c r="F74" i="26"/>
  <c r="E74" i="26"/>
  <c r="D74" i="26"/>
  <c r="C74" i="26"/>
  <c r="C73" i="26" s="1"/>
  <c r="F72" i="26"/>
  <c r="E72" i="26"/>
  <c r="D72" i="26"/>
  <c r="C72" i="26"/>
  <c r="F71" i="26"/>
  <c r="E71" i="26"/>
  <c r="D71" i="26"/>
  <c r="C71" i="26"/>
  <c r="C70" i="26" s="1"/>
  <c r="F69" i="26"/>
  <c r="E69" i="26"/>
  <c r="D69" i="26"/>
  <c r="C69" i="26"/>
  <c r="C68" i="26" s="1"/>
  <c r="F67" i="26"/>
  <c r="E67" i="26"/>
  <c r="D67" i="26"/>
  <c r="C67" i="26"/>
  <c r="F66" i="26"/>
  <c r="E66" i="26"/>
  <c r="D66" i="26"/>
  <c r="C66" i="26"/>
  <c r="C65" i="26" s="1"/>
  <c r="F64" i="26"/>
  <c r="E64" i="26"/>
  <c r="D64" i="26"/>
  <c r="C64" i="26"/>
  <c r="F63" i="26"/>
  <c r="E63" i="26"/>
  <c r="D63" i="26"/>
  <c r="C63" i="26"/>
  <c r="F62" i="26"/>
  <c r="E62" i="26"/>
  <c r="D62" i="26"/>
  <c r="C62" i="26"/>
  <c r="C61" i="26" s="1"/>
  <c r="F60" i="26"/>
  <c r="E60" i="26"/>
  <c r="D60" i="26"/>
  <c r="C60" i="26"/>
  <c r="F59" i="26"/>
  <c r="E59" i="26"/>
  <c r="D59" i="26"/>
  <c r="C59" i="26"/>
  <c r="F58" i="26"/>
  <c r="E58" i="26"/>
  <c r="D58" i="26"/>
  <c r="C58" i="26"/>
  <c r="F57" i="26"/>
  <c r="E57" i="26"/>
  <c r="D57" i="26"/>
  <c r="C57" i="26"/>
  <c r="F56" i="26"/>
  <c r="E56" i="26"/>
  <c r="D56" i="26"/>
  <c r="C56" i="26"/>
  <c r="F55" i="26"/>
  <c r="E55" i="26"/>
  <c r="D55" i="26"/>
  <c r="C55" i="26"/>
  <c r="F54" i="26"/>
  <c r="E54" i="26"/>
  <c r="D54" i="26"/>
  <c r="C54" i="26"/>
  <c r="F53" i="26"/>
  <c r="E53" i="26"/>
  <c r="D53" i="26"/>
  <c r="C53" i="26"/>
  <c r="F52" i="26"/>
  <c r="E52" i="26"/>
  <c r="D52" i="26"/>
  <c r="C52" i="26"/>
  <c r="C51" i="26" s="1"/>
  <c r="F50" i="26"/>
  <c r="E50" i="26"/>
  <c r="D50" i="26"/>
  <c r="C50" i="26"/>
  <c r="C49" i="26" s="1"/>
  <c r="F48" i="26"/>
  <c r="E48" i="26"/>
  <c r="D48" i="26"/>
  <c r="C48" i="26"/>
  <c r="C47" i="26" s="1"/>
  <c r="F46" i="26"/>
  <c r="E46" i="26"/>
  <c r="D46" i="26"/>
  <c r="C46" i="26"/>
  <c r="C45" i="26" s="1"/>
  <c r="F44" i="26"/>
  <c r="E44" i="26"/>
  <c r="D44" i="26"/>
  <c r="C44" i="26"/>
  <c r="F43" i="26"/>
  <c r="E43" i="26"/>
  <c r="D43" i="26"/>
  <c r="C43" i="26"/>
  <c r="F42" i="26"/>
  <c r="E42" i="26"/>
  <c r="D42" i="26"/>
  <c r="C42" i="26"/>
  <c r="C41" i="26" s="1"/>
  <c r="F40" i="26"/>
  <c r="E40" i="26"/>
  <c r="D40" i="26"/>
  <c r="C40" i="26"/>
  <c r="F39" i="26"/>
  <c r="E39" i="26"/>
  <c r="D39" i="26"/>
  <c r="C39" i="26"/>
  <c r="F38" i="26"/>
  <c r="E38" i="26"/>
  <c r="D38" i="26"/>
  <c r="C38" i="26"/>
  <c r="C37" i="26" s="1"/>
  <c r="F36" i="26"/>
  <c r="E36" i="26"/>
  <c r="D36" i="26"/>
  <c r="C36" i="26"/>
  <c r="F35" i="26"/>
  <c r="E35" i="26"/>
  <c r="D35" i="26"/>
  <c r="C35" i="26"/>
  <c r="F34" i="26"/>
  <c r="E34" i="26"/>
  <c r="D34" i="26"/>
  <c r="C34" i="26"/>
  <c r="F33" i="26"/>
  <c r="E33" i="26"/>
  <c r="D33" i="26"/>
  <c r="C33" i="26"/>
  <c r="F32" i="26"/>
  <c r="E32" i="26"/>
  <c r="D32" i="26"/>
  <c r="C32" i="26"/>
  <c r="F31" i="26"/>
  <c r="E31" i="26"/>
  <c r="D31" i="26"/>
  <c r="C31" i="26"/>
  <c r="F30" i="26"/>
  <c r="E30" i="26"/>
  <c r="D30" i="26"/>
  <c r="C30" i="26"/>
  <c r="C29" i="26" s="1"/>
  <c r="F28" i="26"/>
  <c r="E28" i="26"/>
  <c r="D28" i="26"/>
  <c r="C28" i="26"/>
  <c r="F27" i="26"/>
  <c r="E27" i="26"/>
  <c r="D27" i="26"/>
  <c r="C27" i="26"/>
  <c r="F26" i="26"/>
  <c r="E26" i="26"/>
  <c r="D26" i="26"/>
  <c r="C26" i="26"/>
  <c r="C25" i="26" s="1"/>
  <c r="F24" i="26"/>
  <c r="E24" i="26"/>
  <c r="D24" i="26"/>
  <c r="C24" i="26"/>
  <c r="F23" i="26"/>
  <c r="E23" i="26"/>
  <c r="D23" i="26"/>
  <c r="C23" i="26"/>
  <c r="F22" i="26"/>
  <c r="E22" i="26"/>
  <c r="D22" i="26"/>
  <c r="C22" i="26"/>
  <c r="F21" i="26"/>
  <c r="E21" i="26"/>
  <c r="D21" i="26"/>
  <c r="C21" i="26"/>
  <c r="F20" i="26"/>
  <c r="E20" i="26"/>
  <c r="D20" i="26"/>
  <c r="C20" i="26"/>
  <c r="C19" i="26" s="1"/>
  <c r="F18" i="26"/>
  <c r="E18" i="26"/>
  <c r="D18" i="26"/>
  <c r="C18" i="26"/>
  <c r="F17" i="26"/>
  <c r="E17" i="26"/>
  <c r="D17" i="26"/>
  <c r="C17" i="26"/>
  <c r="F16" i="26"/>
  <c r="E16" i="26"/>
  <c r="D16" i="26"/>
  <c r="C16" i="26"/>
  <c r="F15" i="26"/>
  <c r="E15" i="26"/>
  <c r="D15" i="26"/>
  <c r="C15" i="26"/>
  <c r="F14" i="26"/>
  <c r="E14" i="26"/>
  <c r="D14" i="26"/>
  <c r="C14" i="26"/>
  <c r="F13" i="26"/>
  <c r="E13" i="26"/>
  <c r="D13" i="26"/>
  <c r="C13" i="26"/>
  <c r="F12" i="26"/>
  <c r="E12" i="26"/>
  <c r="D12" i="26"/>
  <c r="C12" i="26"/>
  <c r="F11" i="26"/>
  <c r="E11" i="26"/>
  <c r="D11" i="26"/>
  <c r="C11" i="26"/>
  <c r="F10" i="26"/>
  <c r="E10" i="26"/>
  <c r="D10" i="26"/>
  <c r="C10" i="26"/>
  <c r="C9" i="26" s="1"/>
  <c r="F8" i="26"/>
  <c r="E8" i="26"/>
  <c r="D8" i="26"/>
  <c r="C8" i="26"/>
  <c r="C7" i="26" s="1"/>
  <c r="F6" i="26"/>
  <c r="E6" i="26"/>
  <c r="D6" i="26"/>
  <c r="C6" i="26"/>
  <c r="F5" i="26"/>
  <c r="E5" i="26"/>
  <c r="D5" i="26"/>
  <c r="C5" i="26"/>
  <c r="C4" i="26" s="1"/>
  <c r="F83" i="31"/>
  <c r="E83" i="31"/>
  <c r="D83" i="31"/>
  <c r="C83" i="31"/>
  <c r="F79" i="31"/>
  <c r="E79" i="31"/>
  <c r="D79" i="31"/>
  <c r="C79" i="31"/>
  <c r="F73" i="31"/>
  <c r="E73" i="31"/>
  <c r="D73" i="31"/>
  <c r="F70" i="31"/>
  <c r="E70" i="31"/>
  <c r="D70" i="31"/>
  <c r="F68" i="31"/>
  <c r="E68" i="31"/>
  <c r="D68" i="31"/>
  <c r="F65" i="31"/>
  <c r="E65" i="31"/>
  <c r="D65" i="31"/>
  <c r="F61" i="31"/>
  <c r="E61" i="31"/>
  <c r="D61" i="31"/>
  <c r="F51" i="31"/>
  <c r="E51" i="31"/>
  <c r="D51" i="31"/>
  <c r="C51" i="31"/>
  <c r="F49" i="31"/>
  <c r="E49" i="31"/>
  <c r="D49" i="31"/>
  <c r="F47" i="31"/>
  <c r="E47" i="31"/>
  <c r="D47" i="31"/>
  <c r="F45" i="31"/>
  <c r="E45" i="31"/>
  <c r="D45" i="31"/>
  <c r="F41" i="31"/>
  <c r="E41" i="31"/>
  <c r="D41" i="31"/>
  <c r="C41" i="31"/>
  <c r="F37" i="31"/>
  <c r="E37" i="31"/>
  <c r="D37" i="31"/>
  <c r="C37" i="31"/>
  <c r="F29" i="31"/>
  <c r="E29" i="31"/>
  <c r="D29" i="31"/>
  <c r="F25" i="31"/>
  <c r="E25" i="31"/>
  <c r="D25" i="31"/>
  <c r="C25" i="31"/>
  <c r="F19" i="31"/>
  <c r="E19" i="31"/>
  <c r="D19" i="31"/>
  <c r="F9" i="31"/>
  <c r="E9" i="31"/>
  <c r="D9" i="31"/>
  <c r="F7" i="31"/>
  <c r="E7" i="31"/>
  <c r="D7" i="31"/>
  <c r="D3" i="31" s="1"/>
  <c r="F4" i="31"/>
  <c r="E4" i="31"/>
  <c r="D4" i="31"/>
  <c r="F3" i="31"/>
  <c r="E3" i="31"/>
  <c r="F83" i="30"/>
  <c r="E83" i="30"/>
  <c r="D83" i="30"/>
  <c r="F79" i="30"/>
  <c r="E79" i="30"/>
  <c r="D79" i="30"/>
  <c r="F73" i="30"/>
  <c r="E73" i="30"/>
  <c r="D73" i="30"/>
  <c r="F70" i="30"/>
  <c r="E70" i="30"/>
  <c r="D70" i="30"/>
  <c r="F68" i="30"/>
  <c r="E68" i="30"/>
  <c r="D68" i="30"/>
  <c r="F65" i="30"/>
  <c r="E65" i="30"/>
  <c r="D65" i="30"/>
  <c r="F61" i="30"/>
  <c r="E61" i="30"/>
  <c r="D61" i="30"/>
  <c r="F51" i="30"/>
  <c r="E51" i="30"/>
  <c r="D51" i="30"/>
  <c r="F49" i="30"/>
  <c r="E49" i="30"/>
  <c r="D49" i="30"/>
  <c r="F47" i="30"/>
  <c r="E47" i="30"/>
  <c r="D47" i="30"/>
  <c r="F45" i="30"/>
  <c r="E45" i="30"/>
  <c r="D45" i="30"/>
  <c r="F41" i="30"/>
  <c r="E41" i="30"/>
  <c r="D41" i="30"/>
  <c r="F37" i="30"/>
  <c r="E37" i="30"/>
  <c r="D37" i="30"/>
  <c r="F29" i="30"/>
  <c r="E29" i="30"/>
  <c r="D29" i="30"/>
  <c r="F25" i="30"/>
  <c r="E25" i="30"/>
  <c r="D25" i="30"/>
  <c r="F19" i="30"/>
  <c r="E19" i="30"/>
  <c r="D19" i="30"/>
  <c r="F9" i="30"/>
  <c r="E9" i="30"/>
  <c r="D9" i="30"/>
  <c r="F7" i="30"/>
  <c r="F3" i="30" s="1"/>
  <c r="E7" i="30"/>
  <c r="D7" i="30"/>
  <c r="D3" i="30" s="1"/>
  <c r="F4" i="30"/>
  <c r="E4" i="30"/>
  <c r="D4" i="30"/>
  <c r="E3" i="30"/>
  <c r="F83" i="29"/>
  <c r="E83" i="29"/>
  <c r="D83" i="29"/>
  <c r="F79" i="29"/>
  <c r="E79" i="29"/>
  <c r="D79" i="29"/>
  <c r="C79" i="29"/>
  <c r="F73" i="29"/>
  <c r="E73" i="29"/>
  <c r="D73" i="29"/>
  <c r="F70" i="29"/>
  <c r="E70" i="29"/>
  <c r="D70" i="29"/>
  <c r="F68" i="29"/>
  <c r="E68" i="29"/>
  <c r="D68" i="29"/>
  <c r="F65" i="29"/>
  <c r="E65" i="29"/>
  <c r="D65" i="29"/>
  <c r="C65" i="29"/>
  <c r="F61" i="29"/>
  <c r="E61" i="29"/>
  <c r="D61" i="29"/>
  <c r="C61" i="29"/>
  <c r="F51" i="29"/>
  <c r="E51" i="29"/>
  <c r="D51" i="29"/>
  <c r="F49" i="29"/>
  <c r="E49" i="29"/>
  <c r="D49" i="29"/>
  <c r="F47" i="29"/>
  <c r="E47" i="29"/>
  <c r="D47" i="29"/>
  <c r="F45" i="29"/>
  <c r="E45" i="29"/>
  <c r="D45" i="29"/>
  <c r="F41" i="29"/>
  <c r="E41" i="29"/>
  <c r="D41" i="29"/>
  <c r="C41" i="29"/>
  <c r="F37" i="29"/>
  <c r="E37" i="29"/>
  <c r="D37" i="29"/>
  <c r="F29" i="29"/>
  <c r="E29" i="29"/>
  <c r="D29" i="29"/>
  <c r="F25" i="29"/>
  <c r="E25" i="29"/>
  <c r="D25" i="29"/>
  <c r="F19" i="29"/>
  <c r="E19" i="29"/>
  <c r="D19" i="29"/>
  <c r="F9" i="29"/>
  <c r="E9" i="29"/>
  <c r="D9" i="29"/>
  <c r="C9" i="29"/>
  <c r="F7" i="29"/>
  <c r="F3" i="29" s="1"/>
  <c r="E7" i="29"/>
  <c r="D7" i="29"/>
  <c r="D3" i="29" s="1"/>
  <c r="F4" i="29"/>
  <c r="E4" i="29"/>
  <c r="D4" i="29"/>
  <c r="C4" i="29"/>
  <c r="E3" i="29"/>
  <c r="D83" i="28"/>
  <c r="C83" i="28"/>
  <c r="F83" i="28"/>
  <c r="E83" i="28"/>
  <c r="D79" i="28"/>
  <c r="C79" i="28"/>
  <c r="F79" i="28"/>
  <c r="E79" i="28"/>
  <c r="D73" i="28"/>
  <c r="C73" i="28"/>
  <c r="F73" i="28"/>
  <c r="E73" i="28"/>
  <c r="D70" i="28"/>
  <c r="F70" i="28"/>
  <c r="E70" i="28"/>
  <c r="D68" i="28"/>
  <c r="C68" i="28"/>
  <c r="F68" i="28"/>
  <c r="E68" i="28"/>
  <c r="F65" i="28"/>
  <c r="E65" i="28"/>
  <c r="D65" i="28"/>
  <c r="D61" i="28"/>
  <c r="C61" i="28"/>
  <c r="F61" i="28"/>
  <c r="E61" i="28"/>
  <c r="D51" i="28"/>
  <c r="C51" i="28"/>
  <c r="F51" i="28"/>
  <c r="E51" i="28"/>
  <c r="D49" i="28"/>
  <c r="C49" i="28"/>
  <c r="F49" i="28"/>
  <c r="E49" i="28"/>
  <c r="D47" i="28"/>
  <c r="C47" i="28"/>
  <c r="F47" i="28"/>
  <c r="E47" i="28"/>
  <c r="D45" i="28"/>
  <c r="C45" i="28"/>
  <c r="F45" i="28"/>
  <c r="E45" i="28"/>
  <c r="D41" i="28"/>
  <c r="F41" i="28"/>
  <c r="E41" i="28"/>
  <c r="D37" i="28"/>
  <c r="F37" i="28"/>
  <c r="F3" i="28" s="1"/>
  <c r="E37" i="28"/>
  <c r="D29" i="28"/>
  <c r="C29" i="28"/>
  <c r="F29" i="28"/>
  <c r="E29" i="28"/>
  <c r="D25" i="28"/>
  <c r="C25" i="28"/>
  <c r="F25" i="28"/>
  <c r="E25" i="28"/>
  <c r="D19" i="28"/>
  <c r="C19" i="28"/>
  <c r="F19" i="28"/>
  <c r="E19" i="28"/>
  <c r="D9" i="28"/>
  <c r="C9" i="28"/>
  <c r="F9" i="28"/>
  <c r="E9" i="28"/>
  <c r="D7" i="28"/>
  <c r="C7" i="28"/>
  <c r="F7" i="28"/>
  <c r="E7" i="28"/>
  <c r="D4" i="28"/>
  <c r="F4" i="28"/>
  <c r="E4" i="28"/>
  <c r="E3" i="28"/>
  <c r="C83" i="27"/>
  <c r="F83" i="27"/>
  <c r="E83" i="27"/>
  <c r="D83" i="27"/>
  <c r="C79" i="27"/>
  <c r="F79" i="27"/>
  <c r="E79" i="27"/>
  <c r="D79" i="27"/>
  <c r="C73" i="27"/>
  <c r="F73" i="27"/>
  <c r="E73" i="27"/>
  <c r="D73" i="27"/>
  <c r="C70" i="27"/>
  <c r="F70" i="27"/>
  <c r="E70" i="27"/>
  <c r="D70" i="27"/>
  <c r="C68" i="27"/>
  <c r="F68" i="27"/>
  <c r="E68" i="27"/>
  <c r="D68" i="27"/>
  <c r="F65" i="27"/>
  <c r="E65" i="27"/>
  <c r="D65" i="27"/>
  <c r="C61" i="27"/>
  <c r="F61" i="27"/>
  <c r="E61" i="27"/>
  <c r="D61" i="27"/>
  <c r="C51" i="27"/>
  <c r="F51" i="27"/>
  <c r="E51" i="27"/>
  <c r="D51" i="27"/>
  <c r="C49" i="27"/>
  <c r="F49" i="27"/>
  <c r="E49" i="27"/>
  <c r="D49" i="27"/>
  <c r="F47" i="27"/>
  <c r="E47" i="27"/>
  <c r="D47" i="27"/>
  <c r="C45" i="27"/>
  <c r="F45" i="27"/>
  <c r="E45" i="27"/>
  <c r="D45" i="27"/>
  <c r="F41" i="27"/>
  <c r="E41" i="27"/>
  <c r="D41" i="27"/>
  <c r="C37" i="27"/>
  <c r="F37" i="27"/>
  <c r="E37" i="27"/>
  <c r="D37" i="27"/>
  <c r="C29" i="27"/>
  <c r="F29" i="27"/>
  <c r="E29" i="27"/>
  <c r="D29" i="27"/>
  <c r="C25" i="27"/>
  <c r="F25" i="27"/>
  <c r="E25" i="27"/>
  <c r="D25" i="27"/>
  <c r="C19" i="27"/>
  <c r="F19" i="27"/>
  <c r="E19" i="27"/>
  <c r="D19" i="27"/>
  <c r="C9" i="27"/>
  <c r="F9" i="27"/>
  <c r="E9" i="27"/>
  <c r="D9" i="27"/>
  <c r="C7" i="27"/>
  <c r="F7" i="27"/>
  <c r="E7" i="27"/>
  <c r="E3" i="27" s="1"/>
  <c r="D7" i="27"/>
  <c r="C4" i="27"/>
  <c r="F4" i="27"/>
  <c r="E4" i="27"/>
  <c r="D4" i="27"/>
  <c r="F3" i="27"/>
  <c r="D3" i="27"/>
  <c r="F83" i="26"/>
  <c r="E83" i="26"/>
  <c r="D83" i="26"/>
  <c r="F79" i="26"/>
  <c r="E79" i="26"/>
  <c r="D79" i="26"/>
  <c r="F73" i="26"/>
  <c r="E73" i="26"/>
  <c r="D73" i="26"/>
  <c r="F70" i="26"/>
  <c r="E70" i="26"/>
  <c r="D70" i="26"/>
  <c r="F68" i="26"/>
  <c r="E68" i="26"/>
  <c r="D68" i="26"/>
  <c r="F65" i="26"/>
  <c r="E65" i="26"/>
  <c r="D65" i="26"/>
  <c r="F61" i="26"/>
  <c r="E61" i="26"/>
  <c r="D61" i="26"/>
  <c r="F51" i="26"/>
  <c r="E51" i="26"/>
  <c r="D51" i="26"/>
  <c r="F49" i="26"/>
  <c r="E49" i="26"/>
  <c r="D49" i="26"/>
  <c r="F47" i="26"/>
  <c r="E47" i="26"/>
  <c r="D47" i="26"/>
  <c r="F45" i="26"/>
  <c r="E45" i="26"/>
  <c r="D45" i="26"/>
  <c r="F41" i="26"/>
  <c r="E41" i="26"/>
  <c r="D41" i="26"/>
  <c r="F37" i="26"/>
  <c r="E37" i="26"/>
  <c r="D37" i="26"/>
  <c r="F29" i="26"/>
  <c r="E29" i="26"/>
  <c r="D29" i="26"/>
  <c r="F25" i="26"/>
  <c r="E25" i="26"/>
  <c r="D25" i="26"/>
  <c r="F19" i="26"/>
  <c r="E19" i="26"/>
  <c r="D19" i="26"/>
  <c r="F9" i="26"/>
  <c r="E9" i="26"/>
  <c r="D9" i="26"/>
  <c r="F7" i="26"/>
  <c r="F3" i="26" s="1"/>
  <c r="E7" i="26"/>
  <c r="D7" i="26"/>
  <c r="F4" i="26"/>
  <c r="E4" i="26"/>
  <c r="D4" i="26"/>
  <c r="E3" i="26"/>
  <c r="D3" i="26"/>
  <c r="F133" i="19"/>
  <c r="E133" i="19"/>
  <c r="D133" i="19"/>
  <c r="C133" i="19"/>
  <c r="F132" i="19"/>
  <c r="E132" i="19"/>
  <c r="D132" i="19"/>
  <c r="C132" i="19"/>
  <c r="F131" i="19"/>
  <c r="E131" i="19"/>
  <c r="D131" i="19"/>
  <c r="C131" i="19"/>
  <c r="F130" i="19"/>
  <c r="E130" i="19"/>
  <c r="D130" i="19"/>
  <c r="C130" i="19"/>
  <c r="F129" i="19"/>
  <c r="E129" i="19"/>
  <c r="D129" i="19"/>
  <c r="C129" i="19"/>
  <c r="F128" i="19"/>
  <c r="E128" i="19"/>
  <c r="D128" i="19"/>
  <c r="C128" i="19"/>
  <c r="F127" i="19"/>
  <c r="E127" i="19"/>
  <c r="D127" i="19"/>
  <c r="C127" i="19"/>
  <c r="F126" i="19"/>
  <c r="E126" i="19"/>
  <c r="D126" i="19"/>
  <c r="C126" i="19"/>
  <c r="F125" i="19"/>
  <c r="E125" i="19"/>
  <c r="D125" i="19"/>
  <c r="C125" i="19"/>
  <c r="F124" i="19"/>
  <c r="E124" i="19"/>
  <c r="D124" i="19"/>
  <c r="C124" i="19"/>
  <c r="F123" i="19"/>
  <c r="E123" i="19"/>
  <c r="D123" i="19"/>
  <c r="C123" i="19"/>
  <c r="F122" i="19"/>
  <c r="E122" i="19"/>
  <c r="D122" i="19"/>
  <c r="C122" i="19"/>
  <c r="F121" i="19"/>
  <c r="E121" i="19"/>
  <c r="D121" i="19"/>
  <c r="C121" i="19"/>
  <c r="F120" i="19"/>
  <c r="E120" i="19"/>
  <c r="D120" i="19"/>
  <c r="C120" i="19"/>
  <c r="F119" i="19"/>
  <c r="E119" i="19"/>
  <c r="D119" i="19"/>
  <c r="C119" i="19"/>
  <c r="F118" i="19"/>
  <c r="E118" i="19"/>
  <c r="D118" i="19"/>
  <c r="C118" i="19"/>
  <c r="F117" i="19"/>
  <c r="E117" i="19"/>
  <c r="D117" i="19"/>
  <c r="C117" i="19"/>
  <c r="F116" i="19"/>
  <c r="E116" i="19"/>
  <c r="D116" i="19"/>
  <c r="C116" i="19"/>
  <c r="F115" i="19"/>
  <c r="E115" i="19"/>
  <c r="D115" i="19"/>
  <c r="C115" i="19"/>
  <c r="F114" i="19"/>
  <c r="E114" i="19"/>
  <c r="D114" i="19"/>
  <c r="C114" i="19"/>
  <c r="F113" i="19"/>
  <c r="E113" i="19"/>
  <c r="D113" i="19"/>
  <c r="C113" i="19"/>
  <c r="F112" i="19"/>
  <c r="E112" i="19"/>
  <c r="D112" i="19"/>
  <c r="C112" i="19"/>
  <c r="F111" i="19"/>
  <c r="E111" i="19"/>
  <c r="D111" i="19"/>
  <c r="C111" i="19"/>
  <c r="F110" i="19"/>
  <c r="E110" i="19"/>
  <c r="D110" i="19"/>
  <c r="C110" i="19"/>
  <c r="F109" i="19"/>
  <c r="E109" i="19"/>
  <c r="D109" i="19"/>
  <c r="C109" i="19"/>
  <c r="F108" i="19"/>
  <c r="E108" i="19"/>
  <c r="D108" i="19"/>
  <c r="C108" i="19"/>
  <c r="F107" i="19"/>
  <c r="E107" i="19"/>
  <c r="D107" i="19"/>
  <c r="C107" i="19"/>
  <c r="F106" i="19"/>
  <c r="E106" i="19"/>
  <c r="D106" i="19"/>
  <c r="C106" i="19"/>
  <c r="F105" i="19"/>
  <c r="E105" i="19"/>
  <c r="D105" i="19"/>
  <c r="C105" i="19"/>
  <c r="F104" i="19"/>
  <c r="E104" i="19"/>
  <c r="D104" i="19"/>
  <c r="C104" i="19"/>
  <c r="F103" i="19"/>
  <c r="E103" i="19"/>
  <c r="D103" i="19"/>
  <c r="C103" i="19"/>
  <c r="F102" i="19"/>
  <c r="E102" i="19"/>
  <c r="D102" i="19"/>
  <c r="C102" i="19"/>
  <c r="F101" i="19"/>
  <c r="E101" i="19"/>
  <c r="D101" i="19"/>
  <c r="C101" i="19"/>
  <c r="F100" i="19"/>
  <c r="E100" i="19"/>
  <c r="D100" i="19"/>
  <c r="C100" i="19"/>
  <c r="F99" i="19"/>
  <c r="E99" i="19"/>
  <c r="D99" i="19"/>
  <c r="C99" i="19"/>
  <c r="F98" i="19"/>
  <c r="E98" i="19"/>
  <c r="D98" i="19"/>
  <c r="C98" i="19"/>
  <c r="F97" i="19"/>
  <c r="E97" i="19"/>
  <c r="D97" i="19"/>
  <c r="C97" i="19"/>
  <c r="F96" i="19"/>
  <c r="E96" i="19"/>
  <c r="D96" i="19"/>
  <c r="C96" i="19"/>
  <c r="F95" i="19"/>
  <c r="E95" i="19"/>
  <c r="D95" i="19"/>
  <c r="C95" i="19"/>
  <c r="F94" i="19"/>
  <c r="E94" i="19"/>
  <c r="D94" i="19"/>
  <c r="C94" i="19"/>
  <c r="F93" i="19"/>
  <c r="E93" i="19"/>
  <c r="D93" i="19"/>
  <c r="C93" i="19"/>
  <c r="F92" i="19"/>
  <c r="E92" i="19"/>
  <c r="D92" i="19"/>
  <c r="C92" i="19"/>
  <c r="F91" i="19"/>
  <c r="E91" i="19"/>
  <c r="D91" i="19"/>
  <c r="C91" i="19"/>
  <c r="F90" i="19"/>
  <c r="E90" i="19"/>
  <c r="D90" i="19"/>
  <c r="C90" i="19"/>
  <c r="F89" i="19"/>
  <c r="E89" i="19"/>
  <c r="D89" i="19"/>
  <c r="C89" i="19"/>
  <c r="F88" i="19"/>
  <c r="E88" i="19"/>
  <c r="D88" i="19"/>
  <c r="C88" i="19"/>
  <c r="F87" i="19"/>
  <c r="E87" i="19"/>
  <c r="D87" i="19"/>
  <c r="C87" i="19"/>
  <c r="F86" i="19"/>
  <c r="E86" i="19"/>
  <c r="D86" i="19"/>
  <c r="C86" i="19"/>
  <c r="F85" i="19"/>
  <c r="E85" i="19"/>
  <c r="D85" i="19"/>
  <c r="C85" i="19"/>
  <c r="F84" i="19"/>
  <c r="E84" i="19"/>
  <c r="D84" i="19"/>
  <c r="C84" i="19"/>
  <c r="F82" i="19"/>
  <c r="E82" i="19"/>
  <c r="D82" i="19"/>
  <c r="C82" i="19"/>
  <c r="F81" i="19"/>
  <c r="E81" i="19"/>
  <c r="D81" i="19"/>
  <c r="C81" i="19"/>
  <c r="F80" i="19"/>
  <c r="E80" i="19"/>
  <c r="D80" i="19"/>
  <c r="C80" i="19"/>
  <c r="F78" i="19"/>
  <c r="E78" i="19"/>
  <c r="D78" i="19"/>
  <c r="C78" i="19"/>
  <c r="F77" i="19"/>
  <c r="E77" i="19"/>
  <c r="D77" i="19"/>
  <c r="C77" i="19"/>
  <c r="F76" i="19"/>
  <c r="E76" i="19"/>
  <c r="D76" i="19"/>
  <c r="C76" i="19"/>
  <c r="F75" i="19"/>
  <c r="E75" i="19"/>
  <c r="D75" i="19"/>
  <c r="C75" i="19"/>
  <c r="F74" i="19"/>
  <c r="E74" i="19"/>
  <c r="D74" i="19"/>
  <c r="C74" i="19"/>
  <c r="F72" i="19"/>
  <c r="E72" i="19"/>
  <c r="D72" i="19"/>
  <c r="C72" i="19"/>
  <c r="F71" i="19"/>
  <c r="E71" i="19"/>
  <c r="D71" i="19"/>
  <c r="C71" i="19"/>
  <c r="F69" i="19"/>
  <c r="E69" i="19"/>
  <c r="D69" i="19"/>
  <c r="C69" i="19"/>
  <c r="F67" i="19"/>
  <c r="E67" i="19"/>
  <c r="D67" i="19"/>
  <c r="C67" i="19"/>
  <c r="F66" i="19"/>
  <c r="E66" i="19"/>
  <c r="D66" i="19"/>
  <c r="C66" i="19"/>
  <c r="F64" i="19"/>
  <c r="E64" i="19"/>
  <c r="D64" i="19"/>
  <c r="C64" i="19"/>
  <c r="F63" i="19"/>
  <c r="E63" i="19"/>
  <c r="D63" i="19"/>
  <c r="C63" i="19"/>
  <c r="F62" i="19"/>
  <c r="E62" i="19"/>
  <c r="D62" i="19"/>
  <c r="C62" i="19"/>
  <c r="F60" i="19"/>
  <c r="E60" i="19"/>
  <c r="D60" i="19"/>
  <c r="C60" i="19"/>
  <c r="F59" i="19"/>
  <c r="E59" i="19"/>
  <c r="D59" i="19"/>
  <c r="C59" i="19"/>
  <c r="F58" i="19"/>
  <c r="E58" i="19"/>
  <c r="D58" i="19"/>
  <c r="C58" i="19"/>
  <c r="F57" i="19"/>
  <c r="E57" i="19"/>
  <c r="D57" i="19"/>
  <c r="C57" i="19"/>
  <c r="F56" i="19"/>
  <c r="E56" i="19"/>
  <c r="D56" i="19"/>
  <c r="C56" i="19"/>
  <c r="F55" i="19"/>
  <c r="E55" i="19"/>
  <c r="D55" i="19"/>
  <c r="C55" i="19"/>
  <c r="F54" i="19"/>
  <c r="E54" i="19"/>
  <c r="D54" i="19"/>
  <c r="C54" i="19"/>
  <c r="F53" i="19"/>
  <c r="E53" i="19"/>
  <c r="D53" i="19"/>
  <c r="C53" i="19"/>
  <c r="F52" i="19"/>
  <c r="E52" i="19"/>
  <c r="D52" i="19"/>
  <c r="C52" i="19"/>
  <c r="F50" i="19"/>
  <c r="E50" i="19"/>
  <c r="D50" i="19"/>
  <c r="C50" i="19"/>
  <c r="F48" i="19"/>
  <c r="E48" i="19"/>
  <c r="D48" i="19"/>
  <c r="C48" i="19"/>
  <c r="F46" i="19"/>
  <c r="E46" i="19"/>
  <c r="D46" i="19"/>
  <c r="C46" i="19"/>
  <c r="F44" i="19"/>
  <c r="E44" i="19"/>
  <c r="D44" i="19"/>
  <c r="C44" i="19"/>
  <c r="F43" i="19"/>
  <c r="E43" i="19"/>
  <c r="D43" i="19"/>
  <c r="C43" i="19"/>
  <c r="F42" i="19"/>
  <c r="E42" i="19"/>
  <c r="D42" i="19"/>
  <c r="C42" i="19"/>
  <c r="F40" i="19"/>
  <c r="E40" i="19"/>
  <c r="D40" i="19"/>
  <c r="C40" i="19"/>
  <c r="F39" i="19"/>
  <c r="E39" i="19"/>
  <c r="D39" i="19"/>
  <c r="C39" i="19"/>
  <c r="F38" i="19"/>
  <c r="E38" i="19"/>
  <c r="D38" i="19"/>
  <c r="C38" i="19"/>
  <c r="F36" i="19"/>
  <c r="E36" i="19"/>
  <c r="D36" i="19"/>
  <c r="C36" i="19"/>
  <c r="F35" i="19"/>
  <c r="E35" i="19"/>
  <c r="D35" i="19"/>
  <c r="C35" i="19"/>
  <c r="F34" i="19"/>
  <c r="E34" i="19"/>
  <c r="D34" i="19"/>
  <c r="C34" i="19"/>
  <c r="F33" i="19"/>
  <c r="E33" i="19"/>
  <c r="D33" i="19"/>
  <c r="C33" i="19"/>
  <c r="F32" i="19"/>
  <c r="E32" i="19"/>
  <c r="D32" i="19"/>
  <c r="C32" i="19"/>
  <c r="F31" i="19"/>
  <c r="E31" i="19"/>
  <c r="D31" i="19"/>
  <c r="C31" i="19"/>
  <c r="F30" i="19"/>
  <c r="E30" i="19"/>
  <c r="D30" i="19"/>
  <c r="C30" i="19"/>
  <c r="F28" i="19"/>
  <c r="E28" i="19"/>
  <c r="D28" i="19"/>
  <c r="C28" i="19"/>
  <c r="F27" i="19"/>
  <c r="E27" i="19"/>
  <c r="D27" i="19"/>
  <c r="C27" i="19"/>
  <c r="F26" i="19"/>
  <c r="E26" i="19"/>
  <c r="D26" i="19"/>
  <c r="C26" i="19"/>
  <c r="F24" i="19"/>
  <c r="E24" i="19"/>
  <c r="D24" i="19"/>
  <c r="C24" i="19"/>
  <c r="F23" i="19"/>
  <c r="E23" i="19"/>
  <c r="D23" i="19"/>
  <c r="C23" i="19"/>
  <c r="F22" i="19"/>
  <c r="E22" i="19"/>
  <c r="D22" i="19"/>
  <c r="C22" i="19"/>
  <c r="F21" i="19"/>
  <c r="E21" i="19"/>
  <c r="D21" i="19"/>
  <c r="C21" i="19"/>
  <c r="F20" i="19"/>
  <c r="E20" i="19"/>
  <c r="D20" i="19"/>
  <c r="C20" i="19"/>
  <c r="F18" i="19"/>
  <c r="E18" i="19"/>
  <c r="D18" i="19"/>
  <c r="C18" i="19"/>
  <c r="F17" i="19"/>
  <c r="E17" i="19"/>
  <c r="D17" i="19"/>
  <c r="C17" i="19"/>
  <c r="F16" i="19"/>
  <c r="E16" i="19"/>
  <c r="D16" i="19"/>
  <c r="C16" i="19"/>
  <c r="F15" i="19"/>
  <c r="E15" i="19"/>
  <c r="D15" i="19"/>
  <c r="C15" i="19"/>
  <c r="F14" i="19"/>
  <c r="E14" i="19"/>
  <c r="D14" i="19"/>
  <c r="C14" i="19"/>
  <c r="F13" i="19"/>
  <c r="E13" i="19"/>
  <c r="D13" i="19"/>
  <c r="C13" i="19"/>
  <c r="F12" i="19"/>
  <c r="E12" i="19"/>
  <c r="D12" i="19"/>
  <c r="C12" i="19"/>
  <c r="F11" i="19"/>
  <c r="E11" i="19"/>
  <c r="D11" i="19"/>
  <c r="C11" i="19"/>
  <c r="F10" i="19"/>
  <c r="E10" i="19"/>
  <c r="D10" i="19"/>
  <c r="C10" i="19"/>
  <c r="F8" i="19"/>
  <c r="E8" i="19"/>
  <c r="D8" i="19"/>
  <c r="C8" i="19"/>
  <c r="F6" i="19"/>
  <c r="E6" i="19"/>
  <c r="D6" i="19"/>
  <c r="C6" i="19"/>
  <c r="F5" i="19"/>
  <c r="E5" i="19"/>
  <c r="E4" i="19" s="1"/>
  <c r="D5" i="19"/>
  <c r="D4" i="19" s="1"/>
  <c r="D3" i="19" s="1"/>
  <c r="C5" i="19"/>
  <c r="F83" i="19"/>
  <c r="E83" i="19"/>
  <c r="D83" i="19"/>
  <c r="C83" i="19"/>
  <c r="F79" i="19"/>
  <c r="E79" i="19"/>
  <c r="D79" i="19"/>
  <c r="C79" i="19"/>
  <c r="F73" i="19"/>
  <c r="E73" i="19"/>
  <c r="D73" i="19"/>
  <c r="C73" i="19"/>
  <c r="F70" i="19"/>
  <c r="E70" i="19"/>
  <c r="D70" i="19"/>
  <c r="C70" i="19"/>
  <c r="F68" i="19"/>
  <c r="E68" i="19"/>
  <c r="D68" i="19"/>
  <c r="C68" i="19"/>
  <c r="F65" i="19"/>
  <c r="E65" i="19"/>
  <c r="D65" i="19"/>
  <c r="C65" i="19"/>
  <c r="F61" i="19"/>
  <c r="E61" i="19"/>
  <c r="D61" i="19"/>
  <c r="C61" i="19"/>
  <c r="F51" i="19"/>
  <c r="E51" i="19"/>
  <c r="D51" i="19"/>
  <c r="C51" i="19"/>
  <c r="F49" i="19"/>
  <c r="E49" i="19"/>
  <c r="D49" i="19"/>
  <c r="C49" i="19"/>
  <c r="F47" i="19"/>
  <c r="E47" i="19"/>
  <c r="D47" i="19"/>
  <c r="C47" i="19"/>
  <c r="F45" i="19"/>
  <c r="E45" i="19"/>
  <c r="D45" i="19"/>
  <c r="C45" i="19"/>
  <c r="F41" i="19"/>
  <c r="E41" i="19"/>
  <c r="D41" i="19"/>
  <c r="C41" i="19"/>
  <c r="F37" i="19"/>
  <c r="E37" i="19"/>
  <c r="D37" i="19"/>
  <c r="C37" i="19"/>
  <c r="F29" i="19"/>
  <c r="E29" i="19"/>
  <c r="D29" i="19"/>
  <c r="C29" i="19"/>
  <c r="F25" i="19"/>
  <c r="E25" i="19"/>
  <c r="D25" i="19"/>
  <c r="C25" i="19"/>
  <c r="F19" i="19"/>
  <c r="E19" i="19"/>
  <c r="D19" i="19"/>
  <c r="C19" i="19"/>
  <c r="F9" i="19"/>
  <c r="E9" i="19"/>
  <c r="D9" i="19"/>
  <c r="C9" i="19"/>
  <c r="F7" i="19"/>
  <c r="E7" i="19"/>
  <c r="D7" i="19"/>
  <c r="C7" i="19"/>
  <c r="F4" i="19"/>
  <c r="C4" i="19"/>
  <c r="F133" i="18"/>
  <c r="E133" i="18"/>
  <c r="D133" i="18"/>
  <c r="C133" i="18"/>
  <c r="F132" i="18"/>
  <c r="E132" i="18"/>
  <c r="D132" i="18"/>
  <c r="C132" i="18"/>
  <c r="F131" i="18"/>
  <c r="E131" i="18"/>
  <c r="D131" i="18"/>
  <c r="C131" i="18"/>
  <c r="F130" i="18"/>
  <c r="E130" i="18"/>
  <c r="D130" i="18"/>
  <c r="C130" i="18"/>
  <c r="F129" i="18"/>
  <c r="E129" i="18"/>
  <c r="D129" i="18"/>
  <c r="C129" i="18"/>
  <c r="F128" i="18"/>
  <c r="E128" i="18"/>
  <c r="D128" i="18"/>
  <c r="C128" i="18"/>
  <c r="F127" i="18"/>
  <c r="E127" i="18"/>
  <c r="D127" i="18"/>
  <c r="C127" i="18"/>
  <c r="F126" i="18"/>
  <c r="E126" i="18"/>
  <c r="D126" i="18"/>
  <c r="C126" i="18"/>
  <c r="F125" i="18"/>
  <c r="E125" i="18"/>
  <c r="D125" i="18"/>
  <c r="C125" i="18"/>
  <c r="F124" i="18"/>
  <c r="E124" i="18"/>
  <c r="D124" i="18"/>
  <c r="C124" i="18"/>
  <c r="F123" i="18"/>
  <c r="E123" i="18"/>
  <c r="D123" i="18"/>
  <c r="C123" i="18"/>
  <c r="F122" i="18"/>
  <c r="E122" i="18"/>
  <c r="D122" i="18"/>
  <c r="C122" i="18"/>
  <c r="F121" i="18"/>
  <c r="E121" i="18"/>
  <c r="D121" i="18"/>
  <c r="C121" i="18"/>
  <c r="F120" i="18"/>
  <c r="E120" i="18"/>
  <c r="D120" i="18"/>
  <c r="C120" i="18"/>
  <c r="F119" i="18"/>
  <c r="E119" i="18"/>
  <c r="D119" i="18"/>
  <c r="C119" i="18"/>
  <c r="F118" i="18"/>
  <c r="E118" i="18"/>
  <c r="D118" i="18"/>
  <c r="C118" i="18"/>
  <c r="F117" i="18"/>
  <c r="E117" i="18"/>
  <c r="D117" i="18"/>
  <c r="C117" i="18"/>
  <c r="F116" i="18"/>
  <c r="E116" i="18"/>
  <c r="D116" i="18"/>
  <c r="C116" i="18"/>
  <c r="F115" i="18"/>
  <c r="E115" i="18"/>
  <c r="D115" i="18"/>
  <c r="C115" i="18"/>
  <c r="F114" i="18"/>
  <c r="E114" i="18"/>
  <c r="D114" i="18"/>
  <c r="C114" i="18"/>
  <c r="F113" i="18"/>
  <c r="E113" i="18"/>
  <c r="D113" i="18"/>
  <c r="C113" i="18"/>
  <c r="F112" i="18"/>
  <c r="E112" i="18"/>
  <c r="D112" i="18"/>
  <c r="C112" i="18"/>
  <c r="F111" i="18"/>
  <c r="E111" i="18"/>
  <c r="D111" i="18"/>
  <c r="C111" i="18"/>
  <c r="F110" i="18"/>
  <c r="E110" i="18"/>
  <c r="D110" i="18"/>
  <c r="C110" i="18"/>
  <c r="F109" i="18"/>
  <c r="E109" i="18"/>
  <c r="D109" i="18"/>
  <c r="C109" i="18"/>
  <c r="F108" i="18"/>
  <c r="E108" i="18"/>
  <c r="D108" i="18"/>
  <c r="C108" i="18"/>
  <c r="F107" i="18"/>
  <c r="E107" i="18"/>
  <c r="D107" i="18"/>
  <c r="C107" i="18"/>
  <c r="F106" i="18"/>
  <c r="E106" i="18"/>
  <c r="D106" i="18"/>
  <c r="C106" i="18"/>
  <c r="F105" i="18"/>
  <c r="E105" i="18"/>
  <c r="D105" i="18"/>
  <c r="C105" i="18"/>
  <c r="F104" i="18"/>
  <c r="E104" i="18"/>
  <c r="D104" i="18"/>
  <c r="C104" i="18"/>
  <c r="F103" i="18"/>
  <c r="E103" i="18"/>
  <c r="D103" i="18"/>
  <c r="C103" i="18"/>
  <c r="F102" i="18"/>
  <c r="E102" i="18"/>
  <c r="D102" i="18"/>
  <c r="C102" i="18"/>
  <c r="F101" i="18"/>
  <c r="E101" i="18"/>
  <c r="D101" i="18"/>
  <c r="C101" i="18"/>
  <c r="F100" i="18"/>
  <c r="E100" i="18"/>
  <c r="D100" i="18"/>
  <c r="C100" i="18"/>
  <c r="F99" i="18"/>
  <c r="E99" i="18"/>
  <c r="D99" i="18"/>
  <c r="C99" i="18"/>
  <c r="F98" i="18"/>
  <c r="E98" i="18"/>
  <c r="D98" i="18"/>
  <c r="C98" i="18"/>
  <c r="F97" i="18"/>
  <c r="E97" i="18"/>
  <c r="D97" i="18"/>
  <c r="C97" i="18"/>
  <c r="F96" i="18"/>
  <c r="E96" i="18"/>
  <c r="D96" i="18"/>
  <c r="C96" i="18"/>
  <c r="F95" i="18"/>
  <c r="E95" i="18"/>
  <c r="D95" i="18"/>
  <c r="C95" i="18"/>
  <c r="F94" i="18"/>
  <c r="E94" i="18"/>
  <c r="D94" i="18"/>
  <c r="C94" i="18"/>
  <c r="F93" i="18"/>
  <c r="E93" i="18"/>
  <c r="D93" i="18"/>
  <c r="C93" i="18"/>
  <c r="F92" i="18"/>
  <c r="E92" i="18"/>
  <c r="D92" i="18"/>
  <c r="C92" i="18"/>
  <c r="F91" i="18"/>
  <c r="E91" i="18"/>
  <c r="D91" i="18"/>
  <c r="C91" i="18"/>
  <c r="F90" i="18"/>
  <c r="E90" i="18"/>
  <c r="D90" i="18"/>
  <c r="C90" i="18"/>
  <c r="F89" i="18"/>
  <c r="E89" i="18"/>
  <c r="D89" i="18"/>
  <c r="C89" i="18"/>
  <c r="F88" i="18"/>
  <c r="E88" i="18"/>
  <c r="D88" i="18"/>
  <c r="C88" i="18"/>
  <c r="F87" i="18"/>
  <c r="E87" i="18"/>
  <c r="D87" i="18"/>
  <c r="C87" i="18"/>
  <c r="F86" i="18"/>
  <c r="E86" i="18"/>
  <c r="D86" i="18"/>
  <c r="C86" i="18"/>
  <c r="F85" i="18"/>
  <c r="E85" i="18"/>
  <c r="D85" i="18"/>
  <c r="C85" i="18"/>
  <c r="F84" i="18"/>
  <c r="E84" i="18"/>
  <c r="D84" i="18"/>
  <c r="C84" i="18"/>
  <c r="F83" i="18"/>
  <c r="F82" i="18" s="1"/>
  <c r="E83" i="18"/>
  <c r="E82" i="18" s="1"/>
  <c r="D83" i="18"/>
  <c r="D82" i="18" s="1"/>
  <c r="C83" i="18"/>
  <c r="F81" i="18"/>
  <c r="E81" i="18"/>
  <c r="D81" i="18"/>
  <c r="C81" i="18"/>
  <c r="F80" i="18"/>
  <c r="E80" i="18"/>
  <c r="D80" i="18"/>
  <c r="C80" i="18"/>
  <c r="F79" i="18"/>
  <c r="F78" i="18" s="1"/>
  <c r="E79" i="18"/>
  <c r="E78" i="18" s="1"/>
  <c r="D79" i="18"/>
  <c r="D78" i="18" s="1"/>
  <c r="C79" i="18"/>
  <c r="C78" i="18" s="1"/>
  <c r="F77" i="18"/>
  <c r="E77" i="18"/>
  <c r="D77" i="18"/>
  <c r="C77" i="18"/>
  <c r="F76" i="18"/>
  <c r="E76" i="18"/>
  <c r="D76" i="18"/>
  <c r="C76" i="18"/>
  <c r="F75" i="18"/>
  <c r="E75" i="18"/>
  <c r="D75" i="18"/>
  <c r="C75" i="18"/>
  <c r="F74" i="18"/>
  <c r="E74" i="18"/>
  <c r="D74" i="18"/>
  <c r="C74" i="18"/>
  <c r="F73" i="18"/>
  <c r="F72" i="18" s="1"/>
  <c r="E73" i="18"/>
  <c r="E72" i="18" s="1"/>
  <c r="D73" i="18"/>
  <c r="D72" i="18" s="1"/>
  <c r="C73" i="18"/>
  <c r="C72" i="18" s="1"/>
  <c r="F71" i="18"/>
  <c r="E71" i="18"/>
  <c r="D71" i="18"/>
  <c r="C71" i="18"/>
  <c r="F70" i="18"/>
  <c r="F69" i="18" s="1"/>
  <c r="E70" i="18"/>
  <c r="E69" i="18" s="1"/>
  <c r="D70" i="18"/>
  <c r="D69" i="18" s="1"/>
  <c r="C70" i="18"/>
  <c r="C69" i="18" s="1"/>
  <c r="F68" i="18"/>
  <c r="F67" i="18" s="1"/>
  <c r="E68" i="18"/>
  <c r="E67" i="18" s="1"/>
  <c r="D68" i="18"/>
  <c r="C68" i="18"/>
  <c r="F66" i="18"/>
  <c r="F65" i="18" s="1"/>
  <c r="E66" i="18"/>
  <c r="E65" i="18" s="1"/>
  <c r="D66" i="18"/>
  <c r="D65" i="18" s="1"/>
  <c r="C66" i="18"/>
  <c r="C65" i="18" s="1"/>
  <c r="F64" i="18"/>
  <c r="E64" i="18"/>
  <c r="D64" i="18"/>
  <c r="C64" i="18"/>
  <c r="F63" i="18"/>
  <c r="E63" i="18"/>
  <c r="D63" i="18"/>
  <c r="C63" i="18"/>
  <c r="F62" i="18"/>
  <c r="F61" i="18" s="1"/>
  <c r="E62" i="18"/>
  <c r="E61" i="18" s="1"/>
  <c r="D62" i="18"/>
  <c r="C62" i="18"/>
  <c r="C61" i="18" s="1"/>
  <c r="F60" i="18"/>
  <c r="E60" i="18"/>
  <c r="D60" i="18"/>
  <c r="C60" i="18"/>
  <c r="F59" i="18"/>
  <c r="E59" i="18"/>
  <c r="D59" i="18"/>
  <c r="C59" i="18"/>
  <c r="F58" i="18"/>
  <c r="E58" i="18"/>
  <c r="D58" i="18"/>
  <c r="C58" i="18"/>
  <c r="F57" i="18"/>
  <c r="E57" i="18"/>
  <c r="D57" i="18"/>
  <c r="C57" i="18"/>
  <c r="F56" i="18"/>
  <c r="E56" i="18"/>
  <c r="D56" i="18"/>
  <c r="C56" i="18"/>
  <c r="F55" i="18"/>
  <c r="E55" i="18"/>
  <c r="D55" i="18"/>
  <c r="C55" i="18"/>
  <c r="F54" i="18"/>
  <c r="E54" i="18"/>
  <c r="D54" i="18"/>
  <c r="C54" i="18"/>
  <c r="F53" i="18"/>
  <c r="E53" i="18"/>
  <c r="D53" i="18"/>
  <c r="C53" i="18"/>
  <c r="F52" i="18"/>
  <c r="F51" i="18" s="1"/>
  <c r="E52" i="18"/>
  <c r="E51" i="18" s="1"/>
  <c r="D52" i="18"/>
  <c r="D51" i="18" s="1"/>
  <c r="C52" i="18"/>
  <c r="C51" i="18" s="1"/>
  <c r="F50" i="18"/>
  <c r="F49" i="18" s="1"/>
  <c r="E50" i="18"/>
  <c r="E49" i="18" s="1"/>
  <c r="D50" i="18"/>
  <c r="D49" i="18" s="1"/>
  <c r="C50" i="18"/>
  <c r="C49" i="18" s="1"/>
  <c r="F48" i="18"/>
  <c r="F47" i="18" s="1"/>
  <c r="E48" i="18"/>
  <c r="E47" i="18" s="1"/>
  <c r="D48" i="18"/>
  <c r="C48" i="18"/>
  <c r="C47" i="18" s="1"/>
  <c r="F46" i="18"/>
  <c r="F45" i="18" s="1"/>
  <c r="E46" i="18"/>
  <c r="E45" i="18" s="1"/>
  <c r="D46" i="18"/>
  <c r="D45" i="18" s="1"/>
  <c r="C46" i="18"/>
  <c r="C45" i="18" s="1"/>
  <c r="F44" i="18"/>
  <c r="E44" i="18"/>
  <c r="D44" i="18"/>
  <c r="C44" i="18"/>
  <c r="F43" i="18"/>
  <c r="E43" i="18"/>
  <c r="D43" i="18"/>
  <c r="C43" i="18"/>
  <c r="F42" i="18"/>
  <c r="F41" i="18" s="1"/>
  <c r="E42" i="18"/>
  <c r="E41" i="18" s="1"/>
  <c r="D42" i="18"/>
  <c r="D41" i="18" s="1"/>
  <c r="C42" i="18"/>
  <c r="C41" i="18" s="1"/>
  <c r="F40" i="18"/>
  <c r="E40" i="18"/>
  <c r="D40" i="18"/>
  <c r="C40" i="18"/>
  <c r="F39" i="18"/>
  <c r="E39" i="18"/>
  <c r="D39" i="18"/>
  <c r="C39" i="18"/>
  <c r="F38" i="18"/>
  <c r="F37" i="18" s="1"/>
  <c r="E38" i="18"/>
  <c r="E37" i="18" s="1"/>
  <c r="D38" i="18"/>
  <c r="C38" i="18"/>
  <c r="F36" i="18"/>
  <c r="E36" i="18"/>
  <c r="D36" i="18"/>
  <c r="C36" i="18"/>
  <c r="F35" i="18"/>
  <c r="E35" i="18"/>
  <c r="D35" i="18"/>
  <c r="C35" i="18"/>
  <c r="F34" i="18"/>
  <c r="E34" i="18"/>
  <c r="D34" i="18"/>
  <c r="C34" i="18"/>
  <c r="F33" i="18"/>
  <c r="E33" i="18"/>
  <c r="D33" i="18"/>
  <c r="C33" i="18"/>
  <c r="F32" i="18"/>
  <c r="E32" i="18"/>
  <c r="D32" i="18"/>
  <c r="C32" i="18"/>
  <c r="F31" i="18"/>
  <c r="E31" i="18"/>
  <c r="D31" i="18"/>
  <c r="C31" i="18"/>
  <c r="F30" i="18"/>
  <c r="F29" i="18" s="1"/>
  <c r="E30" i="18"/>
  <c r="E29" i="18" s="1"/>
  <c r="D30" i="18"/>
  <c r="D29" i="18" s="1"/>
  <c r="C30" i="18"/>
  <c r="C29" i="18" s="1"/>
  <c r="F28" i="18"/>
  <c r="E28" i="18"/>
  <c r="D28" i="18"/>
  <c r="C28" i="18"/>
  <c r="F27" i="18"/>
  <c r="E27" i="18"/>
  <c r="D27" i="18"/>
  <c r="C27" i="18"/>
  <c r="F26" i="18"/>
  <c r="F25" i="18" s="1"/>
  <c r="E26" i="18"/>
  <c r="E25" i="18" s="1"/>
  <c r="D26" i="18"/>
  <c r="D25" i="18" s="1"/>
  <c r="C26" i="18"/>
  <c r="C25" i="18" s="1"/>
  <c r="F24" i="18"/>
  <c r="E24" i="18"/>
  <c r="D24" i="18"/>
  <c r="C24" i="18"/>
  <c r="F23" i="18"/>
  <c r="E23" i="18"/>
  <c r="D23" i="18"/>
  <c r="C23" i="18"/>
  <c r="F22" i="18"/>
  <c r="E22" i="18"/>
  <c r="D22" i="18"/>
  <c r="C22" i="18"/>
  <c r="F21" i="18"/>
  <c r="E21" i="18"/>
  <c r="D21" i="18"/>
  <c r="C21" i="18"/>
  <c r="F20" i="18"/>
  <c r="F19" i="18" s="1"/>
  <c r="E20" i="18"/>
  <c r="E19" i="18" s="1"/>
  <c r="D20" i="18"/>
  <c r="D19" i="18" s="1"/>
  <c r="C20" i="18"/>
  <c r="C19" i="18" s="1"/>
  <c r="F18" i="18"/>
  <c r="E18" i="18"/>
  <c r="D18" i="18"/>
  <c r="C18" i="18"/>
  <c r="F17" i="18"/>
  <c r="E17" i="18"/>
  <c r="D17" i="18"/>
  <c r="C17" i="18"/>
  <c r="F16" i="18"/>
  <c r="E16" i="18"/>
  <c r="D16" i="18"/>
  <c r="C16" i="18"/>
  <c r="F15" i="18"/>
  <c r="E15" i="18"/>
  <c r="D15" i="18"/>
  <c r="C15" i="18"/>
  <c r="F14" i="18"/>
  <c r="E14" i="18"/>
  <c r="D14" i="18"/>
  <c r="C14" i="18"/>
  <c r="F13" i="18"/>
  <c r="E13" i="18"/>
  <c r="D13" i="18"/>
  <c r="C13" i="18"/>
  <c r="F12" i="18"/>
  <c r="E12" i="18"/>
  <c r="D12" i="18"/>
  <c r="C12" i="18"/>
  <c r="F11" i="18"/>
  <c r="E11" i="18"/>
  <c r="D11" i="18"/>
  <c r="C11" i="18"/>
  <c r="F10" i="18"/>
  <c r="F9" i="18" s="1"/>
  <c r="E10" i="18"/>
  <c r="E9" i="18" s="1"/>
  <c r="D10" i="18"/>
  <c r="D9" i="18" s="1"/>
  <c r="C10" i="18"/>
  <c r="C9" i="18" s="1"/>
  <c r="F8" i="18"/>
  <c r="F7" i="18" s="1"/>
  <c r="E8" i="18"/>
  <c r="E7" i="18" s="1"/>
  <c r="D8" i="18"/>
  <c r="D7" i="18" s="1"/>
  <c r="C8" i="18"/>
  <c r="C7" i="18" s="1"/>
  <c r="F6" i="18"/>
  <c r="E6" i="18"/>
  <c r="D6" i="18"/>
  <c r="C6" i="18"/>
  <c r="F5" i="18"/>
  <c r="F4" i="18" s="1"/>
  <c r="E5" i="18"/>
  <c r="E4" i="18" s="1"/>
  <c r="D5" i="18"/>
  <c r="D4" i="18" s="1"/>
  <c r="C5" i="18"/>
  <c r="C4" i="18" s="1"/>
  <c r="C82" i="18"/>
  <c r="D67" i="18"/>
  <c r="C67" i="18"/>
  <c r="D61" i="18"/>
  <c r="D47" i="18"/>
  <c r="D37" i="18"/>
  <c r="C37" i="18"/>
  <c r="F134" i="17"/>
  <c r="E134" i="17"/>
  <c r="D134" i="17"/>
  <c r="C134" i="17"/>
  <c r="F133" i="17"/>
  <c r="E133" i="17"/>
  <c r="D133" i="17"/>
  <c r="C133" i="17"/>
  <c r="F132" i="17"/>
  <c r="E132" i="17"/>
  <c r="D132" i="17"/>
  <c r="C132" i="17"/>
  <c r="F131" i="17"/>
  <c r="E131" i="17"/>
  <c r="D131" i="17"/>
  <c r="C131" i="17"/>
  <c r="F130" i="17"/>
  <c r="E130" i="17"/>
  <c r="D130" i="17"/>
  <c r="C130" i="17"/>
  <c r="F129" i="17"/>
  <c r="E129" i="17"/>
  <c r="D129" i="17"/>
  <c r="C129" i="17"/>
  <c r="F128" i="17"/>
  <c r="E128" i="17"/>
  <c r="D128" i="17"/>
  <c r="C128" i="17"/>
  <c r="F127" i="17"/>
  <c r="E127" i="17"/>
  <c r="D127" i="17"/>
  <c r="C127" i="17"/>
  <c r="F126" i="17"/>
  <c r="E126" i="17"/>
  <c r="D126" i="17"/>
  <c r="C126" i="17"/>
  <c r="F125" i="17"/>
  <c r="E125" i="17"/>
  <c r="D125" i="17"/>
  <c r="C125" i="17"/>
  <c r="F124" i="17"/>
  <c r="E124" i="17"/>
  <c r="D124" i="17"/>
  <c r="C124" i="17"/>
  <c r="F123" i="17"/>
  <c r="E123" i="17"/>
  <c r="D123" i="17"/>
  <c r="C123" i="17"/>
  <c r="F122" i="17"/>
  <c r="E122" i="17"/>
  <c r="D122" i="17"/>
  <c r="C122" i="17"/>
  <c r="F121" i="17"/>
  <c r="E121" i="17"/>
  <c r="D121" i="17"/>
  <c r="C121" i="17"/>
  <c r="F120" i="17"/>
  <c r="E120" i="17"/>
  <c r="D120" i="17"/>
  <c r="C120" i="17"/>
  <c r="F119" i="17"/>
  <c r="E119" i="17"/>
  <c r="D119" i="17"/>
  <c r="C119" i="17"/>
  <c r="F118" i="17"/>
  <c r="E118" i="17"/>
  <c r="D118" i="17"/>
  <c r="C118" i="17"/>
  <c r="F117" i="17"/>
  <c r="E117" i="17"/>
  <c r="D117" i="17"/>
  <c r="C117" i="17"/>
  <c r="F116" i="17"/>
  <c r="E116" i="17"/>
  <c r="D116" i="17"/>
  <c r="C116" i="17"/>
  <c r="F115" i="17"/>
  <c r="E115" i="17"/>
  <c r="D115" i="17"/>
  <c r="C115" i="17"/>
  <c r="F114" i="17"/>
  <c r="E114" i="17"/>
  <c r="D114" i="17"/>
  <c r="C114" i="17"/>
  <c r="F113" i="17"/>
  <c r="E113" i="17"/>
  <c r="D113" i="17"/>
  <c r="C113" i="17"/>
  <c r="F112" i="17"/>
  <c r="E112" i="17"/>
  <c r="D112" i="17"/>
  <c r="C112" i="17"/>
  <c r="F111" i="17"/>
  <c r="E111" i="17"/>
  <c r="D111" i="17"/>
  <c r="C111" i="17"/>
  <c r="F110" i="17"/>
  <c r="E110" i="17"/>
  <c r="D110" i="17"/>
  <c r="C110" i="17"/>
  <c r="F109" i="17"/>
  <c r="E109" i="17"/>
  <c r="D109" i="17"/>
  <c r="C109" i="17"/>
  <c r="F108" i="17"/>
  <c r="E108" i="17"/>
  <c r="D108" i="17"/>
  <c r="C108" i="17"/>
  <c r="F107" i="17"/>
  <c r="E107" i="17"/>
  <c r="D107" i="17"/>
  <c r="C107" i="17"/>
  <c r="F106" i="17"/>
  <c r="E106" i="17"/>
  <c r="D106" i="17"/>
  <c r="C106" i="17"/>
  <c r="F105" i="17"/>
  <c r="E105" i="17"/>
  <c r="D105" i="17"/>
  <c r="C105" i="17"/>
  <c r="F104" i="17"/>
  <c r="E104" i="17"/>
  <c r="D104" i="17"/>
  <c r="C104" i="17"/>
  <c r="F103" i="17"/>
  <c r="E103" i="17"/>
  <c r="D103" i="17"/>
  <c r="C103" i="17"/>
  <c r="F102" i="17"/>
  <c r="E102" i="17"/>
  <c r="D102" i="17"/>
  <c r="C102" i="17"/>
  <c r="F101" i="17"/>
  <c r="E101" i="17"/>
  <c r="D101" i="17"/>
  <c r="C101" i="17"/>
  <c r="F100" i="17"/>
  <c r="E100" i="17"/>
  <c r="D100" i="17"/>
  <c r="C100" i="17"/>
  <c r="F99" i="17"/>
  <c r="E99" i="17"/>
  <c r="D99" i="17"/>
  <c r="C99" i="17"/>
  <c r="F98" i="17"/>
  <c r="E98" i="17"/>
  <c r="D98" i="17"/>
  <c r="C98" i="17"/>
  <c r="F97" i="17"/>
  <c r="E97" i="17"/>
  <c r="D97" i="17"/>
  <c r="C97" i="17"/>
  <c r="F96" i="17"/>
  <c r="E96" i="17"/>
  <c r="D96" i="17"/>
  <c r="C96" i="17"/>
  <c r="F95" i="17"/>
  <c r="E95" i="17"/>
  <c r="D95" i="17"/>
  <c r="C95" i="17"/>
  <c r="F94" i="17"/>
  <c r="E94" i="17"/>
  <c r="D94" i="17"/>
  <c r="C94" i="17"/>
  <c r="F93" i="17"/>
  <c r="E93" i="17"/>
  <c r="D93" i="17"/>
  <c r="C93" i="17"/>
  <c r="F92" i="17"/>
  <c r="E92" i="17"/>
  <c r="D92" i="17"/>
  <c r="C92" i="17"/>
  <c r="F91" i="17"/>
  <c r="E91" i="17"/>
  <c r="D91" i="17"/>
  <c r="C91" i="17"/>
  <c r="F90" i="17"/>
  <c r="E90" i="17"/>
  <c r="D90" i="17"/>
  <c r="C90" i="17"/>
  <c r="F89" i="17"/>
  <c r="E89" i="17"/>
  <c r="D89" i="17"/>
  <c r="C89" i="17"/>
  <c r="F88" i="17"/>
  <c r="E88" i="17"/>
  <c r="D88" i="17"/>
  <c r="C88" i="17"/>
  <c r="F87" i="17"/>
  <c r="E87" i="17"/>
  <c r="D87" i="17"/>
  <c r="C87" i="17"/>
  <c r="F86" i="17"/>
  <c r="E86" i="17"/>
  <c r="D86" i="17"/>
  <c r="C86" i="17"/>
  <c r="F85" i="17"/>
  <c r="E85" i="17"/>
  <c r="D85" i="17"/>
  <c r="C85" i="17"/>
  <c r="F84" i="17"/>
  <c r="E84" i="17"/>
  <c r="E83" i="17" s="1"/>
  <c r="D84" i="17"/>
  <c r="C84" i="17"/>
  <c r="C83" i="17" s="1"/>
  <c r="F82" i="17"/>
  <c r="E82" i="17"/>
  <c r="D82" i="17"/>
  <c r="C82" i="17"/>
  <c r="F81" i="17"/>
  <c r="E81" i="17"/>
  <c r="D81" i="17"/>
  <c r="C81" i="17"/>
  <c r="F80" i="17"/>
  <c r="E80" i="17"/>
  <c r="E79" i="17" s="1"/>
  <c r="D80" i="17"/>
  <c r="C80" i="17"/>
  <c r="C79" i="17" s="1"/>
  <c r="F78" i="17"/>
  <c r="E78" i="17"/>
  <c r="D78" i="17"/>
  <c r="C78" i="17"/>
  <c r="F77" i="17"/>
  <c r="E77" i="17"/>
  <c r="D77" i="17"/>
  <c r="C77" i="17"/>
  <c r="F76" i="17"/>
  <c r="E76" i="17"/>
  <c r="D76" i="17"/>
  <c r="C76" i="17"/>
  <c r="F75" i="17"/>
  <c r="E75" i="17"/>
  <c r="D75" i="17"/>
  <c r="C75" i="17"/>
  <c r="F74" i="17"/>
  <c r="E74" i="17"/>
  <c r="E73" i="17" s="1"/>
  <c r="D74" i="17"/>
  <c r="C74" i="17"/>
  <c r="C73" i="17" s="1"/>
  <c r="F72" i="17"/>
  <c r="E72" i="17"/>
  <c r="D72" i="17"/>
  <c r="C72" i="17"/>
  <c r="F71" i="17"/>
  <c r="E71" i="17"/>
  <c r="E70" i="17" s="1"/>
  <c r="D71" i="17"/>
  <c r="C71" i="17"/>
  <c r="C70" i="17" s="1"/>
  <c r="F69" i="17"/>
  <c r="E69" i="17"/>
  <c r="E68" i="17" s="1"/>
  <c r="D69" i="17"/>
  <c r="C69" i="17"/>
  <c r="C68" i="17" s="1"/>
  <c r="F67" i="17"/>
  <c r="E67" i="17"/>
  <c r="D67" i="17"/>
  <c r="C67" i="17"/>
  <c r="F66" i="17"/>
  <c r="E66" i="17"/>
  <c r="E65" i="17" s="1"/>
  <c r="D66" i="17"/>
  <c r="C66" i="17"/>
  <c r="C65" i="17" s="1"/>
  <c r="F64" i="17"/>
  <c r="E64" i="17"/>
  <c r="D64" i="17"/>
  <c r="C64" i="17"/>
  <c r="F63" i="17"/>
  <c r="E63" i="17"/>
  <c r="D63" i="17"/>
  <c r="C63" i="17"/>
  <c r="F62" i="17"/>
  <c r="E62" i="17"/>
  <c r="E61" i="17" s="1"/>
  <c r="D62" i="17"/>
  <c r="C62" i="17"/>
  <c r="C61" i="17" s="1"/>
  <c r="F60" i="17"/>
  <c r="E60" i="17"/>
  <c r="D60" i="17"/>
  <c r="C60" i="17"/>
  <c r="F59" i="17"/>
  <c r="E59" i="17"/>
  <c r="D59" i="17"/>
  <c r="C59" i="17"/>
  <c r="F58" i="17"/>
  <c r="E58" i="17"/>
  <c r="D58" i="17"/>
  <c r="C58" i="17"/>
  <c r="F57" i="17"/>
  <c r="E57" i="17"/>
  <c r="D57" i="17"/>
  <c r="C57" i="17"/>
  <c r="F56" i="17"/>
  <c r="E56" i="17"/>
  <c r="D56" i="17"/>
  <c r="C56" i="17"/>
  <c r="F55" i="17"/>
  <c r="E55" i="17"/>
  <c r="D55" i="17"/>
  <c r="C55" i="17"/>
  <c r="F54" i="17"/>
  <c r="E54" i="17"/>
  <c r="D54" i="17"/>
  <c r="C54" i="17"/>
  <c r="F53" i="17"/>
  <c r="E53" i="17"/>
  <c r="D53" i="17"/>
  <c r="C53" i="17"/>
  <c r="F52" i="17"/>
  <c r="E52" i="17"/>
  <c r="E51" i="17" s="1"/>
  <c r="D52" i="17"/>
  <c r="C52" i="17"/>
  <c r="C51" i="17" s="1"/>
  <c r="F50" i="17"/>
  <c r="E50" i="17"/>
  <c r="E49" i="17" s="1"/>
  <c r="D50" i="17"/>
  <c r="C50" i="17"/>
  <c r="C49" i="17" s="1"/>
  <c r="F48" i="17"/>
  <c r="E48" i="17"/>
  <c r="E47" i="17" s="1"/>
  <c r="D48" i="17"/>
  <c r="C48" i="17"/>
  <c r="C47" i="17" s="1"/>
  <c r="F46" i="17"/>
  <c r="E46" i="17"/>
  <c r="E45" i="17" s="1"/>
  <c r="D46" i="17"/>
  <c r="C46" i="17"/>
  <c r="C45" i="17" s="1"/>
  <c r="F44" i="17"/>
  <c r="E44" i="17"/>
  <c r="D44" i="17"/>
  <c r="C44" i="17"/>
  <c r="F43" i="17"/>
  <c r="E43" i="17"/>
  <c r="D43" i="17"/>
  <c r="C43" i="17"/>
  <c r="F42" i="17"/>
  <c r="E42" i="17"/>
  <c r="E41" i="17" s="1"/>
  <c r="D42" i="17"/>
  <c r="C42" i="17"/>
  <c r="C41" i="17" s="1"/>
  <c r="F40" i="17"/>
  <c r="E40" i="17"/>
  <c r="D40" i="17"/>
  <c r="C40" i="17"/>
  <c r="F39" i="17"/>
  <c r="E39" i="17"/>
  <c r="D39" i="17"/>
  <c r="C39" i="17"/>
  <c r="F38" i="17"/>
  <c r="E38" i="17"/>
  <c r="E37" i="17" s="1"/>
  <c r="D38" i="17"/>
  <c r="C38" i="17"/>
  <c r="C37" i="17" s="1"/>
  <c r="F36" i="17"/>
  <c r="E36" i="17"/>
  <c r="D36" i="17"/>
  <c r="C36" i="17"/>
  <c r="F35" i="17"/>
  <c r="E35" i="17"/>
  <c r="D35" i="17"/>
  <c r="C35" i="17"/>
  <c r="F34" i="17"/>
  <c r="E34" i="17"/>
  <c r="D34" i="17"/>
  <c r="C34" i="17"/>
  <c r="F33" i="17"/>
  <c r="E33" i="17"/>
  <c r="D33" i="17"/>
  <c r="C33" i="17"/>
  <c r="F32" i="17"/>
  <c r="E32" i="17"/>
  <c r="D32" i="17"/>
  <c r="C32" i="17"/>
  <c r="F31" i="17"/>
  <c r="E31" i="17"/>
  <c r="D31" i="17"/>
  <c r="C31" i="17"/>
  <c r="F30" i="17"/>
  <c r="F29" i="17" s="1"/>
  <c r="E30" i="17"/>
  <c r="D30" i="17"/>
  <c r="C30" i="17"/>
  <c r="C29" i="17" s="1"/>
  <c r="F28" i="17"/>
  <c r="E28" i="17"/>
  <c r="D28" i="17"/>
  <c r="C28" i="17"/>
  <c r="F27" i="17"/>
  <c r="E27" i="17"/>
  <c r="D27" i="17"/>
  <c r="C27" i="17"/>
  <c r="F26" i="17"/>
  <c r="E26" i="17"/>
  <c r="E25" i="17" s="1"/>
  <c r="D26" i="17"/>
  <c r="C26" i="17"/>
  <c r="C25" i="17" s="1"/>
  <c r="F24" i="17"/>
  <c r="E24" i="17"/>
  <c r="D24" i="17"/>
  <c r="C24" i="17"/>
  <c r="F23" i="17"/>
  <c r="E23" i="17"/>
  <c r="D23" i="17"/>
  <c r="C23" i="17"/>
  <c r="F22" i="17"/>
  <c r="E22" i="17"/>
  <c r="D22" i="17"/>
  <c r="C22" i="17"/>
  <c r="F21" i="17"/>
  <c r="E21" i="17"/>
  <c r="D21" i="17"/>
  <c r="C21" i="17"/>
  <c r="F20" i="17"/>
  <c r="E20" i="17"/>
  <c r="E19" i="17" s="1"/>
  <c r="D20" i="17"/>
  <c r="C20" i="17"/>
  <c r="C19" i="17" s="1"/>
  <c r="F18" i="17"/>
  <c r="E18" i="17"/>
  <c r="D18" i="17"/>
  <c r="C18" i="17"/>
  <c r="F17" i="17"/>
  <c r="E17" i="17"/>
  <c r="D17" i="17"/>
  <c r="C17" i="17"/>
  <c r="F16" i="17"/>
  <c r="E16" i="17"/>
  <c r="D16" i="17"/>
  <c r="C16" i="17"/>
  <c r="F15" i="17"/>
  <c r="E15" i="17"/>
  <c r="D15" i="17"/>
  <c r="C15" i="17"/>
  <c r="F14" i="17"/>
  <c r="E14" i="17"/>
  <c r="D14" i="17"/>
  <c r="C14" i="17"/>
  <c r="F13" i="17"/>
  <c r="E13" i="17"/>
  <c r="D13" i="17"/>
  <c r="C13" i="17"/>
  <c r="F12" i="17"/>
  <c r="E12" i="17"/>
  <c r="D12" i="17"/>
  <c r="C12" i="17"/>
  <c r="F11" i="17"/>
  <c r="E11" i="17"/>
  <c r="D11" i="17"/>
  <c r="C11" i="17"/>
  <c r="F10" i="17"/>
  <c r="E10" i="17"/>
  <c r="E9" i="17" s="1"/>
  <c r="D10" i="17"/>
  <c r="C10" i="17"/>
  <c r="C9" i="17" s="1"/>
  <c r="F8" i="17"/>
  <c r="E8" i="17"/>
  <c r="E7" i="17" s="1"/>
  <c r="D8" i="17"/>
  <c r="C8" i="17"/>
  <c r="C7" i="17" s="1"/>
  <c r="F6" i="17"/>
  <c r="E6" i="17"/>
  <c r="D6" i="17"/>
  <c r="C6" i="17"/>
  <c r="F5" i="17"/>
  <c r="E5" i="17"/>
  <c r="E4" i="17" s="1"/>
  <c r="D5" i="17"/>
  <c r="D4" i="17" s="1"/>
  <c r="C5" i="17"/>
  <c r="C4" i="17" s="1"/>
  <c r="F4" i="17"/>
  <c r="F83" i="17"/>
  <c r="D83" i="17"/>
  <c r="F79" i="17"/>
  <c r="D79" i="17"/>
  <c r="F73" i="17"/>
  <c r="D73" i="17"/>
  <c r="F70" i="17"/>
  <c r="D70" i="17"/>
  <c r="F68" i="17"/>
  <c r="D68" i="17"/>
  <c r="F65" i="17"/>
  <c r="D65" i="17"/>
  <c r="F61" i="17"/>
  <c r="D61" i="17"/>
  <c r="F51" i="17"/>
  <c r="D51" i="17"/>
  <c r="F49" i="17"/>
  <c r="D49" i="17"/>
  <c r="F47" i="17"/>
  <c r="D47" i="17"/>
  <c r="F45" i="17"/>
  <c r="D45" i="17"/>
  <c r="F41" i="17"/>
  <c r="D41" i="17"/>
  <c r="F37" i="17"/>
  <c r="D37" i="17"/>
  <c r="E29" i="17"/>
  <c r="D29" i="17"/>
  <c r="F25" i="17"/>
  <c r="D25" i="17"/>
  <c r="F19" i="17"/>
  <c r="D19" i="17"/>
  <c r="F9" i="17"/>
  <c r="D9" i="17"/>
  <c r="F7" i="17"/>
  <c r="D7" i="17"/>
  <c r="C3" i="26" l="1"/>
  <c r="C3" i="19"/>
  <c r="C3" i="27"/>
  <c r="C3" i="31"/>
  <c r="C3" i="30"/>
  <c r="C3" i="28"/>
  <c r="D3" i="28"/>
  <c r="F3" i="19"/>
  <c r="E3" i="19"/>
  <c r="E3" i="18"/>
  <c r="C3" i="18"/>
  <c r="F3" i="18"/>
  <c r="D3" i="18"/>
  <c r="D3" i="17"/>
  <c r="C3" i="17"/>
  <c r="F3" i="17"/>
  <c r="E3" i="17"/>
  <c r="H3" i="7"/>
  <c r="F3" i="7"/>
  <c r="D3" i="7"/>
  <c r="G3" i="7" l="1"/>
  <c r="E3" i="7"/>
  <c r="C3" i="7"/>
  <c r="F100" i="2" l="1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F82" i="2" s="1"/>
  <c r="E83" i="2"/>
  <c r="D83" i="2"/>
  <c r="C83" i="2"/>
  <c r="C82" i="2" s="1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C71" i="2" s="1"/>
  <c r="F70" i="2"/>
  <c r="E70" i="2"/>
  <c r="D70" i="2"/>
  <c r="C70" i="2"/>
  <c r="F69" i="2"/>
  <c r="E69" i="2"/>
  <c r="D69" i="2"/>
  <c r="C69" i="2"/>
  <c r="F68" i="2"/>
  <c r="E68" i="2"/>
  <c r="E67" i="2" s="1"/>
  <c r="D68" i="2"/>
  <c r="C68" i="2"/>
  <c r="C67" i="2" s="1"/>
  <c r="F66" i="2"/>
  <c r="E66" i="2"/>
  <c r="D66" i="2"/>
  <c r="C66" i="2"/>
  <c r="F64" i="2"/>
  <c r="E64" i="2"/>
  <c r="E63" i="2" s="1"/>
  <c r="D64" i="2"/>
  <c r="C64" i="2"/>
  <c r="C63" i="2" s="1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C58" i="2" s="1"/>
  <c r="F57" i="2"/>
  <c r="E57" i="2"/>
  <c r="D57" i="2"/>
  <c r="C57" i="2"/>
  <c r="F56" i="2"/>
  <c r="E56" i="2"/>
  <c r="D56" i="2"/>
  <c r="C56" i="2"/>
  <c r="F55" i="2"/>
  <c r="F54" i="2" s="1"/>
  <c r="E55" i="2"/>
  <c r="D55" i="2"/>
  <c r="C55" i="2"/>
  <c r="C54" i="2" s="1"/>
  <c r="F53" i="2"/>
  <c r="E53" i="2"/>
  <c r="D53" i="2"/>
  <c r="C53" i="2"/>
  <c r="F52" i="2"/>
  <c r="E52" i="2"/>
  <c r="D52" i="2"/>
  <c r="C52" i="2"/>
  <c r="F51" i="2"/>
  <c r="E51" i="2"/>
  <c r="E50" i="2" s="1"/>
  <c r="D51" i="2"/>
  <c r="C51" i="2"/>
  <c r="C50" i="2" s="1"/>
  <c r="F49" i="2"/>
  <c r="E49" i="2"/>
  <c r="D49" i="2"/>
  <c r="C49" i="2"/>
  <c r="C48" i="2" s="1"/>
  <c r="F47" i="2"/>
  <c r="E47" i="2"/>
  <c r="D47" i="2"/>
  <c r="C47" i="2"/>
  <c r="F46" i="2"/>
  <c r="E46" i="2"/>
  <c r="E45" i="2" s="1"/>
  <c r="D46" i="2"/>
  <c r="C46" i="2"/>
  <c r="C45" i="2" s="1"/>
  <c r="F44" i="2"/>
  <c r="E44" i="2"/>
  <c r="D44" i="2"/>
  <c r="C44" i="2"/>
  <c r="F43" i="2"/>
  <c r="E43" i="2"/>
  <c r="D43" i="2"/>
  <c r="C43" i="2"/>
  <c r="F42" i="2"/>
  <c r="E42" i="2"/>
  <c r="D42" i="2"/>
  <c r="C42" i="2"/>
  <c r="C41" i="2" s="1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F36" i="2" s="1"/>
  <c r="E37" i="2"/>
  <c r="D37" i="2"/>
  <c r="C37" i="2"/>
  <c r="C36" i="2" s="1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F29" i="2" s="1"/>
  <c r="E30" i="2"/>
  <c r="D30" i="2"/>
  <c r="C30" i="2"/>
  <c r="C29" i="2" s="1"/>
  <c r="F28" i="2"/>
  <c r="E28" i="2"/>
  <c r="D28" i="2"/>
  <c r="C28" i="2"/>
  <c r="F27" i="2"/>
  <c r="E27" i="2"/>
  <c r="D27" i="2"/>
  <c r="C27" i="2"/>
  <c r="F26" i="2"/>
  <c r="E26" i="2"/>
  <c r="D26" i="2"/>
  <c r="D25" i="2" s="1"/>
  <c r="C26" i="2"/>
  <c r="C25" i="2" s="1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C19" i="2" s="1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F11" i="2" s="1"/>
  <c r="E12" i="2"/>
  <c r="E11" i="2" s="1"/>
  <c r="D12" i="2"/>
  <c r="C12" i="2"/>
  <c r="F10" i="2"/>
  <c r="E10" i="2"/>
  <c r="D10" i="2"/>
  <c r="C10" i="2"/>
  <c r="F9" i="2"/>
  <c r="E9" i="2"/>
  <c r="D9" i="2"/>
  <c r="C9" i="2"/>
  <c r="C8" i="2" s="1"/>
  <c r="F6" i="2"/>
  <c r="E6" i="2"/>
  <c r="D6" i="2"/>
  <c r="C6" i="2"/>
  <c r="F5" i="2"/>
  <c r="E5" i="2"/>
  <c r="D5" i="2"/>
  <c r="C5" i="2"/>
  <c r="C4" i="2" s="1"/>
  <c r="F7" i="2"/>
  <c r="F4" i="2" s="1"/>
  <c r="E7" i="2"/>
  <c r="E4" i="2" s="1"/>
  <c r="D7" i="2"/>
  <c r="D4" i="2" s="1"/>
  <c r="C7" i="2"/>
  <c r="E82" i="2"/>
  <c r="D82" i="2"/>
  <c r="F77" i="2"/>
  <c r="E77" i="2"/>
  <c r="D77" i="2"/>
  <c r="F71" i="2"/>
  <c r="E71" i="2"/>
  <c r="D71" i="2"/>
  <c r="F67" i="2"/>
  <c r="D67" i="2"/>
  <c r="F65" i="2"/>
  <c r="E65" i="2"/>
  <c r="D65" i="2"/>
  <c r="C65" i="2"/>
  <c r="F63" i="2"/>
  <c r="D63" i="2"/>
  <c r="F58" i="2"/>
  <c r="E58" i="2"/>
  <c r="D58" i="2"/>
  <c r="E54" i="2"/>
  <c r="D54" i="2"/>
  <c r="F50" i="2"/>
  <c r="D50" i="2"/>
  <c r="F48" i="2"/>
  <c r="E48" i="2"/>
  <c r="D48" i="2"/>
  <c r="F45" i="2"/>
  <c r="D45" i="2"/>
  <c r="F41" i="2"/>
  <c r="E41" i="2"/>
  <c r="D41" i="2"/>
  <c r="E36" i="2"/>
  <c r="D36" i="2"/>
  <c r="E29" i="2"/>
  <c r="D29" i="2"/>
  <c r="F25" i="2"/>
  <c r="E25" i="2"/>
  <c r="F19" i="2"/>
  <c r="E19" i="2"/>
  <c r="D19" i="2"/>
  <c r="D11" i="2"/>
  <c r="F8" i="2"/>
  <c r="E8" i="2"/>
  <c r="D8" i="2"/>
  <c r="C11" i="2" l="1"/>
  <c r="E3" i="2"/>
  <c r="F3" i="2"/>
  <c r="D3" i="2"/>
  <c r="C3" i="2"/>
</calcChain>
</file>

<file path=xl/sharedStrings.xml><?xml version="1.0" encoding="utf-8"?>
<sst xmlns="http://schemas.openxmlformats.org/spreadsheetml/2006/main" count="1967" uniqueCount="170">
  <si>
    <t>№ п/п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</si>
  <si>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</si>
  <si>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</si>
  <si>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</si>
  <si>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</si>
  <si>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</si>
  <si>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СПб ГБУЗ "ГПЦ №1"</t>
  </si>
  <si>
    <t>СПб ГАУЗ "Хоспис (детский)"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</si>
  <si>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</si>
  <si>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</si>
  <si>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</si>
  <si>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</si>
  <si>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№33"</t>
  </si>
  <si>
    <t>СПб ГБУЗ "Городская больница №40"</t>
  </si>
  <si>
    <t>ГБУ СПб НИИ СП им. И.И. Джанелидзе</t>
  </si>
  <si>
    <t>СПб ГБУЗ "Городская поликлиника №3"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</si>
  <si>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</si>
  <si>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</si>
  <si>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</si>
  <si>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</si>
  <si>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</si>
  <si>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</si>
  <si>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</si>
  <si>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</si>
  <si>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</si>
  <si>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</si>
  <si>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</si>
  <si>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</si>
  <si>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</si>
  <si>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</si>
  <si>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</si>
  <si>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</si>
  <si>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</si>
  <si>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</si>
  <si>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</si>
  <si>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</si>
  <si>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</si>
  <si>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</si>
  <si>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</si>
  <si>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</si>
  <si>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</si>
  <si>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</si>
  <si>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</si>
  <si>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</si>
  <si>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№86"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</si>
  <si>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</si>
  <si>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</si>
  <si>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</si>
  <si>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</si>
  <si>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</si>
  <si>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</si>
  <si>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</si>
  <si>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</si>
  <si>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</si>
  <si>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</si>
  <si>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</si>
  <si>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</si>
  <si>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</si>
  <si>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</si>
  <si>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</si>
  <si>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</si>
  <si>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</si>
  <si>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</si>
  <si>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</si>
  <si>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</si>
  <si>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</si>
  <si>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</si>
  <si>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</si>
  <si>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</si>
  <si>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</si>
  <si>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</si>
  <si>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</si>
  <si>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"Станция скорой медицинской помощи №4"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</si>
  <si>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</si>
  <si>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</si>
  <si>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</si>
  <si>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"Клиническая инфекционная больница им. С.П. Боткина"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</si>
  <si>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</si>
  <si>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</si>
  <si>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</si>
  <si>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</si>
  <si>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</si>
  <si>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"Станция скорой медицинской помощи Петродворцового района Санкт-Петербурга"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</si>
  <si>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</si>
  <si>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</si>
  <si>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</si>
  <si>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</si>
  <si>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</si>
  <si>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</si>
  <si>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</si>
  <si>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</si>
  <si>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</si>
  <si>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</si>
  <si>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</si>
  <si>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</si>
  <si>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</si>
  <si>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</si>
  <si>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</si>
  <si>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</si>
  <si>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</si>
  <si>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</si>
  <si>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</si>
  <si>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</si>
  <si>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</si>
  <si>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Должник</t>
  </si>
  <si>
    <t>Ошибка</t>
  </si>
  <si>
    <t>Партия 1</t>
  </si>
  <si>
    <t>Партия 2</t>
  </si>
  <si>
    <t>Партия 3</t>
  </si>
  <si>
    <t>Партия 4</t>
  </si>
  <si>
    <t>Партия 5</t>
  </si>
  <si>
    <t>Партия 6</t>
  </si>
  <si>
    <t>Партия 7</t>
  </si>
  <si>
    <t>Партия 8</t>
  </si>
  <si>
    <t>Партия 9</t>
  </si>
  <si>
    <t>Партия 10</t>
  </si>
  <si>
    <t>СПб ГБУЗ "Детская городская поликлиника №7"</t>
  </si>
  <si>
    <t>СПб ГБУЗ "Детская городская поликлиника №11"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</si>
  <si>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</si>
  <si>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</si>
  <si>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</si>
  <si>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"ССМП"</t>
  </si>
  <si>
    <t>СПб ГБУЗ "Городская поликлиника №77 Невского района"</t>
  </si>
  <si>
    <t>СПб ГБУЗ "Городская поликлиника №87"</t>
  </si>
  <si>
    <t>СПб ГБУЗ "Городская поликлиника №94"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</si>
  <si>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</si>
  <si>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</si>
  <si>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</si>
  <si>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</si>
  <si>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</si>
  <si>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</si>
  <si>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"Александровская больница"</t>
  </si>
  <si>
    <t>СПб ГБУЗ "Городская больница №26"</t>
  </si>
  <si>
    <t>СПб ГБУЗ "Городская больница №15"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</si>
  <si>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</si>
  <si>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</si>
  <si>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</si>
  <si>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"Госпиталь для ветеранов войн"</t>
  </si>
  <si>
    <t>СПб ГБУЗ "Городская больница №38 им. Н.А.Семашко"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</si>
  <si>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</si>
  <si>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</si>
  <si>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</si>
  <si>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</si>
  <si>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</si>
  <si>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</si>
  <si>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</si>
  <si>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</si>
  <si>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</si>
  <si>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</si>
  <si>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СПб ГБУЗ "КНпЦСВМП(о)"</t>
  </si>
  <si>
    <t>СПб ГБУЗ "Городской гериатрический медико-социальный центр"</t>
  </si>
  <si>
    <t>СПб ГБУЗ "Центр по профилактике и борьбе со СПИД и инфекционными заболеваниями"</t>
  </si>
  <si>
    <t>СПб ГБУЗ "Городской кожно-венерологический диспансер"</t>
  </si>
  <si>
    <t>СПб ГКУЗ "Городская психиатрическая больница №3 им.И.И.Скворцова-Степанова"</t>
  </si>
  <si>
    <t>СПб ГБУЗ "Психиатрическая больница №1 им.П.П.Кащенко"</t>
  </si>
  <si>
    <t>СПб ГКУЗ "Психиатрическая больница Святого Николая Чудотворца"</t>
  </si>
  <si>
    <t>СПб ГКУЗ "Городская психиатрическая больница №6 (стационар с диспансером)"</t>
  </si>
  <si>
    <t>СПб ГБУЗ "Городская туберкулезная больница №2"</t>
  </si>
  <si>
    <t>СПб ГБУЗ "Туберкулезная больница №8"</t>
  </si>
  <si>
    <t>СПб ГБУЗ "Пушкинский противотуберкулезный диспансер"</t>
  </si>
  <si>
    <t>СПб ГБУЗ Городской туберкулезный санаторий "Сосновый Бор"</t>
  </si>
  <si>
    <t>СПб ГБУЗ "Родильный дом №16"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</si>
  <si>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</si>
  <si>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</si>
  <si>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"Центр планирования семьи и репродукции"</t>
  </si>
  <si>
    <t>СПб ГБУЗ "Мариинская больница"</t>
  </si>
  <si>
    <t>СПб ГКУЗ "Хоспис(детский)"</t>
  </si>
  <si>
    <t>СПб ГКУЗ "Диагностический центр(медико-генетический)</t>
  </si>
  <si>
    <t>СПб ГКУЗ "Детский туберкулезный санаторий "Жемчужина"</t>
  </si>
  <si>
    <t>не сдают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</si>
</sst>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rgb="FF000000"/>
      <name val="Calibri"/>
    </font>
    <font>
      <sz val="10"/>
      <color rgb="FF000000"/>
      <name val="Helvetica Neue"/>
    </font>
    <font>
      <b/>
      <sz val="10"/>
      <color rgb="FF000000"/>
      <name val="Helvetica Neue"/>
    </font>
    <font>
      <sz val="12"/>
      <color theme="1"/>
      <name val="Helvetica Neue"/>
      <scheme val="minor"/>
    </font>
    <font>
      <sz val="11"/>
      <color theme="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Calibri"/>
      <family val="2"/>
      <charset val="204"/>
    </font>
    <font>
      <b/>
      <sz val="10"/>
      <color rgb="FF000000"/>
      <name val="Helvetica Neue"/>
      <charset val="204"/>
    </font>
    <font>
      <b/>
      <sz val="10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399914548173467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5" tint="0.39994506668294322"/>
        <bgColor indexed="65"/>
      </patternFill>
    </fill>
    <fill>
      <patternFill patternType="solid">
        <fgColor theme="0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 wrapText="1"/>
    </xf>
  </cellStyleXfs>
  <cellXfs count="43"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/>
    <xf numFmtId="0" fontId="5" fillId="2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 wrapText="1"/>
    </xf>
    <xf numFmtId="0" fontId="7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10" fillId="5" borderId="5" xfId="0" applyNumberFormat="1" applyFont="1" applyFill="1" applyBorder="1" applyAlignment="1">
      <alignment horizontal="center" vertical="center" wrapText="1"/>
    </xf>
    <xf numFmtId="0" fontId="10" fillId="5" borderId="6" xfId="0" applyNumberFormat="1" applyFont="1" applyFill="1" applyBorder="1" applyAlignment="1">
      <alignment horizontal="center" vertical="center" wrapText="1"/>
    </xf>
    <xf numFmtId="0" fontId="5" fillId="5" borderId="3" xfId="0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5" borderId="2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 wrapText="1"/>
    </xf>
    <xf numFmtId="0" fontId="14" fillId="7" borderId="9" xfId="0" applyNumberFormat="1" applyFont="1" applyFill="1" applyBorder="1" applyAlignment="1">
      <alignment horizontal="center" vertical="center" wrapText="1"/>
    </xf>
    <xf numFmtId="0" fontId="15" fillId="0" borderId="9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28"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100"/>
  <sheetViews>
    <sheetView tabSelected="1" workbookViewId="0"/>
  </sheetViews>
  <sheetFormatPr defaultColWidth="8.140625" defaultRowHeight="15"/>
  <cols>
    <col min="1" max="1" width="13.28515625" style="1" customWidth="1"/>
    <col min="2" max="2" width="58.28515625" style="1" customWidth="1"/>
    <col min="3" max="4" width="40.7109375" style="1" customWidth="1"/>
    <col min="5" max="6" width="44.85546875" style="1" customWidth="1"/>
  </cols>
  <sheetData>
    <row r="1" spans="1:6" ht="40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.75">
      <c r="A2" s="3">
        <v>1</v>
      </c>
      <c r="B2" s="4">
        <v>2</v>
      </c>
      <c r="C2" s="3">
        <v>3</v>
      </c>
      <c r="D2" s="4">
        <v>4</v>
      </c>
      <c r="E2" s="3">
        <v>5</v>
      </c>
      <c r="F2" s="4">
        <v>6</v>
      </c>
    </row>
    <row r="3" spans="1:6" ht="20.25" customHeight="1">
      <c r="A3" s="5"/>
      <c r="B3" s="6" t="s">
        <v>84</v>
      </c>
      <c r="C3" s="7" t="e">
        <f>C4+C8+C11+C19+C25+C29+C36+C41+C45+C48+C50+C54+C58+C63+C65+C67+C71+C77+C82</f>
        <v>#N/A</v>
      </c>
      <c r="D3" s="7" t="e">
        <f>D4+D8+D11+D19+D25+D29+D36+D41+D45+D48+D50+D54+D58+D63+D65+D67+D71+D77+D82</f>
        <v>#N/A</v>
      </c>
      <c r="E3" s="7" t="e">
        <f>E4+E8+E11+E19+E25+E29+E36+E41+E45+E48+E50+E54+E58+E63+E65+E67+E71+E77+E82</f>
        <v>#N/A</v>
      </c>
      <c r="F3" s="7" t="e">
        <f>F4+F8+F11+F19+F25+F29+F36+F41+F45+F48+F50+F54+F58+F63+F65+F67+F71+F77+F82</f>
        <v>#N/A</v>
      </c>
    </row>
    <row r="4" spans="1:6" ht="36" customHeight="1">
      <c r="A4" s="8"/>
      <c r="B4" s="9" t="s">
        <v>85</v>
      </c>
      <c r="C4" s="8" t="e">
        <f>SUM(C5:C7)</f>
        <v>#N/A</v>
      </c>
      <c r="D4" s="8" t="e">
        <f>SUM(D5:D7)</f>
        <v>#N/A</v>
      </c>
      <c r="E4" s="8" t="e">
        <f>SUM(E5:E7)</f>
        <v>#N/A</v>
      </c>
      <c r="F4" s="8" t="e">
        <f>SUM(F5:F7)</f>
        <v>#N/A</v>
      </c>
    </row>
    <row r="5" spans="1:6" ht="15" customHeight="1">
      <c r="A5" s="10">
        <v>1</v>
      </c>
      <c r="B5" s="11" t="s">
        <v>24</v>
      </c>
      <c r="C5" s="10" t="e">
        <f>VLOOKUP($B5,'part 01'!$D:$J, 3, 0)</f>
        <v>#N/A</v>
      </c>
      <c r="D5" s="10" t="e">
        <f>VLOOKUP($B5,'part 01'!$D:$J, 5, 0)</f>
        <v>#N/A</v>
      </c>
      <c r="E5" s="10" t="e">
        <f>VLOOKUP($B5,'part 01'!$D:$J, 6, 0)</f>
        <v>#N/A</v>
      </c>
      <c r="F5" s="10" t="e">
        <f>VLOOKUP($B5,'part 01'!$D:$J, 7, 0)</f>
        <v>#N/A</v>
      </c>
    </row>
    <row r="6" spans="1:6" ht="15" customHeight="1">
      <c r="A6" s="10">
        <v>2</v>
      </c>
      <c r="B6" s="11" t="s">
        <v>25</v>
      </c>
      <c r="C6" s="10" t="e">
        <f>VLOOKUP($B6,'part 01'!$D:$J, 3, 0)</f>
        <v>#N/A</v>
      </c>
      <c r="D6" s="10" t="e">
        <f>VLOOKUP($B6,'part 01'!$D:$J, 5, 0)</f>
        <v>#N/A</v>
      </c>
      <c r="E6" s="10" t="e">
        <f>VLOOKUP($B6,'part 01'!$D:$J, 6, 0)</f>
        <v>#N/A</v>
      </c>
      <c r="F6" s="10" t="e">
        <f>VLOOKUP($B6,'part 01'!$D:$J, 7, 0)</f>
        <v>#N/A</v>
      </c>
    </row>
    <row r="7" spans="1:6" ht="15" customHeight="1">
      <c r="A7" s="10">
        <v>3</v>
      </c>
      <c r="B7" s="11" t="s">
        <v>26</v>
      </c>
      <c r="C7" s="10" t="e">
        <f>VLOOKUP($B7,'part 01'!$D:$J, 3, 0)</f>
        <v>#N/A</v>
      </c>
      <c r="D7" s="10" t="e">
        <f>VLOOKUP($B7,'part 01'!$D:$J, 5, 0)</f>
        <v>#N/A</v>
      </c>
      <c r="E7" s="10" t="e">
        <f>VLOOKUP($B7,'part 01'!$D:$J, 6, 0)</f>
        <v>#N/A</v>
      </c>
      <c r="F7" s="10" t="e">
        <f>VLOOKUP($B7,'part 01'!$D:$J, 7, 0)</f>
        <v>#N/A</v>
      </c>
    </row>
    <row r="8" spans="1:6" ht="36" customHeight="1">
      <c r="A8" s="8"/>
      <c r="B8" s="9" t="s">
        <v>86</v>
      </c>
      <c r="C8" s="8" t="e">
        <f>SUM(C9:C10)</f>
        <v>#N/A</v>
      </c>
      <c r="D8" s="8" t="e">
        <f>SUM(D9:D10)</f>
        <v>#N/A</v>
      </c>
      <c r="E8" s="8" t="e">
        <f>SUM(E9:E10)</f>
        <v>#N/A</v>
      </c>
      <c r="F8" s="8" t="e">
        <f>SUM(F9:F10)</f>
        <v>#N/A</v>
      </c>
    </row>
    <row r="9" spans="1:6" ht="15" customHeight="1">
      <c r="A9" s="10">
        <v>4</v>
      </c>
      <c r="B9" s="11" t="s">
        <v>15</v>
      </c>
      <c r="C9" s="10" t="e">
        <f>VLOOKUP($B9,'part 01'!$D:$J, 3, 0)</f>
        <v>#N/A</v>
      </c>
      <c r="D9" s="10" t="e">
        <f>VLOOKUP($B9,'part 01'!$D:$J, 5, 0)</f>
        <v>#N/A</v>
      </c>
      <c r="E9" s="10" t="e">
        <f>VLOOKUP($B9,'part 01'!$D:$J, 6, 0)</f>
        <v>#N/A</v>
      </c>
      <c r="F9" s="10" t="e">
        <f>VLOOKUP($B9,'part 01'!$D:$J, 7, 0)</f>
        <v>#N/A</v>
      </c>
    </row>
    <row r="10" spans="1:6" ht="15" customHeight="1">
      <c r="A10" s="10">
        <v>5</v>
      </c>
      <c r="B10" s="11" t="s">
        <v>16</v>
      </c>
      <c r="C10" s="10" t="e">
        <f>VLOOKUP($B10,'part 01'!$D:$J, 3, 0)</f>
        <v>#N/A</v>
      </c>
      <c r="D10" s="10" t="e">
        <f>VLOOKUP($B10,'part 01'!$D:$J, 5, 0)</f>
        <v>#N/A</v>
      </c>
      <c r="E10" s="10" t="e">
        <f>VLOOKUP($B10,'part 01'!$D:$J, 6, 0)</f>
        <v>#N/A</v>
      </c>
      <c r="F10" s="10" t="e">
        <f>VLOOKUP($B10,'part 01'!$D:$J, 7, 0)</f>
        <v>#N/A</v>
      </c>
    </row>
    <row r="11" spans="1:6" ht="18" customHeight="1">
      <c r="A11" s="8"/>
      <c r="B11" s="9" t="s">
        <v>87</v>
      </c>
      <c r="C11" s="8" t="e">
        <f>SUM(C12:C18)</f>
        <v>#N/A</v>
      </c>
      <c r="D11" s="8" t="e">
        <f>SUM(D12:D18)</f>
        <v>#N/A</v>
      </c>
      <c r="E11" s="8" t="e">
        <f>SUM(E12:E18)</f>
        <v>#N/A</v>
      </c>
      <c r="F11" s="8" t="e">
        <f>SUM(F12:F18)</f>
        <v>#N/A</v>
      </c>
    </row>
    <row r="12" spans="1:6" ht="15" customHeight="1">
      <c r="A12" s="10">
        <v>6</v>
      </c>
      <c r="B12" s="11" t="s">
        <v>53</v>
      </c>
      <c r="C12" s="10" t="e">
        <f>VLOOKUP($B12,'part 01'!$D:$J, 3, 0)</f>
        <v>#N/A</v>
      </c>
      <c r="D12" s="10" t="e">
        <f>VLOOKUP($B12,'part 01'!$D:$J, 5, 0)</f>
        <v>#N/A</v>
      </c>
      <c r="E12" s="10" t="e">
        <f>VLOOKUP($B12,'part 01'!$D:$J, 6, 0)</f>
        <v>#N/A</v>
      </c>
      <c r="F12" s="10" t="e">
        <f>VLOOKUP($B12,'part 01'!$D:$J, 7, 0)</f>
        <v>#N/A</v>
      </c>
    </row>
    <row r="13" spans="1:6" ht="15" customHeight="1">
      <c r="A13" s="10">
        <v>7</v>
      </c>
      <c r="B13" s="11" t="s">
        <v>59</v>
      </c>
      <c r="C13" s="10" t="e">
        <f>VLOOKUP($B13,'part 01'!$D:$J, 3, 0)</f>
        <v>#N/A</v>
      </c>
      <c r="D13" s="10" t="e">
        <f>VLOOKUP($B13,'part 01'!$D:$J, 5, 0)</f>
        <v>#N/A</v>
      </c>
      <c r="E13" s="10" t="e">
        <f>VLOOKUP($B13,'part 01'!$D:$J, 6, 0)</f>
        <v>#N/A</v>
      </c>
      <c r="F13" s="10" t="e">
        <f>VLOOKUP($B13,'part 01'!$D:$J, 7, 0)</f>
        <v>#N/A</v>
      </c>
    </row>
    <row r="14" spans="1:6" ht="15" customHeight="1">
      <c r="A14" s="10">
        <v>8</v>
      </c>
      <c r="B14" s="11" t="s">
        <v>18</v>
      </c>
      <c r="C14" s="10" t="e">
        <f>VLOOKUP($B14,'part 01'!$D:$J, 3, 0)</f>
        <v>#N/A</v>
      </c>
      <c r="D14" s="10" t="e">
        <f>VLOOKUP($B14,'part 01'!$D:$J, 5, 0)</f>
        <v>#N/A</v>
      </c>
      <c r="E14" s="10" t="e">
        <f>VLOOKUP($B14,'part 01'!$D:$J, 6, 0)</f>
        <v>#N/A</v>
      </c>
      <c r="F14" s="10" t="e">
        <f>VLOOKUP($B14,'part 01'!$D:$J, 7, 0)</f>
        <v>#N/A</v>
      </c>
    </row>
    <row r="15" spans="1:6" ht="15" customHeight="1">
      <c r="A15" s="10">
        <v>9</v>
      </c>
      <c r="B15" s="11" t="s">
        <v>37</v>
      </c>
      <c r="C15" s="10" t="e">
        <f>VLOOKUP($B15,'part 01'!$D:$J, 3, 0)</f>
        <v>#N/A</v>
      </c>
      <c r="D15" s="10" t="e">
        <f>VLOOKUP($B15,'part 01'!$D:$J, 5, 0)</f>
        <v>#N/A</v>
      </c>
      <c r="E15" s="10" t="e">
        <f>VLOOKUP($B15,'part 01'!$D:$J, 6, 0)</f>
        <v>#N/A</v>
      </c>
      <c r="F15" s="10" t="e">
        <f>VLOOKUP($B15,'part 01'!$D:$J, 7, 0)</f>
        <v>#N/A</v>
      </c>
    </row>
    <row r="16" spans="1:6" ht="15" customHeight="1">
      <c r="A16" s="10">
        <v>10</v>
      </c>
      <c r="B16" s="11" t="s">
        <v>50</v>
      </c>
      <c r="C16" s="10" t="e">
        <f>VLOOKUP($B16,'part 01'!$D:$J, 3, 0)</f>
        <v>#N/A</v>
      </c>
      <c r="D16" s="10" t="e">
        <f>VLOOKUP($B16,'part 01'!$D:$J, 5, 0)</f>
        <v>#N/A</v>
      </c>
      <c r="E16" s="10" t="e">
        <f>VLOOKUP($B16,'part 01'!$D:$J, 6, 0)</f>
        <v>#N/A</v>
      </c>
      <c r="F16" s="10" t="e">
        <f>VLOOKUP($B16,'part 01'!$D:$J, 7, 0)</f>
        <v>#N/A</v>
      </c>
    </row>
    <row r="17" spans="1:6" ht="15" customHeight="1">
      <c r="A17" s="10">
        <v>11</v>
      </c>
      <c r="B17" s="11" t="s">
        <v>51</v>
      </c>
      <c r="C17" s="10" t="e">
        <f>VLOOKUP($B17,'part 01'!$D:$J, 3, 0)</f>
        <v>#N/A</v>
      </c>
      <c r="D17" s="10" t="e">
        <f>VLOOKUP($B17,'part 01'!$D:$J, 5, 0)</f>
        <v>#N/A</v>
      </c>
      <c r="E17" s="10" t="e">
        <f>VLOOKUP($B17,'part 01'!$D:$J, 6, 0)</f>
        <v>#N/A</v>
      </c>
      <c r="F17" s="10" t="e">
        <f>VLOOKUP($B17,'part 01'!$D:$J, 7, 0)</f>
        <v>#N/A</v>
      </c>
    </row>
    <row r="18" spans="1:6" ht="15" customHeight="1">
      <c r="A18" s="10">
        <v>12</v>
      </c>
      <c r="B18" s="11" t="s">
        <v>70</v>
      </c>
      <c r="C18" s="10" t="e">
        <f>VLOOKUP($B18,'part 01'!$D:$J, 3, 0)</f>
        <v>#N/A</v>
      </c>
      <c r="D18" s="10" t="e">
        <f>VLOOKUP($B18,'part 01'!$D:$J, 5, 0)</f>
        <v>#N/A</v>
      </c>
      <c r="E18" s="10" t="e">
        <f>VLOOKUP($B18,'part 01'!$D:$J, 6, 0)</f>
        <v>#N/A</v>
      </c>
      <c r="F18" s="10" t="e">
        <f>VLOOKUP($B18,'part 01'!$D:$J, 7, 0)</f>
        <v>#N/A</v>
      </c>
    </row>
    <row r="19" spans="1:6" ht="18" customHeight="1">
      <c r="A19" s="8"/>
      <c r="B19" s="9" t="s">
        <v>88</v>
      </c>
      <c r="C19" s="8" t="e">
        <f>SUM(C20:C24)</f>
        <v>#N/A</v>
      </c>
      <c r="D19" s="8" t="e">
        <f>SUM(D20:D24)</f>
        <v>#N/A</v>
      </c>
      <c r="E19" s="8" t="e">
        <f>SUM(E20:E24)</f>
        <v>#N/A</v>
      </c>
      <c r="F19" s="8" t="e">
        <f>SUM(F20:F24)</f>
        <v>#N/A</v>
      </c>
    </row>
    <row r="20" spans="1:6" ht="15" customHeight="1">
      <c r="A20" s="10">
        <v>13</v>
      </c>
      <c r="B20" s="11" t="s">
        <v>57</v>
      </c>
      <c r="C20" s="10" t="e">
        <f>VLOOKUP($B20,'part 01'!$D:$J, 3, 0)</f>
        <v>#N/A</v>
      </c>
      <c r="D20" s="10" t="e">
        <f>VLOOKUP($B20,'part 01'!$D:$J, 5, 0)</f>
        <v>#N/A</v>
      </c>
      <c r="E20" s="10" t="e">
        <f>VLOOKUP($B20,'part 01'!$D:$J, 6, 0)</f>
        <v>#N/A</v>
      </c>
      <c r="F20" s="10" t="e">
        <f>VLOOKUP($B20,'part 01'!$D:$J, 7, 0)</f>
        <v>#N/A</v>
      </c>
    </row>
    <row r="21" spans="1:6" ht="15" customHeight="1">
      <c r="A21" s="10">
        <v>14</v>
      </c>
      <c r="B21" s="11" t="s">
        <v>38</v>
      </c>
      <c r="C21" s="10" t="e">
        <f>VLOOKUP($B21,'part 01'!$D:$J, 3, 0)</f>
        <v>#N/A</v>
      </c>
      <c r="D21" s="10" t="e">
        <f>VLOOKUP($B21,'part 01'!$D:$J, 5, 0)</f>
        <v>#N/A</v>
      </c>
      <c r="E21" s="10" t="e">
        <f>VLOOKUP($B21,'part 01'!$D:$J, 6, 0)</f>
        <v>#N/A</v>
      </c>
      <c r="F21" s="10" t="e">
        <f>VLOOKUP($B21,'part 01'!$D:$J, 7, 0)</f>
        <v>#N/A</v>
      </c>
    </row>
    <row r="22" spans="1:6" ht="15" customHeight="1">
      <c r="A22" s="10">
        <v>15</v>
      </c>
      <c r="B22" s="11" t="s">
        <v>44</v>
      </c>
      <c r="C22" s="10" t="e">
        <f>VLOOKUP($B22,'part 01'!$D:$J, 3, 0)</f>
        <v>#N/A</v>
      </c>
      <c r="D22" s="10" t="e">
        <f>VLOOKUP($B22,'part 01'!$D:$J, 5, 0)</f>
        <v>#N/A</v>
      </c>
      <c r="E22" s="10" t="e">
        <f>VLOOKUP($B22,'part 01'!$D:$J, 6, 0)</f>
        <v>#N/A</v>
      </c>
      <c r="F22" s="10" t="e">
        <f>VLOOKUP($B22,'part 01'!$D:$J, 7, 0)</f>
        <v>#N/A</v>
      </c>
    </row>
    <row r="23" spans="1:6" ht="15" customHeight="1">
      <c r="A23" s="10">
        <v>16</v>
      </c>
      <c r="B23" s="11" t="s">
        <v>49</v>
      </c>
      <c r="C23" s="10" t="e">
        <f>VLOOKUP($B23,'part 01'!$D:$J, 3, 0)</f>
        <v>#N/A</v>
      </c>
      <c r="D23" s="10" t="e">
        <f>VLOOKUP($B23,'part 01'!$D:$J, 5, 0)</f>
        <v>#N/A</v>
      </c>
      <c r="E23" s="10" t="e">
        <f>VLOOKUP($B23,'part 01'!$D:$J, 6, 0)</f>
        <v>#N/A</v>
      </c>
      <c r="F23" s="10" t="e">
        <f>VLOOKUP($B23,'part 01'!$D:$J, 7, 0)</f>
        <v>#N/A</v>
      </c>
    </row>
    <row r="24" spans="1:6" ht="15" customHeight="1">
      <c r="A24" s="10">
        <v>17</v>
      </c>
      <c r="B24" s="11" t="s">
        <v>66</v>
      </c>
      <c r="C24" s="10" t="e">
        <f>VLOOKUP($B24,'part 01'!$D:$J, 3, 0)</f>
        <v>#N/A</v>
      </c>
      <c r="D24" s="10" t="e">
        <f>VLOOKUP($B24,'part 01'!$D:$J, 5, 0)</f>
        <v>#N/A</v>
      </c>
      <c r="E24" s="10" t="e">
        <f>VLOOKUP($B24,'part 01'!$D:$J, 6, 0)</f>
        <v>#N/A</v>
      </c>
      <c r="F24" s="10" t="e">
        <f>VLOOKUP($B24,'part 01'!$D:$J, 7, 0)</f>
        <v>#N/A</v>
      </c>
    </row>
    <row r="25" spans="1:6" ht="18" customHeight="1">
      <c r="A25" s="8"/>
      <c r="B25" s="9" t="s">
        <v>89</v>
      </c>
      <c r="C25" s="8" t="e">
        <f>SUM(C26:C28)</f>
        <v>#N/A</v>
      </c>
      <c r="D25" s="8" t="e">
        <f>SUM(D26:D28)</f>
        <v>#N/A</v>
      </c>
      <c r="E25" s="8" t="e">
        <f>SUM(E26:E28)</f>
        <v>#N/A</v>
      </c>
      <c r="F25" s="8" t="e">
        <f>SUM(F26:F28)</f>
        <v>#N/A</v>
      </c>
    </row>
    <row r="26" spans="1:6" ht="15" customHeight="1">
      <c r="A26" s="10">
        <v>18</v>
      </c>
      <c r="B26" s="11" t="s">
        <v>23</v>
      </c>
      <c r="C26" s="10" t="e">
        <f>VLOOKUP($B26,'part 01'!$D:$J, 3, 0)</f>
        <v>#N/A</v>
      </c>
      <c r="D26" s="10" t="e">
        <f>VLOOKUP($B26,'part 01'!$D:$J, 5, 0)</f>
        <v>#N/A</v>
      </c>
      <c r="E26" s="10" t="e">
        <f>VLOOKUP($B26,'part 01'!$D:$J, 6, 0)</f>
        <v>#N/A</v>
      </c>
      <c r="F26" s="10" t="e">
        <f>VLOOKUP($B26,'part 01'!$D:$J, 7, 0)</f>
        <v>#N/A</v>
      </c>
    </row>
    <row r="27" spans="1:6" ht="15" customHeight="1">
      <c r="A27" s="10">
        <v>19</v>
      </c>
      <c r="B27" s="11" t="s">
        <v>32</v>
      </c>
      <c r="C27" s="10" t="e">
        <f>VLOOKUP($B27,'part 01'!$D:$J, 3, 0)</f>
        <v>#N/A</v>
      </c>
      <c r="D27" s="10" t="e">
        <f>VLOOKUP($B27,'part 01'!$D:$J, 5, 0)</f>
        <v>#N/A</v>
      </c>
      <c r="E27" s="10" t="e">
        <f>VLOOKUP($B27,'part 01'!$D:$J, 6, 0)</f>
        <v>#N/A</v>
      </c>
      <c r="F27" s="10" t="e">
        <f>VLOOKUP($B27,'part 01'!$D:$J, 7, 0)</f>
        <v>#N/A</v>
      </c>
    </row>
    <row r="28" spans="1:6" ht="15" customHeight="1">
      <c r="A28" s="10">
        <v>20</v>
      </c>
      <c r="B28" s="11" t="s">
        <v>45</v>
      </c>
      <c r="C28" s="10" t="e">
        <f>VLOOKUP($B28,'part 01'!$D:$J, 3, 0)</f>
        <v>#N/A</v>
      </c>
      <c r="D28" s="10" t="e">
        <f>VLOOKUP($B28,'part 01'!$D:$J, 5, 0)</f>
        <v>#N/A</v>
      </c>
      <c r="E28" s="10" t="e">
        <f>VLOOKUP($B28,'part 01'!$D:$J, 6, 0)</f>
        <v>#N/A</v>
      </c>
      <c r="F28" s="10" t="e">
        <f>VLOOKUP($B28,'part 01'!$D:$J, 7, 0)</f>
        <v>#N/A</v>
      </c>
    </row>
    <row r="29" spans="1:6" ht="18" customHeight="1">
      <c r="A29" s="8"/>
      <c r="B29" s="9" t="s">
        <v>90</v>
      </c>
      <c r="C29" s="8" t="e">
        <f>SUM(C30:C35)</f>
        <v>#N/A</v>
      </c>
      <c r="D29" s="8" t="e">
        <f>SUM(D30:D35)</f>
        <v>#N/A</v>
      </c>
      <c r="E29" s="8" t="e">
        <f>SUM(E30:E35)</f>
        <v>#N/A</v>
      </c>
      <c r="F29" s="8" t="e">
        <f>SUM(F30:F35)</f>
        <v>#N/A</v>
      </c>
    </row>
    <row r="30" spans="1:6" ht="15" customHeight="1">
      <c r="A30" s="10">
        <v>21</v>
      </c>
      <c r="B30" s="11" t="s">
        <v>12</v>
      </c>
      <c r="C30" s="10" t="e">
        <f>VLOOKUP($B30,'part 01'!$D:$J, 3, 0)</f>
        <v>#N/A</v>
      </c>
      <c r="D30" s="10" t="e">
        <f>VLOOKUP($B30,'part 01'!$D:$J, 5, 0)</f>
        <v>#N/A</v>
      </c>
      <c r="E30" s="10" t="e">
        <f>VLOOKUP($B30,'part 01'!$D:$J, 6, 0)</f>
        <v>#N/A</v>
      </c>
      <c r="F30" s="10" t="e">
        <f>VLOOKUP($B30,'part 01'!$D:$J, 7, 0)</f>
        <v>#N/A</v>
      </c>
    </row>
    <row r="31" spans="1:6" ht="15" customHeight="1">
      <c r="A31" s="10">
        <v>22</v>
      </c>
      <c r="B31" s="11" t="s">
        <v>22</v>
      </c>
      <c r="C31" s="10" t="e">
        <f>VLOOKUP($B31,'part 01'!$D:$J, 3, 0)</f>
        <v>#N/A</v>
      </c>
      <c r="D31" s="10" t="e">
        <f>VLOOKUP($B31,'part 01'!$D:$J, 5, 0)</f>
        <v>#N/A</v>
      </c>
      <c r="E31" s="10" t="e">
        <f>VLOOKUP($B31,'part 01'!$D:$J, 6, 0)</f>
        <v>#N/A</v>
      </c>
      <c r="F31" s="10" t="e">
        <f>VLOOKUP($B31,'part 01'!$D:$J, 7, 0)</f>
        <v>#N/A</v>
      </c>
    </row>
    <row r="32" spans="1:6" ht="15" customHeight="1">
      <c r="A32" s="10">
        <v>23</v>
      </c>
      <c r="B32" s="11" t="s">
        <v>40</v>
      </c>
      <c r="C32" s="10" t="e">
        <f>VLOOKUP($B32,'part 01'!$D:$J, 3, 0)</f>
        <v>#N/A</v>
      </c>
      <c r="D32" s="10" t="e">
        <f>VLOOKUP($B32,'part 01'!$D:$J, 5, 0)</f>
        <v>#N/A</v>
      </c>
      <c r="E32" s="10" t="e">
        <f>VLOOKUP($B32,'part 01'!$D:$J, 6, 0)</f>
        <v>#N/A</v>
      </c>
      <c r="F32" s="10" t="e">
        <f>VLOOKUP($B32,'part 01'!$D:$J, 7, 0)</f>
        <v>#N/A</v>
      </c>
    </row>
    <row r="33" spans="1:6" ht="15" customHeight="1">
      <c r="A33" s="10">
        <v>24</v>
      </c>
      <c r="B33" s="11" t="s">
        <v>41</v>
      </c>
      <c r="C33" s="10" t="e">
        <f>VLOOKUP($B33,'part 01'!$D:$J, 3, 0)</f>
        <v>#N/A</v>
      </c>
      <c r="D33" s="10" t="e">
        <f>VLOOKUP($B33,'part 01'!$D:$J, 5, 0)</f>
        <v>#N/A</v>
      </c>
      <c r="E33" s="10" t="e">
        <f>VLOOKUP($B33,'part 01'!$D:$J, 6, 0)</f>
        <v>#N/A</v>
      </c>
      <c r="F33" s="10" t="e">
        <f>VLOOKUP($B33,'part 01'!$D:$J, 7, 0)</f>
        <v>#N/A</v>
      </c>
    </row>
    <row r="34" spans="1:6" ht="15" customHeight="1">
      <c r="A34" s="10">
        <v>25</v>
      </c>
      <c r="B34" s="11" t="s">
        <v>48</v>
      </c>
      <c r="C34" s="10" t="e">
        <f>VLOOKUP($B34,'part 01'!$D:$J, 3, 0)</f>
        <v>#N/A</v>
      </c>
      <c r="D34" s="10" t="e">
        <f>VLOOKUP($B34,'part 01'!$D:$J, 5, 0)</f>
        <v>#N/A</v>
      </c>
      <c r="E34" s="10" t="e">
        <f>VLOOKUP($B34,'part 01'!$D:$J, 6, 0)</f>
        <v>#N/A</v>
      </c>
      <c r="F34" s="10" t="e">
        <f>VLOOKUP($B34,'part 01'!$D:$J, 7, 0)</f>
        <v>#N/A</v>
      </c>
    </row>
    <row r="35" spans="1:6" ht="15" customHeight="1">
      <c r="A35" s="10">
        <v>26</v>
      </c>
      <c r="B35" s="11" t="s">
        <v>68</v>
      </c>
      <c r="C35" s="10" t="e">
        <f>VLOOKUP($B35,'part 01'!$D:$J, 3, 0)</f>
        <v>#N/A</v>
      </c>
      <c r="D35" s="10" t="e">
        <f>VLOOKUP($B35,'part 01'!$D:$J, 5, 0)</f>
        <v>#N/A</v>
      </c>
      <c r="E35" s="10" t="e">
        <f>VLOOKUP($B35,'part 01'!$D:$J, 6, 0)</f>
        <v>#N/A</v>
      </c>
      <c r="F35" s="10" t="e">
        <f>VLOOKUP($B35,'part 01'!$D:$J, 7, 0)</f>
        <v>#N/A</v>
      </c>
    </row>
    <row r="36" spans="1:6" ht="36" customHeight="1">
      <c r="A36" s="8"/>
      <c r="B36" s="9" t="s">
        <v>91</v>
      </c>
      <c r="C36" s="8" t="e">
        <f>SUM(C37:C40)</f>
        <v>#N/A</v>
      </c>
      <c r="D36" s="8" t="e">
        <f>SUM(D37:D40)</f>
        <v>#N/A</v>
      </c>
      <c r="E36" s="8" t="e">
        <f>SUM(E37:E40)</f>
        <v>#N/A</v>
      </c>
      <c r="F36" s="8" t="e">
        <f>SUM(F37:F40)</f>
        <v>#N/A</v>
      </c>
    </row>
    <row r="37" spans="1:6" ht="15" customHeight="1">
      <c r="A37" s="10">
        <v>27</v>
      </c>
      <c r="B37" s="11" t="s">
        <v>55</v>
      </c>
      <c r="C37" s="10" t="e">
        <f>VLOOKUP($B37,'part 01'!$D:$J, 3, 0)</f>
        <v>#N/A</v>
      </c>
      <c r="D37" s="10" t="e">
        <f>VLOOKUP($B37,'part 01'!$D:$J, 5, 0)</f>
        <v>#N/A</v>
      </c>
      <c r="E37" s="10" t="e">
        <f>VLOOKUP($B37,'part 01'!$D:$J, 6, 0)</f>
        <v>#N/A</v>
      </c>
      <c r="F37" s="10" t="e">
        <f>VLOOKUP($B37,'part 01'!$D:$J, 7, 0)</f>
        <v>#N/A</v>
      </c>
    </row>
    <row r="38" spans="1:6" ht="15" customHeight="1">
      <c r="A38" s="10">
        <v>28</v>
      </c>
      <c r="B38" s="11" t="s">
        <v>60</v>
      </c>
      <c r="C38" s="10" t="e">
        <f>VLOOKUP($B38,'part 01'!$D:$J, 3, 0)</f>
        <v>#N/A</v>
      </c>
      <c r="D38" s="10" t="e">
        <f>VLOOKUP($B38,'part 01'!$D:$J, 5, 0)</f>
        <v>#N/A</v>
      </c>
      <c r="E38" s="10" t="e">
        <f>VLOOKUP($B38,'part 01'!$D:$J, 6, 0)</f>
        <v>#N/A</v>
      </c>
      <c r="F38" s="10" t="e">
        <f>VLOOKUP($B38,'part 01'!$D:$J, 7, 0)</f>
        <v>#N/A</v>
      </c>
    </row>
    <row r="39" spans="1:6" ht="15" customHeight="1">
      <c r="A39" s="10">
        <v>29</v>
      </c>
      <c r="B39" s="11" t="s">
        <v>19</v>
      </c>
      <c r="C39" s="10" t="e">
        <f>VLOOKUP($B39,'part 01'!$D:$J, 3, 0)</f>
        <v>#N/A</v>
      </c>
      <c r="D39" s="10" t="e">
        <f>VLOOKUP($B39,'part 01'!$D:$J, 5, 0)</f>
        <v>#N/A</v>
      </c>
      <c r="E39" s="10" t="e">
        <f>VLOOKUP($B39,'part 01'!$D:$J, 6, 0)</f>
        <v>#N/A</v>
      </c>
      <c r="F39" s="10" t="e">
        <f>VLOOKUP($B39,'part 01'!$D:$J, 7, 0)</f>
        <v>#N/A</v>
      </c>
    </row>
    <row r="40" spans="1:6" ht="15" customHeight="1">
      <c r="A40" s="10">
        <v>30</v>
      </c>
      <c r="B40" s="11" t="s">
        <v>69</v>
      </c>
      <c r="C40" s="10" t="e">
        <f>VLOOKUP($B40,'part 01'!$D:$J, 3, 0)</f>
        <v>#N/A</v>
      </c>
      <c r="D40" s="10" t="e">
        <f>VLOOKUP($B40,'part 01'!$D:$J, 5, 0)</f>
        <v>#N/A</v>
      </c>
      <c r="E40" s="10" t="e">
        <f>VLOOKUP($B40,'part 01'!$D:$J, 6, 0)</f>
        <v>#N/A</v>
      </c>
      <c r="F40" s="10" t="e">
        <f>VLOOKUP($B40,'part 01'!$D:$J, 7, 0)</f>
        <v>#N/A</v>
      </c>
    </row>
    <row r="41" spans="1:6" ht="36" customHeight="1">
      <c r="A41" s="8"/>
      <c r="B41" s="9" t="s">
        <v>92</v>
      </c>
      <c r="C41" s="8" t="e">
        <f>SUM(C42:C44)</f>
        <v>#N/A</v>
      </c>
      <c r="D41" s="8" t="e">
        <f>SUM(D42:D44)</f>
        <v>#N/A</v>
      </c>
      <c r="E41" s="8" t="e">
        <f>SUM(E42:E44)</f>
        <v>#N/A</v>
      </c>
      <c r="F41" s="8" t="e">
        <f>SUM(F42:F44)</f>
        <v>#N/A</v>
      </c>
    </row>
    <row r="42" spans="1:6" ht="15" customHeight="1">
      <c r="A42" s="10">
        <v>31</v>
      </c>
      <c r="B42" s="11" t="s">
        <v>54</v>
      </c>
      <c r="C42" s="10" t="e">
        <f>VLOOKUP($B42,'part 01'!$D:$J, 3, 0)</f>
        <v>#N/A</v>
      </c>
      <c r="D42" s="10" t="e">
        <f>VLOOKUP($B42,'part 01'!$D:$J, 5, 0)</f>
        <v>#N/A</v>
      </c>
      <c r="E42" s="10" t="e">
        <f>VLOOKUP($B42,'part 01'!$D:$J, 6, 0)</f>
        <v>#N/A</v>
      </c>
      <c r="F42" s="10" t="e">
        <f>VLOOKUP($B42,'part 01'!$D:$J, 7, 0)</f>
        <v>#N/A</v>
      </c>
    </row>
    <row r="43" spans="1:6" ht="15" customHeight="1">
      <c r="A43" s="10">
        <v>32</v>
      </c>
      <c r="B43" s="11" t="s">
        <v>46</v>
      </c>
      <c r="C43" s="10" t="e">
        <f>VLOOKUP($B43,'part 01'!$D:$J, 3, 0)</f>
        <v>#N/A</v>
      </c>
      <c r="D43" s="10" t="e">
        <f>VLOOKUP($B43,'part 01'!$D:$J, 5, 0)</f>
        <v>#N/A</v>
      </c>
      <c r="E43" s="10" t="e">
        <f>VLOOKUP($B43,'part 01'!$D:$J, 6, 0)</f>
        <v>#N/A</v>
      </c>
      <c r="F43" s="10" t="e">
        <f>VLOOKUP($B43,'part 01'!$D:$J, 7, 0)</f>
        <v>#N/A</v>
      </c>
    </row>
    <row r="44" spans="1:6" ht="15" customHeight="1">
      <c r="A44" s="10">
        <v>33</v>
      </c>
      <c r="B44" s="11" t="s">
        <v>47</v>
      </c>
      <c r="C44" s="10" t="e">
        <f>VLOOKUP($B44,'part 01'!$D:$J, 3, 0)</f>
        <v>#N/A</v>
      </c>
      <c r="D44" s="10" t="e">
        <f>VLOOKUP($B44,'part 01'!$D:$J, 5, 0)</f>
        <v>#N/A</v>
      </c>
      <c r="E44" s="10" t="e">
        <f>VLOOKUP($B44,'part 01'!$D:$J, 6, 0)</f>
        <v>#N/A</v>
      </c>
      <c r="F44" s="10" t="e">
        <f>VLOOKUP($B44,'part 01'!$D:$J, 7, 0)</f>
        <v>#N/A</v>
      </c>
    </row>
    <row r="45" spans="1:6" ht="18" customHeight="1">
      <c r="A45" s="8"/>
      <c r="B45" s="9" t="s">
        <v>93</v>
      </c>
      <c r="C45" s="8" t="e">
        <f>SUM(C46:C47)</f>
        <v>#N/A</v>
      </c>
      <c r="D45" s="8" t="e">
        <f>SUM(D46:D47)</f>
        <v>#N/A</v>
      </c>
      <c r="E45" s="8" t="e">
        <f>SUM(E46:E47)</f>
        <v>#N/A</v>
      </c>
      <c r="F45" s="8" t="e">
        <f>SUM(F46:F47)</f>
        <v>#N/A</v>
      </c>
    </row>
    <row r="46" spans="1:6" ht="30" customHeight="1">
      <c r="A46" s="10">
        <v>34</v>
      </c>
      <c r="B46" s="11" t="s">
        <v>79</v>
      </c>
      <c r="C46" s="10" t="e">
        <f>VLOOKUP($B46,'part 01'!$D:$J, 3, 0)</f>
        <v>#N/A</v>
      </c>
      <c r="D46" s="10" t="e">
        <f>VLOOKUP($B46,'part 01'!$D:$J, 5, 0)</f>
        <v>#N/A</v>
      </c>
      <c r="E46" s="10" t="e">
        <f>VLOOKUP($B46,'part 01'!$D:$J, 6, 0)</f>
        <v>#N/A</v>
      </c>
      <c r="F46" s="10" t="e">
        <f>VLOOKUP($B46,'part 01'!$D:$J, 7, 0)</f>
        <v>#N/A</v>
      </c>
    </row>
    <row r="47" spans="1:6" ht="15" customHeight="1">
      <c r="A47" s="10">
        <v>35</v>
      </c>
      <c r="B47" s="11" t="s">
        <v>42</v>
      </c>
      <c r="C47" s="10" t="e">
        <f>VLOOKUP($B47,'part 01'!$D:$J, 3, 0)</f>
        <v>#N/A</v>
      </c>
      <c r="D47" s="10" t="e">
        <f>VLOOKUP($B47,'part 01'!$D:$J, 5, 0)</f>
        <v>#N/A</v>
      </c>
      <c r="E47" s="10" t="e">
        <f>VLOOKUP($B47,'part 01'!$D:$J, 6, 0)</f>
        <v>#N/A</v>
      </c>
      <c r="F47" s="10" t="e">
        <f>VLOOKUP($B47,'part 01'!$D:$J, 7, 0)</f>
        <v>#N/A</v>
      </c>
    </row>
    <row r="48" spans="1:6" ht="18" customHeight="1">
      <c r="A48" s="8"/>
      <c r="B48" s="9" t="s">
        <v>94</v>
      </c>
      <c r="C48" s="8" t="e">
        <f>SUM(C49)</f>
        <v>#N/A</v>
      </c>
      <c r="D48" s="8" t="e">
        <f>SUM(D49)</f>
        <v>#N/A</v>
      </c>
      <c r="E48" s="8" t="e">
        <f>SUM(E49)</f>
        <v>#N/A</v>
      </c>
      <c r="F48" s="8" t="e">
        <f>SUM(F49)</f>
        <v>#N/A</v>
      </c>
    </row>
    <row r="49" spans="1:6" ht="15" customHeight="1">
      <c r="A49" s="10">
        <v>36</v>
      </c>
      <c r="B49" s="11" t="s">
        <v>13</v>
      </c>
      <c r="C49" s="10" t="e">
        <f>VLOOKUP($B49,'part 01'!$D:$J, 3, 0)</f>
        <v>#N/A</v>
      </c>
      <c r="D49" s="10" t="e">
        <f>VLOOKUP($B49,'part 01'!$D:$J, 5, 0)</f>
        <v>#N/A</v>
      </c>
      <c r="E49" s="10" t="e">
        <f>VLOOKUP($B49,'part 01'!$D:$J, 6, 0)</f>
        <v>#N/A</v>
      </c>
      <c r="F49" s="10" t="e">
        <f>VLOOKUP($B49,'part 01'!$D:$J, 7, 0)</f>
        <v>#N/A</v>
      </c>
    </row>
    <row r="50" spans="1:6" ht="18" customHeight="1">
      <c r="A50" s="8"/>
      <c r="B50" s="9" t="s">
        <v>95</v>
      </c>
      <c r="C50" s="8" t="e">
        <f>SUM(C51:C53)</f>
        <v>#N/A</v>
      </c>
      <c r="D50" s="8" t="e">
        <f>SUM(D51:D53)</f>
        <v>#N/A</v>
      </c>
      <c r="E50" s="8" t="e">
        <f>SUM(E51:E53)</f>
        <v>#N/A</v>
      </c>
      <c r="F50" s="8" t="e">
        <f>SUM(F51:F53)</f>
        <v>#N/A</v>
      </c>
    </row>
    <row r="51" spans="1:6" ht="15" customHeight="1">
      <c r="A51" s="10">
        <v>37</v>
      </c>
      <c r="B51" s="11" t="s">
        <v>21</v>
      </c>
      <c r="C51" s="10" t="e">
        <f>VLOOKUP($B51,'part 01'!$D:$J, 3, 0)</f>
        <v>#N/A</v>
      </c>
      <c r="D51" s="10" t="e">
        <f>VLOOKUP($B51,'part 01'!$D:$J, 5, 0)</f>
        <v>#N/A</v>
      </c>
      <c r="E51" s="10" t="e">
        <f>VLOOKUP($B51,'part 01'!$D:$J, 6, 0)</f>
        <v>#N/A</v>
      </c>
      <c r="F51" s="10" t="e">
        <f>VLOOKUP($B51,'part 01'!$D:$J, 7, 0)</f>
        <v>#N/A</v>
      </c>
    </row>
    <row r="52" spans="1:6" ht="15" customHeight="1">
      <c r="A52" s="10">
        <v>38</v>
      </c>
      <c r="B52" s="11" t="s">
        <v>35</v>
      </c>
      <c r="C52" s="10" t="e">
        <f>VLOOKUP($B52,'part 01'!$D:$J, 3, 0)</f>
        <v>#N/A</v>
      </c>
      <c r="D52" s="10" t="e">
        <f>VLOOKUP($B52,'part 01'!$D:$J, 5, 0)</f>
        <v>#N/A</v>
      </c>
      <c r="E52" s="10" t="e">
        <f>VLOOKUP($B52,'part 01'!$D:$J, 6, 0)</f>
        <v>#N/A</v>
      </c>
      <c r="F52" s="10" t="e">
        <f>VLOOKUP($B52,'part 01'!$D:$J, 7, 0)</f>
        <v>#N/A</v>
      </c>
    </row>
    <row r="53" spans="1:6" ht="15" customHeight="1">
      <c r="A53" s="10">
        <v>39</v>
      </c>
      <c r="B53" s="11" t="s">
        <v>36</v>
      </c>
      <c r="C53" s="10" t="e">
        <f>VLOOKUP($B53,'part 01'!$D:$J, 3, 0)</f>
        <v>#N/A</v>
      </c>
      <c r="D53" s="10" t="e">
        <f>VLOOKUP($B53,'part 01'!$D:$J, 5, 0)</f>
        <v>#N/A</v>
      </c>
      <c r="E53" s="10" t="e">
        <f>VLOOKUP($B53,'part 01'!$D:$J, 6, 0)</f>
        <v>#N/A</v>
      </c>
      <c r="F53" s="10" t="e">
        <f>VLOOKUP($B53,'part 01'!$D:$J, 7, 0)</f>
        <v>#N/A</v>
      </c>
    </row>
    <row r="54" spans="1:6" ht="18" customHeight="1">
      <c r="A54" s="8"/>
      <c r="B54" s="9" t="s">
        <v>96</v>
      </c>
      <c r="C54" s="8" t="e">
        <f>SUM(C55:C57)</f>
        <v>#N/A</v>
      </c>
      <c r="D54" s="8" t="e">
        <f>SUM(D55:D57)</f>
        <v>#N/A</v>
      </c>
      <c r="E54" s="8" t="e">
        <f>SUM(E55:E57)</f>
        <v>#N/A</v>
      </c>
      <c r="F54" s="8" t="e">
        <f>SUM(F55:F57)</f>
        <v>#N/A</v>
      </c>
    </row>
    <row r="55" spans="1:6" ht="15" customHeight="1">
      <c r="A55" s="10">
        <v>40</v>
      </c>
      <c r="B55" s="11" t="s">
        <v>34</v>
      </c>
      <c r="C55" s="10" t="e">
        <f>VLOOKUP($B55,'part 01'!$D:$J, 3, 0)</f>
        <v>#N/A</v>
      </c>
      <c r="D55" s="10" t="e">
        <f>VLOOKUP($B55,'part 01'!$D:$J, 5, 0)</f>
        <v>#N/A</v>
      </c>
      <c r="E55" s="10" t="e">
        <f>VLOOKUP($B55,'part 01'!$D:$J, 6, 0)</f>
        <v>#N/A</v>
      </c>
      <c r="F55" s="10" t="e">
        <f>VLOOKUP($B55,'part 01'!$D:$J, 7, 0)</f>
        <v>#N/A</v>
      </c>
    </row>
    <row r="56" spans="1:6" ht="15" customHeight="1">
      <c r="A56" s="10">
        <v>41</v>
      </c>
      <c r="B56" s="11" t="s">
        <v>17</v>
      </c>
      <c r="C56" s="10" t="e">
        <f>VLOOKUP($B56,'part 01'!$D:$J, 3, 0)</f>
        <v>#N/A</v>
      </c>
      <c r="D56" s="10" t="e">
        <f>VLOOKUP($B56,'part 01'!$D:$J, 5, 0)</f>
        <v>#N/A</v>
      </c>
      <c r="E56" s="10" t="e">
        <f>VLOOKUP($B56,'part 01'!$D:$J, 6, 0)</f>
        <v>#N/A</v>
      </c>
      <c r="F56" s="10" t="e">
        <f>VLOOKUP($B56,'part 01'!$D:$J, 7, 0)</f>
        <v>#N/A</v>
      </c>
    </row>
    <row r="57" spans="1:6" ht="15" customHeight="1">
      <c r="A57" s="10">
        <v>42</v>
      </c>
      <c r="B57" s="11" t="s">
        <v>71</v>
      </c>
      <c r="C57" s="10" t="e">
        <f>VLOOKUP($B57,'part 01'!$D:$J, 3, 0)</f>
        <v>#N/A</v>
      </c>
      <c r="D57" s="10" t="e">
        <f>VLOOKUP($B57,'part 01'!$D:$J, 5, 0)</f>
        <v>#N/A</v>
      </c>
      <c r="E57" s="10" t="e">
        <f>VLOOKUP($B57,'part 01'!$D:$J, 6, 0)</f>
        <v>#N/A</v>
      </c>
      <c r="F57" s="10" t="e">
        <f>VLOOKUP($B57,'part 01'!$D:$J, 7, 0)</f>
        <v>#N/A</v>
      </c>
    </row>
    <row r="58" spans="1:6" ht="18" customHeight="1">
      <c r="A58" s="8"/>
      <c r="B58" s="9" t="s">
        <v>97</v>
      </c>
      <c r="C58" s="8" t="e">
        <f>SUM(C59:C62)</f>
        <v>#N/A</v>
      </c>
      <c r="D58" s="8" t="e">
        <f>SUM(D59:D62)</f>
        <v>#N/A</v>
      </c>
      <c r="E58" s="8" t="e">
        <f>SUM(E59:E62)</f>
        <v>#N/A</v>
      </c>
      <c r="F58" s="8" t="e">
        <f>SUM(F59:F62)</f>
        <v>#N/A</v>
      </c>
    </row>
    <row r="59" spans="1:6" ht="15" customHeight="1">
      <c r="A59" s="10">
        <v>43</v>
      </c>
      <c r="B59" s="11" t="s">
        <v>27</v>
      </c>
      <c r="C59" s="10" t="e">
        <f>VLOOKUP($B59,'part 01'!$D:$J, 3, 0)</f>
        <v>#N/A</v>
      </c>
      <c r="D59" s="10" t="e">
        <f>VLOOKUP($B59,'part 01'!$D:$J, 5, 0)</f>
        <v>#N/A</v>
      </c>
      <c r="E59" s="10" t="e">
        <f>VLOOKUP($B59,'part 01'!$D:$J, 6, 0)</f>
        <v>#N/A</v>
      </c>
      <c r="F59" s="10" t="e">
        <f>VLOOKUP($B59,'part 01'!$D:$J, 7, 0)</f>
        <v>#N/A</v>
      </c>
    </row>
    <row r="60" spans="1:6" ht="15" customHeight="1">
      <c r="A60" s="10">
        <v>44</v>
      </c>
      <c r="B60" s="11" t="s">
        <v>52</v>
      </c>
      <c r="C60" s="10" t="e">
        <f>VLOOKUP($B60,'part 01'!$D:$J, 3, 0)</f>
        <v>#N/A</v>
      </c>
      <c r="D60" s="10" t="e">
        <f>VLOOKUP($B60,'part 01'!$D:$J, 5, 0)</f>
        <v>#N/A</v>
      </c>
      <c r="E60" s="10" t="e">
        <f>VLOOKUP($B60,'part 01'!$D:$J, 6, 0)</f>
        <v>#N/A</v>
      </c>
      <c r="F60" s="10" t="e">
        <f>VLOOKUP($B60,'part 01'!$D:$J, 7, 0)</f>
        <v>#N/A</v>
      </c>
    </row>
    <row r="61" spans="1:6" ht="15" customHeight="1">
      <c r="A61" s="10">
        <v>45</v>
      </c>
      <c r="B61" s="11" t="s">
        <v>28</v>
      </c>
      <c r="C61" s="10" t="e">
        <f>VLOOKUP($B61,'part 01'!$D:$J, 3, 0)</f>
        <v>#N/A</v>
      </c>
      <c r="D61" s="10" t="e">
        <f>VLOOKUP($B61,'part 01'!$D:$J, 5, 0)</f>
        <v>#N/A</v>
      </c>
      <c r="E61" s="10" t="e">
        <f>VLOOKUP($B61,'part 01'!$D:$J, 6, 0)</f>
        <v>#N/A</v>
      </c>
      <c r="F61" s="10" t="e">
        <f>VLOOKUP($B61,'part 01'!$D:$J, 7, 0)</f>
        <v>#N/A</v>
      </c>
    </row>
    <row r="62" spans="1:6" ht="15" customHeight="1">
      <c r="A62" s="10">
        <v>46</v>
      </c>
      <c r="B62" s="11" t="s">
        <v>65</v>
      </c>
      <c r="C62" s="10" t="e">
        <f>VLOOKUP($B62,'part 01'!$D:$J, 3, 0)</f>
        <v>#N/A</v>
      </c>
      <c r="D62" s="10" t="e">
        <f>VLOOKUP($B62,'part 01'!$D:$J, 5, 0)</f>
        <v>#N/A</v>
      </c>
      <c r="E62" s="10" t="e">
        <f>VLOOKUP($B62,'part 01'!$D:$J, 6, 0)</f>
        <v>#N/A</v>
      </c>
      <c r="F62" s="10" t="e">
        <f>VLOOKUP($B62,'part 01'!$D:$J, 7, 0)</f>
        <v>#N/A</v>
      </c>
    </row>
    <row r="63" spans="1:6" ht="36" customHeight="1">
      <c r="A63" s="8"/>
      <c r="B63" s="9" t="s">
        <v>98</v>
      </c>
      <c r="C63" s="8" t="e">
        <f>SUM(C64)</f>
        <v>#N/A</v>
      </c>
      <c r="D63" s="8" t="e">
        <f>SUM(D64)</f>
        <v>#N/A</v>
      </c>
      <c r="E63" s="8" t="e">
        <f>SUM(E64)</f>
        <v>#N/A</v>
      </c>
      <c r="F63" s="8" t="e">
        <f>SUM(F64)</f>
        <v>#N/A</v>
      </c>
    </row>
    <row r="64" spans="1:6" ht="30" customHeight="1">
      <c r="A64" s="10">
        <v>47</v>
      </c>
      <c r="B64" s="11" t="s">
        <v>82</v>
      </c>
      <c r="C64" s="10" t="e">
        <f>VLOOKUP($B64,'part 01'!$D:$J, 3, 0)</f>
        <v>#N/A</v>
      </c>
      <c r="D64" s="10" t="e">
        <f>VLOOKUP($B64,'part 01'!$D:$J, 5, 0)</f>
        <v>#N/A</v>
      </c>
      <c r="E64" s="10" t="e">
        <f>VLOOKUP($B64,'part 01'!$D:$J, 6, 0)</f>
        <v>#N/A</v>
      </c>
      <c r="F64" s="10" t="e">
        <f>VLOOKUP($B64,'part 01'!$D:$J, 7, 0)</f>
        <v>#N/A</v>
      </c>
    </row>
    <row r="65" spans="1:6" ht="18" customHeight="1">
      <c r="A65" s="8"/>
      <c r="B65" s="9" t="s">
        <v>99</v>
      </c>
      <c r="C65" s="8" t="e">
        <f>SUM(C66)</f>
        <v>#N/A</v>
      </c>
      <c r="D65" s="8" t="e">
        <f>SUM(D66)</f>
        <v>#N/A</v>
      </c>
      <c r="E65" s="8" t="e">
        <f>SUM(E66)</f>
        <v>#N/A</v>
      </c>
      <c r="F65" s="8" t="e">
        <f>SUM(F66)</f>
        <v>#N/A</v>
      </c>
    </row>
    <row r="66" spans="1:6" ht="15" customHeight="1">
      <c r="A66" s="10">
        <v>48</v>
      </c>
      <c r="B66" s="11" t="s">
        <v>58</v>
      </c>
      <c r="C66" s="10" t="e">
        <f>VLOOKUP($B66,'part 01'!$D:$J, 3, 0)</f>
        <v>#N/A</v>
      </c>
      <c r="D66" s="10" t="e">
        <f>VLOOKUP($B66,'part 01'!$D:$J, 5, 0)</f>
        <v>#N/A</v>
      </c>
      <c r="E66" s="10" t="e">
        <f>VLOOKUP($B66,'part 01'!$D:$J, 6, 0)</f>
        <v>#N/A</v>
      </c>
      <c r="F66" s="10" t="e">
        <f>VLOOKUP($B66,'part 01'!$D:$J, 7, 0)</f>
        <v>#N/A</v>
      </c>
    </row>
    <row r="67" spans="1:6" ht="18" customHeight="1">
      <c r="A67" s="8"/>
      <c r="B67" s="9" t="s">
        <v>100</v>
      </c>
      <c r="C67" s="8" t="e">
        <f>SUM(C68:C70)</f>
        <v>#N/A</v>
      </c>
      <c r="D67" s="8" t="e">
        <f>SUM(D68:D70)</f>
        <v>#N/A</v>
      </c>
      <c r="E67" s="8" t="e">
        <f>SUM(E68:E70)</f>
        <v>#N/A</v>
      </c>
      <c r="F67" s="8" t="e">
        <f>SUM(F68:F70)</f>
        <v>#N/A</v>
      </c>
    </row>
    <row r="68" spans="1:6" ht="30" customHeight="1">
      <c r="A68" s="10">
        <v>49</v>
      </c>
      <c r="B68" s="11" t="s">
        <v>77</v>
      </c>
      <c r="C68" s="10" t="e">
        <f>VLOOKUP($B68,'part 01'!$D:$J, 3, 0)</f>
        <v>#N/A</v>
      </c>
      <c r="D68" s="10" t="e">
        <f>VLOOKUP($B68,'part 01'!$D:$J, 5, 0)</f>
        <v>#N/A</v>
      </c>
      <c r="E68" s="10" t="e">
        <f>VLOOKUP($B68,'part 01'!$D:$J, 6, 0)</f>
        <v>#N/A</v>
      </c>
      <c r="F68" s="10" t="e">
        <f>VLOOKUP($B68,'part 01'!$D:$J, 7, 0)</f>
        <v>#N/A</v>
      </c>
    </row>
    <row r="69" spans="1:6" ht="30" customHeight="1">
      <c r="A69" s="10">
        <v>50</v>
      </c>
      <c r="B69" s="11" t="s">
        <v>75</v>
      </c>
      <c r="C69" s="10" t="e">
        <f>VLOOKUP($B69,'part 01'!$D:$J, 3, 0)</f>
        <v>#N/A</v>
      </c>
      <c r="D69" s="10" t="e">
        <f>VLOOKUP($B69,'part 01'!$D:$J, 5, 0)</f>
        <v>#N/A</v>
      </c>
      <c r="E69" s="10" t="e">
        <f>VLOOKUP($B69,'part 01'!$D:$J, 6, 0)</f>
        <v>#N/A</v>
      </c>
      <c r="F69" s="10" t="e">
        <f>VLOOKUP($B69,'part 01'!$D:$J, 7, 0)</f>
        <v>#N/A</v>
      </c>
    </row>
    <row r="70" spans="1:6" ht="30" customHeight="1">
      <c r="A70" s="10">
        <v>51</v>
      </c>
      <c r="B70" s="11" t="s">
        <v>72</v>
      </c>
      <c r="C70" s="10" t="e">
        <f>VLOOKUP($B70,'part 01'!$D:$J, 3, 0)</f>
        <v>#N/A</v>
      </c>
      <c r="D70" s="10" t="e">
        <f>VLOOKUP($B70,'part 01'!$D:$J, 5, 0)</f>
        <v>#N/A</v>
      </c>
      <c r="E70" s="10" t="e">
        <f>VLOOKUP($B70,'part 01'!$D:$J, 6, 0)</f>
        <v>#N/A</v>
      </c>
      <c r="F70" s="10" t="e">
        <f>VLOOKUP($B70,'part 01'!$D:$J, 7, 0)</f>
        <v>#N/A</v>
      </c>
    </row>
    <row r="71" spans="1:6" ht="18" customHeight="1">
      <c r="A71" s="8"/>
      <c r="B71" s="9" t="s">
        <v>101</v>
      </c>
      <c r="C71" s="8" t="e">
        <f>SUM(C72:C76)</f>
        <v>#N/A</v>
      </c>
      <c r="D71" s="8" t="e">
        <f>SUM(D72:D76)</f>
        <v>#N/A</v>
      </c>
      <c r="E71" s="8" t="e">
        <f>SUM(E72:E76)</f>
        <v>#N/A</v>
      </c>
      <c r="F71" s="8" t="e">
        <f>SUM(F72:F76)</f>
        <v>#N/A</v>
      </c>
    </row>
    <row r="72" spans="1:6" ht="15" customHeight="1">
      <c r="A72" s="10">
        <v>52</v>
      </c>
      <c r="B72" s="11" t="s">
        <v>56</v>
      </c>
      <c r="C72" s="10" t="e">
        <f>VLOOKUP($B72,'part 01'!$D:$J, 3, 0)</f>
        <v>#N/A</v>
      </c>
      <c r="D72" s="10" t="e">
        <f>VLOOKUP($B72,'part 01'!$D:$J, 5, 0)</f>
        <v>#N/A</v>
      </c>
      <c r="E72" s="10" t="e">
        <f>VLOOKUP($B72,'part 01'!$D:$J, 6, 0)</f>
        <v>#N/A</v>
      </c>
      <c r="F72" s="10" t="e">
        <f>VLOOKUP($B72,'part 01'!$D:$J, 7, 0)</f>
        <v>#N/A</v>
      </c>
    </row>
    <row r="73" spans="1:6" ht="15" customHeight="1">
      <c r="A73" s="10">
        <v>53</v>
      </c>
      <c r="B73" s="11" t="s">
        <v>20</v>
      </c>
      <c r="C73" s="10" t="e">
        <f>VLOOKUP($B73,'part 01'!$D:$J, 3, 0)</f>
        <v>#N/A</v>
      </c>
      <c r="D73" s="10" t="e">
        <f>VLOOKUP($B73,'part 01'!$D:$J, 5, 0)</f>
        <v>#N/A</v>
      </c>
      <c r="E73" s="10" t="e">
        <f>VLOOKUP($B73,'part 01'!$D:$J, 6, 0)</f>
        <v>#N/A</v>
      </c>
      <c r="F73" s="10" t="e">
        <f>VLOOKUP($B73,'part 01'!$D:$J, 7, 0)</f>
        <v>#N/A</v>
      </c>
    </row>
    <row r="74" spans="1:6" ht="15" customHeight="1">
      <c r="A74" s="10">
        <v>54</v>
      </c>
      <c r="B74" s="11" t="s">
        <v>33</v>
      </c>
      <c r="C74" s="10" t="e">
        <f>VLOOKUP($B74,'part 01'!$D:$J, 3, 0)</f>
        <v>#N/A</v>
      </c>
      <c r="D74" s="10" t="e">
        <f>VLOOKUP($B74,'part 01'!$D:$J, 5, 0)</f>
        <v>#N/A</v>
      </c>
      <c r="E74" s="10" t="e">
        <f>VLOOKUP($B74,'part 01'!$D:$J, 6, 0)</f>
        <v>#N/A</v>
      </c>
      <c r="F74" s="10" t="e">
        <f>VLOOKUP($B74,'part 01'!$D:$J, 7, 0)</f>
        <v>#N/A</v>
      </c>
    </row>
    <row r="75" spans="1:6" ht="15" customHeight="1">
      <c r="A75" s="10">
        <v>55</v>
      </c>
      <c r="B75" s="11" t="s">
        <v>39</v>
      </c>
      <c r="C75" s="10" t="e">
        <f>VLOOKUP($B75,'part 01'!$D:$J, 3, 0)</f>
        <v>#N/A</v>
      </c>
      <c r="D75" s="10" t="e">
        <f>VLOOKUP($B75,'part 01'!$D:$J, 5, 0)</f>
        <v>#N/A</v>
      </c>
      <c r="E75" s="10" t="e">
        <f>VLOOKUP($B75,'part 01'!$D:$J, 6, 0)</f>
        <v>#N/A</v>
      </c>
      <c r="F75" s="10" t="e">
        <f>VLOOKUP($B75,'part 01'!$D:$J, 7, 0)</f>
        <v>#N/A</v>
      </c>
    </row>
    <row r="76" spans="1:6" ht="15" customHeight="1">
      <c r="A76" s="10">
        <v>56</v>
      </c>
      <c r="B76" s="11" t="s">
        <v>43</v>
      </c>
      <c r="C76" s="10" t="e">
        <f>VLOOKUP($B76,'part 01'!$D:$J, 3, 0)</f>
        <v>#N/A</v>
      </c>
      <c r="D76" s="10" t="e">
        <f>VLOOKUP($B76,'part 01'!$D:$J, 5, 0)</f>
        <v>#N/A</v>
      </c>
      <c r="E76" s="10" t="e">
        <f>VLOOKUP($B76,'part 01'!$D:$J, 6, 0)</f>
        <v>#N/A</v>
      </c>
      <c r="F76" s="10" t="e">
        <f>VLOOKUP($B76,'part 01'!$D:$J, 7, 0)</f>
        <v>#N/A</v>
      </c>
    </row>
    <row r="77" spans="1:6" ht="18" customHeight="1">
      <c r="A77" s="8"/>
      <c r="B77" s="9" t="s">
        <v>102</v>
      </c>
      <c r="C77" s="8" t="e">
        <f>SUM(C78:C81)</f>
        <v>#N/A</v>
      </c>
      <c r="D77" s="8" t="e">
        <f>SUM(D78:D81)</f>
        <v>#N/A</v>
      </c>
      <c r="E77" s="8" t="e">
        <f>SUM(E78:E81)</f>
        <v>#N/A</v>
      </c>
      <c r="F77" s="8" t="e">
        <f>SUM(F78:F81)</f>
        <v>#N/A</v>
      </c>
    </row>
    <row r="78" spans="1:6" ht="15" customHeight="1">
      <c r="A78" s="10">
        <v>57</v>
      </c>
      <c r="B78" s="11" t="s">
        <v>29</v>
      </c>
      <c r="C78" s="10" t="e">
        <f>VLOOKUP($B78,'part 01'!$D:$J, 3, 0)</f>
        <v>#N/A</v>
      </c>
      <c r="D78" s="10" t="e">
        <f>VLOOKUP($B78,'part 01'!$D:$J, 5, 0)</f>
        <v>#N/A</v>
      </c>
      <c r="E78" s="10" t="e">
        <f>VLOOKUP($B78,'part 01'!$D:$J, 6, 0)</f>
        <v>#N/A</v>
      </c>
      <c r="F78" s="10" t="e">
        <f>VLOOKUP($B78,'part 01'!$D:$J, 7, 0)</f>
        <v>#N/A</v>
      </c>
    </row>
    <row r="79" spans="1:6" ht="15" customHeight="1">
      <c r="A79" s="10">
        <v>58</v>
      </c>
      <c r="B79" s="11" t="s">
        <v>30</v>
      </c>
      <c r="C79" s="10" t="e">
        <f>VLOOKUP($B79,'part 01'!$D:$J, 3, 0)</f>
        <v>#N/A</v>
      </c>
      <c r="D79" s="10" t="e">
        <f>VLOOKUP($B79,'part 01'!$D:$J, 5, 0)</f>
        <v>#N/A</v>
      </c>
      <c r="E79" s="10" t="e">
        <f>VLOOKUP($B79,'part 01'!$D:$J, 6, 0)</f>
        <v>#N/A</v>
      </c>
      <c r="F79" s="10" t="e">
        <f>VLOOKUP($B79,'part 01'!$D:$J, 7, 0)</f>
        <v>#N/A</v>
      </c>
    </row>
    <row r="80" spans="1:6" ht="15" customHeight="1">
      <c r="A80" s="10">
        <v>59</v>
      </c>
      <c r="B80" s="11" t="s">
        <v>31</v>
      </c>
      <c r="C80" s="10" t="e">
        <f>VLOOKUP($B80,'part 01'!$D:$J, 3, 0)</f>
        <v>#N/A</v>
      </c>
      <c r="D80" s="10" t="e">
        <f>VLOOKUP($B80,'part 01'!$D:$J, 5, 0)</f>
        <v>#N/A</v>
      </c>
      <c r="E80" s="10" t="e">
        <f>VLOOKUP($B80,'part 01'!$D:$J, 6, 0)</f>
        <v>#N/A</v>
      </c>
      <c r="F80" s="10" t="e">
        <f>VLOOKUP($B80,'part 01'!$D:$J, 7, 0)</f>
        <v>#N/A</v>
      </c>
    </row>
    <row r="81" spans="1:6" ht="15" customHeight="1">
      <c r="A81" s="10">
        <v>60</v>
      </c>
      <c r="B81" s="11" t="s">
        <v>67</v>
      </c>
      <c r="C81" s="10" t="e">
        <f>VLOOKUP($B81,'part 01'!$D:$J, 3, 0)</f>
        <v>#N/A</v>
      </c>
      <c r="D81" s="10" t="e">
        <f>VLOOKUP($B81,'part 01'!$D:$J, 5, 0)</f>
        <v>#N/A</v>
      </c>
      <c r="E81" s="10" t="e">
        <f>VLOOKUP($B81,'part 01'!$D:$J, 6, 0)</f>
        <v>#N/A</v>
      </c>
      <c r="F81" s="10" t="e">
        <f>VLOOKUP($B81,'part 01'!$D:$J, 7, 0)</f>
        <v>#N/A</v>
      </c>
    </row>
    <row r="82" spans="1:6" ht="36" customHeight="1">
      <c r="A82" s="8"/>
      <c r="B82" s="9" t="s">
        <v>103</v>
      </c>
      <c r="C82" s="8" t="e">
        <f>SUM(C83:C100)</f>
        <v>#N/A</v>
      </c>
      <c r="D82" s="8" t="e">
        <f>SUM(D83:D100)</f>
        <v>#N/A</v>
      </c>
      <c r="E82" s="8" t="e">
        <f>SUM(E83:E100)</f>
        <v>#N/A</v>
      </c>
      <c r="F82" s="8" t="e">
        <f>SUM(F83:F100)</f>
        <v>#N/A</v>
      </c>
    </row>
    <row r="83" spans="1:6" ht="15" customHeight="1">
      <c r="A83" s="10">
        <v>61</v>
      </c>
      <c r="B83" s="11" t="s">
        <v>14</v>
      </c>
      <c r="C83" s="10" t="e">
        <f>VLOOKUP($B83,'part 01'!$D:$J, 3, 0)</f>
        <v>#N/A</v>
      </c>
      <c r="D83" s="10" t="e">
        <f>VLOOKUP($B83,'part 01'!$D:$J, 5, 0)</f>
        <v>#N/A</v>
      </c>
      <c r="E83" s="10" t="e">
        <f>VLOOKUP($B83,'part 01'!$D:$J, 6, 0)</f>
        <v>#N/A</v>
      </c>
      <c r="F83" s="10" t="e">
        <f>VLOOKUP($B83,'part 01'!$D:$J, 7, 0)</f>
        <v>#N/A</v>
      </c>
    </row>
    <row r="84" spans="1:6" ht="15" customHeight="1">
      <c r="A84" s="10">
        <v>62</v>
      </c>
      <c r="B84" s="11" t="s">
        <v>61</v>
      </c>
      <c r="C84" s="10" t="e">
        <f>VLOOKUP($B84,'part 01'!$D:$J, 3, 0)</f>
        <v>#N/A</v>
      </c>
      <c r="D84" s="10" t="e">
        <f>VLOOKUP($B84,'part 01'!$D:$J, 5, 0)</f>
        <v>#N/A</v>
      </c>
      <c r="E84" s="10" t="e">
        <f>VLOOKUP($B84,'part 01'!$D:$J, 6, 0)</f>
        <v>#N/A</v>
      </c>
      <c r="F84" s="10" t="e">
        <f>VLOOKUP($B84,'part 01'!$D:$J, 7, 0)</f>
        <v>#N/A</v>
      </c>
    </row>
    <row r="85" spans="1:6" ht="45" customHeight="1">
      <c r="A85" s="10">
        <v>63</v>
      </c>
      <c r="B85" s="11" t="s">
        <v>83</v>
      </c>
      <c r="C85" s="10" t="e">
        <f>VLOOKUP($B85,'part 01'!$D:$J, 3, 0)</f>
        <v>#N/A</v>
      </c>
      <c r="D85" s="10" t="e">
        <f>VLOOKUP($B85,'part 01'!$D:$J, 5, 0)</f>
        <v>#N/A</v>
      </c>
      <c r="E85" s="10" t="e">
        <f>VLOOKUP($B85,'part 01'!$D:$J, 6, 0)</f>
        <v>#N/A</v>
      </c>
      <c r="F85" s="10" t="e">
        <f>VLOOKUP($B85,'part 01'!$D:$J, 7, 0)</f>
        <v>#N/A</v>
      </c>
    </row>
    <row r="86" spans="1:6" ht="15" customHeight="1">
      <c r="A86" s="10">
        <v>64</v>
      </c>
      <c r="B86" s="11" t="s">
        <v>7</v>
      </c>
      <c r="C86" s="10" t="e">
        <f>VLOOKUP($B86,'part 01'!$D:$J, 3, 0)</f>
        <v>#N/A</v>
      </c>
      <c r="D86" s="10" t="e">
        <f>VLOOKUP($B86,'part 01'!$D:$J, 5, 0)</f>
        <v>#N/A</v>
      </c>
      <c r="E86" s="10" t="e">
        <f>VLOOKUP($B86,'part 01'!$D:$J, 6, 0)</f>
        <v>#N/A</v>
      </c>
      <c r="F86" s="10" t="e">
        <f>VLOOKUP($B86,'part 01'!$D:$J, 7, 0)</f>
        <v>#N/A</v>
      </c>
    </row>
    <row r="87" spans="1:6" ht="15" customHeight="1">
      <c r="A87" s="10">
        <v>65</v>
      </c>
      <c r="B87" s="11" t="s">
        <v>6</v>
      </c>
      <c r="C87" s="10" t="e">
        <f>VLOOKUP($B87,'part 01'!$D:$J, 3, 0)</f>
        <v>#N/A</v>
      </c>
      <c r="D87" s="10" t="e">
        <f>VLOOKUP($B87,'part 01'!$D:$J, 5, 0)</f>
        <v>#N/A</v>
      </c>
      <c r="E87" s="10" t="e">
        <f>VLOOKUP($B87,'part 01'!$D:$J, 6, 0)</f>
        <v>#N/A</v>
      </c>
      <c r="F87" s="10" t="e">
        <f>VLOOKUP($B87,'part 01'!$D:$J, 7, 0)</f>
        <v>#N/A</v>
      </c>
    </row>
    <row r="88" spans="1:6" ht="30" customHeight="1">
      <c r="A88" s="10">
        <v>66</v>
      </c>
      <c r="B88" s="11" t="s">
        <v>78</v>
      </c>
      <c r="C88" s="10" t="e">
        <f>VLOOKUP($B88,'part 01'!$D:$J, 3, 0)</f>
        <v>#N/A</v>
      </c>
      <c r="D88" s="10" t="e">
        <f>VLOOKUP($B88,'part 01'!$D:$J, 5, 0)</f>
        <v>#N/A</v>
      </c>
      <c r="E88" s="10" t="e">
        <f>VLOOKUP($B88,'part 01'!$D:$J, 6, 0)</f>
        <v>#N/A</v>
      </c>
      <c r="F88" s="10" t="e">
        <f>VLOOKUP($B88,'part 01'!$D:$J, 7, 0)</f>
        <v>#N/A</v>
      </c>
    </row>
    <row r="89" spans="1:6" ht="15" customHeight="1">
      <c r="A89" s="10">
        <v>67</v>
      </c>
      <c r="B89" s="11" t="s">
        <v>62</v>
      </c>
      <c r="C89" s="10" t="e">
        <f>VLOOKUP($B89,'part 01'!$D:$J, 3, 0)</f>
        <v>#N/A</v>
      </c>
      <c r="D89" s="10" t="e">
        <f>VLOOKUP($B89,'part 01'!$D:$J, 5, 0)</f>
        <v>#N/A</v>
      </c>
      <c r="E89" s="10" t="e">
        <f>VLOOKUP($B89,'part 01'!$D:$J, 6, 0)</f>
        <v>#N/A</v>
      </c>
      <c r="F89" s="10" t="e">
        <f>VLOOKUP($B89,'part 01'!$D:$J, 7, 0)</f>
        <v>#N/A</v>
      </c>
    </row>
    <row r="90" spans="1:6" ht="30" customHeight="1">
      <c r="A90" s="10">
        <v>68</v>
      </c>
      <c r="B90" s="11" t="s">
        <v>80</v>
      </c>
      <c r="C90" s="10" t="e">
        <f>VLOOKUP($B90,'part 01'!$D:$J, 3, 0)</f>
        <v>#N/A</v>
      </c>
      <c r="D90" s="10" t="e">
        <f>VLOOKUP($B90,'part 01'!$D:$J, 5, 0)</f>
        <v>#N/A</v>
      </c>
      <c r="E90" s="10" t="e">
        <f>VLOOKUP($B90,'part 01'!$D:$J, 6, 0)</f>
        <v>#N/A</v>
      </c>
      <c r="F90" s="10" t="e">
        <f>VLOOKUP($B90,'part 01'!$D:$J, 7, 0)</f>
        <v>#N/A</v>
      </c>
    </row>
    <row r="91" spans="1:6" ht="15" customHeight="1">
      <c r="A91" s="10">
        <v>69</v>
      </c>
      <c r="B91" s="11" t="s">
        <v>64</v>
      </c>
      <c r="C91" s="10" t="e">
        <f>VLOOKUP($B91,'part 01'!$D:$J, 3, 0)</f>
        <v>#N/A</v>
      </c>
      <c r="D91" s="10" t="e">
        <f>VLOOKUP($B91,'part 01'!$D:$J, 5, 0)</f>
        <v>#N/A</v>
      </c>
      <c r="E91" s="10" t="e">
        <f>VLOOKUP($B91,'part 01'!$D:$J, 6, 0)</f>
        <v>#N/A</v>
      </c>
      <c r="F91" s="10" t="e">
        <f>VLOOKUP($B91,'part 01'!$D:$J, 7, 0)</f>
        <v>#N/A</v>
      </c>
    </row>
    <row r="92" spans="1:6" ht="30" customHeight="1">
      <c r="A92" s="10">
        <v>70</v>
      </c>
      <c r="B92" s="11" t="s">
        <v>76</v>
      </c>
      <c r="C92" s="10" t="e">
        <f>VLOOKUP($B92,'part 01'!$D:$J, 3, 0)</f>
        <v>#N/A</v>
      </c>
      <c r="D92" s="10" t="e">
        <f>VLOOKUP($B92,'part 01'!$D:$J, 5, 0)</f>
        <v>#N/A</v>
      </c>
      <c r="E92" s="10" t="e">
        <f>VLOOKUP($B92,'part 01'!$D:$J, 6, 0)</f>
        <v>#N/A</v>
      </c>
      <c r="F92" s="10" t="e">
        <f>VLOOKUP($B92,'part 01'!$D:$J, 7, 0)</f>
        <v>#N/A</v>
      </c>
    </row>
    <row r="93" spans="1:6" ht="30" customHeight="1">
      <c r="A93" s="10">
        <v>71</v>
      </c>
      <c r="B93" s="11" t="s">
        <v>73</v>
      </c>
      <c r="C93" s="10" t="e">
        <f>VLOOKUP($B93,'part 01'!$D:$J, 3, 0)</f>
        <v>#N/A</v>
      </c>
      <c r="D93" s="10" t="e">
        <f>VLOOKUP($B93,'part 01'!$D:$J, 5, 0)</f>
        <v>#N/A</v>
      </c>
      <c r="E93" s="10" t="e">
        <f>VLOOKUP($B93,'part 01'!$D:$J, 6, 0)</f>
        <v>#N/A</v>
      </c>
      <c r="F93" s="10" t="e">
        <f>VLOOKUP($B93,'part 01'!$D:$J, 7, 0)</f>
        <v>#N/A</v>
      </c>
    </row>
    <row r="94" spans="1:6" ht="15" customHeight="1">
      <c r="A94" s="10">
        <v>72</v>
      </c>
      <c r="B94" s="11" t="s">
        <v>9</v>
      </c>
      <c r="C94" s="10" t="e">
        <f>VLOOKUP($B94,'part 01'!$D:$J, 3, 0)</f>
        <v>#N/A</v>
      </c>
      <c r="D94" s="10" t="e">
        <f>VLOOKUP($B94,'part 01'!$D:$J, 5, 0)</f>
        <v>#N/A</v>
      </c>
      <c r="E94" s="10" t="e">
        <f>VLOOKUP($B94,'part 01'!$D:$J, 6, 0)</f>
        <v>#N/A</v>
      </c>
      <c r="F94" s="10" t="e">
        <f>VLOOKUP($B94,'part 01'!$D:$J, 7, 0)</f>
        <v>#N/A</v>
      </c>
    </row>
    <row r="95" spans="1:6" ht="15" customHeight="1">
      <c r="A95" s="10">
        <v>73</v>
      </c>
      <c r="B95" s="11" t="s">
        <v>10</v>
      </c>
      <c r="C95" s="10" t="e">
        <f>VLOOKUP($B95,'part 01'!$D:$J, 3, 0)</f>
        <v>#N/A</v>
      </c>
      <c r="D95" s="10" t="e">
        <f>VLOOKUP($B95,'part 01'!$D:$J, 5, 0)</f>
        <v>#N/A</v>
      </c>
      <c r="E95" s="10" t="e">
        <f>VLOOKUP($B95,'part 01'!$D:$J, 6, 0)</f>
        <v>#N/A</v>
      </c>
      <c r="F95" s="10" t="e">
        <f>VLOOKUP($B95,'part 01'!$D:$J, 7, 0)</f>
        <v>#N/A</v>
      </c>
    </row>
    <row r="96" spans="1:6" ht="15" customHeight="1">
      <c r="A96" s="10">
        <v>74</v>
      </c>
      <c r="B96" s="11" t="s">
        <v>11</v>
      </c>
      <c r="C96" s="10" t="e">
        <f>VLOOKUP($B96,'part 01'!$D:$J, 3, 0)</f>
        <v>#N/A</v>
      </c>
      <c r="D96" s="10" t="e">
        <f>VLOOKUP($B96,'part 01'!$D:$J, 5, 0)</f>
        <v>#N/A</v>
      </c>
      <c r="E96" s="10" t="e">
        <f>VLOOKUP($B96,'part 01'!$D:$J, 6, 0)</f>
        <v>#N/A</v>
      </c>
      <c r="F96" s="10" t="e">
        <f>VLOOKUP($B96,'part 01'!$D:$J, 7, 0)</f>
        <v>#N/A</v>
      </c>
    </row>
    <row r="97" spans="1:6" ht="30" customHeight="1">
      <c r="A97" s="10">
        <v>75</v>
      </c>
      <c r="B97" s="11" t="s">
        <v>74</v>
      </c>
      <c r="C97" s="10" t="e">
        <f>VLOOKUP($B97,'part 01'!$D:$J, 3, 0)</f>
        <v>#N/A</v>
      </c>
      <c r="D97" s="10" t="e">
        <f>VLOOKUP($B97,'part 01'!$D:$J, 5, 0)</f>
        <v>#N/A</v>
      </c>
      <c r="E97" s="10" t="e">
        <f>VLOOKUP($B97,'part 01'!$D:$J, 6, 0)</f>
        <v>#N/A</v>
      </c>
      <c r="F97" s="10" t="e">
        <f>VLOOKUP($B97,'part 01'!$D:$J, 7, 0)</f>
        <v>#N/A</v>
      </c>
    </row>
    <row r="98" spans="1:6" ht="15" customHeight="1">
      <c r="A98" s="10">
        <v>76</v>
      </c>
      <c r="B98" s="11" t="s">
        <v>8</v>
      </c>
      <c r="C98" s="10" t="e">
        <f>VLOOKUP($B98,'part 01'!$D:$J, 3, 0)</f>
        <v>#N/A</v>
      </c>
      <c r="D98" s="10" t="e">
        <f>VLOOKUP($B98,'part 01'!$D:$J, 5, 0)</f>
        <v>#N/A</v>
      </c>
      <c r="E98" s="10" t="e">
        <f>VLOOKUP($B98,'part 01'!$D:$J, 6, 0)</f>
        <v>#N/A</v>
      </c>
      <c r="F98" s="10" t="e">
        <f>VLOOKUP($B98,'part 01'!$D:$J, 7, 0)</f>
        <v>#N/A</v>
      </c>
    </row>
    <row r="99" spans="1:6" ht="30" customHeight="1">
      <c r="A99" s="10">
        <v>77</v>
      </c>
      <c r="B99" s="11" t="s">
        <v>81</v>
      </c>
      <c r="C99" s="10" t="e">
        <f>VLOOKUP($B99,'part 01'!$D:$J, 3, 0)</f>
        <v>#N/A</v>
      </c>
      <c r="D99" s="10" t="e">
        <f>VLOOKUP($B99,'part 01'!$D:$J, 5, 0)</f>
        <v>#N/A</v>
      </c>
      <c r="E99" s="10" t="e">
        <f>VLOOKUP($B99,'part 01'!$D:$J, 6, 0)</f>
        <v>#N/A</v>
      </c>
      <c r="F99" s="10" t="e">
        <f>VLOOKUP($B99,'part 01'!$D:$J, 7, 0)</f>
        <v>#N/A</v>
      </c>
    </row>
    <row r="100" spans="1:6" ht="15" customHeight="1">
      <c r="A100" s="10">
        <v>78</v>
      </c>
      <c r="B100" s="11" t="s">
        <v>63</v>
      </c>
      <c r="C100" s="10" t="e">
        <f>VLOOKUP($B100,'part 01'!$D:$J, 3, 0)</f>
        <v>#N/A</v>
      </c>
      <c r="D100" s="10" t="e">
        <f>VLOOKUP($B100,'part 01'!$D:$J, 5, 0)</f>
        <v>#N/A</v>
      </c>
      <c r="E100" s="10" t="e">
        <f>VLOOKUP($B100,'part 01'!$D:$J, 6, 0)</f>
        <v>#N/A</v>
      </c>
      <c r="F100" s="10" t="e">
        <f>VLOOKUP($B100,'part 01'!$D:$J, 7, 0)</f>
        <v>#N/A</v>
      </c>
    </row>
  </sheetData>
  <autoFilter ref="A2:F2"/>
  <pageMargins left="0.70000004768371604" right="0.70000004768371604" top="0.75" bottom="0.75" header="0.30000001192092901" footer="0.300000011920929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/>
  </sheetViews>
  <sheetFormatPr defaultColWidth="8.140625" defaultRowHeight="1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 ht="12.75">
      <c r="A2" s="21">
        <v>1</v>
      </c>
      <c r="B2" s="22">
        <v>2</v>
      </c>
      <c r="C2" s="21">
        <v>3</v>
      </c>
      <c r="D2" s="22">
        <v>4</v>
      </c>
      <c r="E2" s="21">
        <v>5</v>
      </c>
      <c r="F2" s="22">
        <v>6</v>
      </c>
    </row>
    <row r="3" spans="1:6" ht="20.25" customHeight="1">
      <c r="A3" s="23"/>
      <c r="B3" s="24" t="s">
        <v>84</v>
      </c>
      <c r="C3" s="25" t="e">
        <f>C7+C9+C19+C25+C29+C37+C41+C45+C47+C49+C51+C61+C65+C68+C70+C73+C79+C83+C4</f>
        <v>#N/A</v>
      </c>
      <c r="D3" s="25" t="e">
        <f>D7+D9+D19+D25+D29+D37+D41+D45+D47+D49+D51+D61+D65+D68+D70+D73+D79+D83+D4</f>
        <v>#N/A</v>
      </c>
      <c r="E3" s="25" t="e">
        <f>E7+E9+E19+E25+E29+E37+E41+E45+E47+E49+E51+E61+E65+E68+E70+E73+E79+E83+E4</f>
        <v>#N/A</v>
      </c>
      <c r="F3" s="25" t="e">
        <f>F7+F9+F19+F25+F29+F37+F41+F45+F47+F49+F51+F61+F65+F68+F70+F73+F79+F83+F4</f>
        <v>#N/A</v>
      </c>
    </row>
    <row r="4" spans="1:6" ht="36" customHeight="1">
      <c r="A4" s="26"/>
      <c r="B4" s="27" t="s">
        <v>85</v>
      </c>
      <c r="C4" s="26" t="e">
        <f>SUM(C5:C6)</f>
        <v>#N/A</v>
      </c>
      <c r="D4" s="26" t="e">
        <f>SUM(D5:D6)</f>
        <v>#N/A</v>
      </c>
      <c r="E4" s="26" t="e">
        <f>SUM(E5:E6)</f>
        <v>#N/A</v>
      </c>
      <c r="F4" s="26" t="e">
        <f>SUM(F5:F6)</f>
        <v>#N/A</v>
      </c>
    </row>
    <row r="5" spans="1:6" ht="15" customHeight="1">
      <c r="A5" s="28">
        <v>1</v>
      </c>
      <c r="B5" s="29" t="s">
        <v>24</v>
      </c>
      <c r="C5" s="10" t="e">
        <f>VLOOKUP($B5,'part 02'!$D:$J, 3, 0)</f>
        <v>#N/A</v>
      </c>
      <c r="D5" s="10" t="e">
        <f>VLOOKUP($B5,'part 02'!$D:$J, 5, 0)</f>
        <v>#N/A</v>
      </c>
      <c r="E5" s="10" t="e">
        <f>VLOOKUP($B5,'part 02'!$D:$J, 6, 0)</f>
        <v>#N/A</v>
      </c>
      <c r="F5" s="10" t="e">
        <f>VLOOKUP($B5,'part 02'!$D:$J, 7, 0)</f>
        <v>#N/A</v>
      </c>
    </row>
    <row r="6" spans="1:6" ht="15" customHeight="1">
      <c r="A6" s="28">
        <v>2</v>
      </c>
      <c r="B6" s="29" t="s">
        <v>25</v>
      </c>
      <c r="C6" s="10" t="e">
        <f>VLOOKUP($B6,'part 02'!$D:$J, 3, 0)</f>
        <v>#N/A</v>
      </c>
      <c r="D6" s="10" t="e">
        <f>VLOOKUP($B6,'part 02'!$D:$J, 5, 0)</f>
        <v>#N/A</v>
      </c>
      <c r="E6" s="10" t="e">
        <f>VLOOKUP($B6,'part 02'!$D:$J, 6, 0)</f>
        <v>#N/A</v>
      </c>
      <c r="F6" s="10" t="e">
        <f>VLOOKUP($B6,'part 02'!$D:$J, 7, 0)</f>
        <v>#N/A</v>
      </c>
    </row>
    <row r="7" spans="1:6" ht="15" customHeight="1">
      <c r="A7" s="26"/>
      <c r="B7" s="27" t="s">
        <v>86</v>
      </c>
      <c r="C7" s="30" t="e">
        <f>SUM(C8)</f>
        <v>#N/A</v>
      </c>
      <c r="D7" s="30" t="e">
        <f>SUM(D8)</f>
        <v>#N/A</v>
      </c>
      <c r="E7" s="30" t="e">
        <f>SUM(E8)</f>
        <v>#N/A</v>
      </c>
      <c r="F7" s="30" t="e">
        <f>SUM(F8)</f>
        <v>#N/A</v>
      </c>
    </row>
    <row r="8" spans="1:6" ht="36" customHeight="1">
      <c r="A8" s="28">
        <v>3</v>
      </c>
      <c r="B8" s="29" t="s">
        <v>16</v>
      </c>
      <c r="C8" s="10" t="e">
        <f>VLOOKUP($B8,'part 02'!$D:$J, 3, 0)</f>
        <v>#N/A</v>
      </c>
      <c r="D8" s="10" t="e">
        <f>VLOOKUP($B8,'part 02'!$D:$J, 5, 0)</f>
        <v>#N/A</v>
      </c>
      <c r="E8" s="10" t="e">
        <f>VLOOKUP($B8,'part 02'!$D:$J, 6, 0)</f>
        <v>#N/A</v>
      </c>
      <c r="F8" s="10" t="e">
        <f>VLOOKUP($B8,'part 02'!$D:$J, 7, 0)</f>
        <v>#N/A</v>
      </c>
    </row>
    <row r="9" spans="1:6" ht="15" customHeight="1">
      <c r="A9" s="26"/>
      <c r="B9" s="27" t="s">
        <v>87</v>
      </c>
      <c r="C9" s="26" t="e">
        <f>SUM(C10:C18)</f>
        <v>#N/A</v>
      </c>
      <c r="D9" s="26" t="e">
        <f>SUM(D10:D18)</f>
        <v>#N/A</v>
      </c>
      <c r="E9" s="26" t="e">
        <f>SUM(E10:E18)</f>
        <v>#N/A</v>
      </c>
      <c r="F9" s="26" t="e">
        <f>SUM(F10:F18)</f>
        <v>#N/A</v>
      </c>
    </row>
    <row r="10" spans="1:6" ht="15" customHeight="1">
      <c r="A10" s="28">
        <v>4</v>
      </c>
      <c r="B10" s="31" t="s">
        <v>18</v>
      </c>
      <c r="C10" s="10" t="e">
        <f>VLOOKUP($B10,'part 02'!$D:$J, 3, 0)</f>
        <v>#N/A</v>
      </c>
      <c r="D10" s="10" t="e">
        <f>VLOOKUP($B10,'part 02'!$D:$J, 5, 0)</f>
        <v>#N/A</v>
      </c>
      <c r="E10" s="10" t="e">
        <f>VLOOKUP($B10,'part 02'!$D:$J, 6, 0)</f>
        <v>#N/A</v>
      </c>
      <c r="F10" s="10" t="e">
        <f>VLOOKUP($B10,'part 02'!$D:$J, 7, 0)</f>
        <v>#N/A</v>
      </c>
    </row>
    <row r="11" spans="1:6" ht="18" customHeight="1">
      <c r="A11" s="28">
        <v>5</v>
      </c>
      <c r="B11" s="31" t="s">
        <v>37</v>
      </c>
      <c r="C11" s="10" t="e">
        <f>VLOOKUP($B11,'part 02'!$D:$J, 3, 0)</f>
        <v>#N/A</v>
      </c>
      <c r="D11" s="10" t="e">
        <f>VLOOKUP($B11,'part 02'!$D:$J, 5, 0)</f>
        <v>#N/A</v>
      </c>
      <c r="E11" s="10" t="e">
        <f>VLOOKUP($B11,'part 02'!$D:$J, 6, 0)</f>
        <v>#N/A</v>
      </c>
      <c r="F11" s="10" t="e">
        <f>VLOOKUP($B11,'part 02'!$D:$J, 7, 0)</f>
        <v>#N/A</v>
      </c>
    </row>
    <row r="12" spans="1:6" ht="15" customHeight="1">
      <c r="A12" s="28">
        <v>6</v>
      </c>
      <c r="B12" s="31" t="s">
        <v>50</v>
      </c>
      <c r="C12" s="10" t="e">
        <f>VLOOKUP($B12,'part 02'!$D:$J, 3, 0)</f>
        <v>#N/A</v>
      </c>
      <c r="D12" s="10" t="e">
        <f>VLOOKUP($B12,'part 02'!$D:$J, 5, 0)</f>
        <v>#N/A</v>
      </c>
      <c r="E12" s="10" t="e">
        <f>VLOOKUP($B12,'part 02'!$D:$J, 6, 0)</f>
        <v>#N/A</v>
      </c>
      <c r="F12" s="10" t="e">
        <f>VLOOKUP($B12,'part 02'!$D:$J, 7, 0)</f>
        <v>#N/A</v>
      </c>
    </row>
    <row r="13" spans="1:6" ht="15" customHeight="1">
      <c r="A13" s="28">
        <v>7</v>
      </c>
      <c r="B13" s="31" t="s">
        <v>51</v>
      </c>
      <c r="C13" s="10" t="e">
        <f>VLOOKUP($B13,'part 02'!$D:$J, 3, 0)</f>
        <v>#N/A</v>
      </c>
      <c r="D13" s="10" t="e">
        <f>VLOOKUP($B13,'part 02'!$D:$J, 5, 0)</f>
        <v>#N/A</v>
      </c>
      <c r="E13" s="10" t="e">
        <f>VLOOKUP($B13,'part 02'!$D:$J, 6, 0)</f>
        <v>#N/A</v>
      </c>
      <c r="F13" s="10" t="e">
        <f>VLOOKUP($B13,'part 02'!$D:$J, 7, 0)</f>
        <v>#N/A</v>
      </c>
    </row>
    <row r="14" spans="1:6" ht="15" customHeight="1">
      <c r="A14" s="28">
        <v>8</v>
      </c>
      <c r="B14" s="31" t="s">
        <v>116</v>
      </c>
      <c r="C14" s="10" t="e">
        <f>VLOOKUP($B14,'part 02'!$D:$J, 3, 0)</f>
        <v>#N/A</v>
      </c>
      <c r="D14" s="10" t="e">
        <f>VLOOKUP($B14,'part 02'!$D:$J, 5, 0)</f>
        <v>#N/A</v>
      </c>
      <c r="E14" s="10" t="e">
        <f>VLOOKUP($B14,'part 02'!$D:$J, 6, 0)</f>
        <v>#N/A</v>
      </c>
      <c r="F14" s="10" t="e">
        <f>VLOOKUP($B14,'part 02'!$D:$J, 7, 0)</f>
        <v>#N/A</v>
      </c>
    </row>
    <row r="15" spans="1:6" ht="15" customHeight="1">
      <c r="A15" s="28">
        <v>9</v>
      </c>
      <c r="B15" s="31" t="s">
        <v>117</v>
      </c>
      <c r="C15" s="10" t="e">
        <f>VLOOKUP($B15,'part 02'!$D:$J, 3, 0)</f>
        <v>#N/A</v>
      </c>
      <c r="D15" s="10" t="e">
        <f>VLOOKUP($B15,'part 02'!$D:$J, 5, 0)</f>
        <v>#N/A</v>
      </c>
      <c r="E15" s="10" t="e">
        <f>VLOOKUP($B15,'part 02'!$D:$J, 6, 0)</f>
        <v>#N/A</v>
      </c>
      <c r="F15" s="10" t="e">
        <f>VLOOKUP($B15,'part 02'!$D:$J, 7, 0)</f>
        <v>#N/A</v>
      </c>
    </row>
    <row r="16" spans="1:6" ht="15" customHeight="1">
      <c r="A16" s="28">
        <v>10</v>
      </c>
      <c r="B16" s="31" t="s">
        <v>118</v>
      </c>
      <c r="C16" s="10" t="e">
        <f>VLOOKUP($B16,'part 02'!$D:$J, 3, 0)</f>
        <v>#N/A</v>
      </c>
      <c r="D16" s="10" t="e">
        <f>VLOOKUP($B16,'part 02'!$D:$J, 5, 0)</f>
        <v>#N/A</v>
      </c>
      <c r="E16" s="10" t="e">
        <f>VLOOKUP($B16,'part 02'!$D:$J, 6, 0)</f>
        <v>#N/A</v>
      </c>
      <c r="F16" s="10" t="e">
        <f>VLOOKUP($B16,'part 02'!$D:$J, 7, 0)</f>
        <v>#N/A</v>
      </c>
    </row>
    <row r="17" spans="1:6" ht="15" customHeight="1">
      <c r="A17" s="28">
        <v>11</v>
      </c>
      <c r="B17" s="31" t="s">
        <v>119</v>
      </c>
      <c r="C17" s="10" t="e">
        <f>VLOOKUP($B17,'part 02'!$D:$J, 3, 0)</f>
        <v>#N/A</v>
      </c>
      <c r="D17" s="10" t="e">
        <f>VLOOKUP($B17,'part 02'!$D:$J, 5, 0)</f>
        <v>#N/A</v>
      </c>
      <c r="E17" s="10" t="e">
        <f>VLOOKUP($B17,'part 02'!$D:$J, 6, 0)</f>
        <v>#N/A</v>
      </c>
      <c r="F17" s="10" t="e">
        <f>VLOOKUP($B17,'part 02'!$D:$J, 7, 0)</f>
        <v>#N/A</v>
      </c>
    </row>
    <row r="18" spans="1:6" ht="15" customHeight="1">
      <c r="A18" s="28">
        <v>12</v>
      </c>
      <c r="B18" s="31" t="s">
        <v>70</v>
      </c>
      <c r="C18" s="10" t="e">
        <f>VLOOKUP($B18,'part 02'!$D:$J, 3, 0)</f>
        <v>#N/A</v>
      </c>
      <c r="D18" s="10" t="e">
        <f>VLOOKUP($B18,'part 02'!$D:$J, 5, 0)</f>
        <v>#N/A</v>
      </c>
      <c r="E18" s="10" t="e">
        <f>VLOOKUP($B18,'part 02'!$D:$J, 6, 0)</f>
        <v>#N/A</v>
      </c>
      <c r="F18" s="10" t="e">
        <f>VLOOKUP($B18,'part 02'!$D:$J, 7, 0)</f>
        <v>#N/A</v>
      </c>
    </row>
    <row r="19" spans="1:6" ht="18" customHeight="1">
      <c r="A19" s="26"/>
      <c r="B19" s="27" t="s">
        <v>88</v>
      </c>
      <c r="C19" s="26" t="e">
        <f>SUM(C20:C24)</f>
        <v>#N/A</v>
      </c>
      <c r="D19" s="26" t="e">
        <f>SUM(D20:D24)</f>
        <v>#N/A</v>
      </c>
      <c r="E19" s="26" t="e">
        <f>SUM(E20:E24)</f>
        <v>#N/A</v>
      </c>
      <c r="F19" s="26" t="e">
        <f>SUM(F20:F24)</f>
        <v>#N/A</v>
      </c>
    </row>
    <row r="20" spans="1:6" ht="15" customHeight="1">
      <c r="A20" s="28">
        <v>13</v>
      </c>
      <c r="B20" s="29" t="s">
        <v>38</v>
      </c>
      <c r="C20" s="10" t="e">
        <f>VLOOKUP($B20,'part 02'!$D:$J, 3, 0)</f>
        <v>#N/A</v>
      </c>
      <c r="D20" s="10" t="e">
        <f>VLOOKUP($B20,'part 02'!$D:$J, 5, 0)</f>
        <v>#N/A</v>
      </c>
      <c r="E20" s="10" t="e">
        <f>VLOOKUP($B20,'part 02'!$D:$J, 6, 0)</f>
        <v>#N/A</v>
      </c>
      <c r="F20" s="10" t="e">
        <f>VLOOKUP($B20,'part 02'!$D:$J, 7, 0)</f>
        <v>#N/A</v>
      </c>
    </row>
    <row r="21" spans="1:6" ht="15" customHeight="1">
      <c r="A21" s="28">
        <v>14</v>
      </c>
      <c r="B21" s="29" t="s">
        <v>120</v>
      </c>
      <c r="C21" s="10" t="e">
        <f>VLOOKUP($B21,'part 02'!$D:$J, 3, 0)</f>
        <v>#N/A</v>
      </c>
      <c r="D21" s="10" t="e">
        <f>VLOOKUP($B21,'part 02'!$D:$J, 5, 0)</f>
        <v>#N/A</v>
      </c>
      <c r="E21" s="10" t="e">
        <f>VLOOKUP($B21,'part 02'!$D:$J, 6, 0)</f>
        <v>#N/A</v>
      </c>
      <c r="F21" s="10" t="e">
        <f>VLOOKUP($B21,'part 02'!$D:$J, 7, 0)</f>
        <v>#N/A</v>
      </c>
    </row>
    <row r="22" spans="1:6" ht="15" customHeight="1">
      <c r="A22" s="28">
        <v>15</v>
      </c>
      <c r="B22" s="29" t="s">
        <v>57</v>
      </c>
      <c r="C22" s="10" t="e">
        <f>VLOOKUP($B22,'part 02'!$D:$J, 3, 0)</f>
        <v>#N/A</v>
      </c>
      <c r="D22" s="10" t="e">
        <f>VLOOKUP($B22,'part 02'!$D:$J, 5, 0)</f>
        <v>#N/A</v>
      </c>
      <c r="E22" s="10" t="e">
        <f>VLOOKUP($B22,'part 02'!$D:$J, 6, 0)</f>
        <v>#N/A</v>
      </c>
      <c r="F22" s="10" t="e">
        <f>VLOOKUP($B22,'part 02'!$D:$J, 7, 0)</f>
        <v>#N/A</v>
      </c>
    </row>
    <row r="23" spans="1:6" ht="15" customHeight="1">
      <c r="A23" s="28">
        <v>16</v>
      </c>
      <c r="B23" s="29" t="s">
        <v>66</v>
      </c>
      <c r="C23" s="10" t="e">
        <f>VLOOKUP($B23,'part 02'!$D:$J, 3, 0)</f>
        <v>#N/A</v>
      </c>
      <c r="D23" s="10" t="e">
        <f>VLOOKUP($B23,'part 02'!$D:$J, 5, 0)</f>
        <v>#N/A</v>
      </c>
      <c r="E23" s="10" t="e">
        <f>VLOOKUP($B23,'part 02'!$D:$J, 6, 0)</f>
        <v>#N/A</v>
      </c>
      <c r="F23" s="10" t="e">
        <f>VLOOKUP($B23,'part 02'!$D:$J, 7, 0)</f>
        <v>#N/A</v>
      </c>
    </row>
    <row r="24" spans="1:6" ht="15" customHeight="1">
      <c r="A24" s="28">
        <v>17</v>
      </c>
      <c r="B24" s="29" t="s">
        <v>49</v>
      </c>
      <c r="C24" s="10" t="e">
        <f>VLOOKUP($B24,'part 02'!$D:$J, 3, 0)</f>
        <v>#N/A</v>
      </c>
      <c r="D24" s="10" t="e">
        <f>VLOOKUP($B24,'part 02'!$D:$J, 5, 0)</f>
        <v>#N/A</v>
      </c>
      <c r="E24" s="10" t="e">
        <f>VLOOKUP($B24,'part 02'!$D:$J, 6, 0)</f>
        <v>#N/A</v>
      </c>
      <c r="F24" s="10" t="e">
        <f>VLOOKUP($B24,'part 02'!$D:$J, 7, 0)</f>
        <v>#N/A</v>
      </c>
    </row>
    <row r="25" spans="1:6" ht="18" customHeight="1">
      <c r="A25" s="26"/>
      <c r="B25" s="27" t="s">
        <v>89</v>
      </c>
      <c r="C25" s="26" t="e">
        <f>SUM(C26:C28)</f>
        <v>#N/A</v>
      </c>
      <c r="D25" s="26" t="e">
        <f>SUM(D26:D28)</f>
        <v>#N/A</v>
      </c>
      <c r="E25" s="26" t="e">
        <f>SUM(E26:E28)</f>
        <v>#N/A</v>
      </c>
      <c r="F25" s="26" t="e">
        <f>SUM(F26:F28)</f>
        <v>#N/A</v>
      </c>
    </row>
    <row r="26" spans="1:6" ht="15" customHeight="1">
      <c r="A26" s="28">
        <v>18</v>
      </c>
      <c r="B26" s="29" t="s">
        <v>23</v>
      </c>
      <c r="C26" s="10" t="e">
        <f>VLOOKUP($B26,'part 02'!$D:$J, 3, 0)</f>
        <v>#N/A</v>
      </c>
      <c r="D26" s="10" t="e">
        <f>VLOOKUP($B26,'part 02'!$D:$J, 5, 0)</f>
        <v>#N/A</v>
      </c>
      <c r="E26" s="10" t="e">
        <f>VLOOKUP($B26,'part 02'!$D:$J, 6, 0)</f>
        <v>#N/A</v>
      </c>
      <c r="F26" s="10" t="e">
        <f>VLOOKUP($B26,'part 02'!$D:$J, 7, 0)</f>
        <v>#N/A</v>
      </c>
    </row>
    <row r="27" spans="1:6" ht="15" customHeight="1">
      <c r="A27" s="28">
        <v>19</v>
      </c>
      <c r="B27" s="29" t="s">
        <v>32</v>
      </c>
      <c r="C27" s="10" t="e">
        <f>VLOOKUP($B27,'part 02'!$D:$J, 3, 0)</f>
        <v>#N/A</v>
      </c>
      <c r="D27" s="10" t="e">
        <f>VLOOKUP($B27,'part 02'!$D:$J, 5, 0)</f>
        <v>#N/A</v>
      </c>
      <c r="E27" s="10" t="e">
        <f>VLOOKUP($B27,'part 02'!$D:$J, 6, 0)</f>
        <v>#N/A</v>
      </c>
      <c r="F27" s="10" t="e">
        <f>VLOOKUP($B27,'part 02'!$D:$J, 7, 0)</f>
        <v>#N/A</v>
      </c>
    </row>
    <row r="28" spans="1:6" ht="15" customHeight="1">
      <c r="A28" s="28">
        <v>20</v>
      </c>
      <c r="B28" s="29" t="s">
        <v>45</v>
      </c>
      <c r="C28" s="10" t="e">
        <f>VLOOKUP($B28,'part 02'!$D:$J, 3, 0)</f>
        <v>#N/A</v>
      </c>
      <c r="D28" s="10" t="e">
        <f>VLOOKUP($B28,'part 02'!$D:$J, 5, 0)</f>
        <v>#N/A</v>
      </c>
      <c r="E28" s="10" t="e">
        <f>VLOOKUP($B28,'part 02'!$D:$J, 6, 0)</f>
        <v>#N/A</v>
      </c>
      <c r="F28" s="10" t="e">
        <f>VLOOKUP($B28,'part 02'!$D:$J, 7, 0)</f>
        <v>#N/A</v>
      </c>
    </row>
    <row r="29" spans="1:6" ht="18" customHeight="1">
      <c r="A29" s="26"/>
      <c r="B29" s="27" t="s">
        <v>90</v>
      </c>
      <c r="C29" s="30" t="e">
        <f>SUM(C30:C36)</f>
        <v>#N/A</v>
      </c>
      <c r="D29" s="30" t="e">
        <f>SUM(D30:D36)</f>
        <v>#N/A</v>
      </c>
      <c r="E29" s="30" t="e">
        <f>SUM(E30:E36)</f>
        <v>#N/A</v>
      </c>
      <c r="F29" s="30" t="e">
        <f>SUM(F30:F36)</f>
        <v>#N/A</v>
      </c>
    </row>
    <row r="30" spans="1:6" ht="15" customHeight="1">
      <c r="A30" s="28">
        <v>21</v>
      </c>
      <c r="B30" s="29" t="s">
        <v>63</v>
      </c>
      <c r="C30" s="10" t="e">
        <f>VLOOKUP($B30,'part 02'!$D:$J, 3, 0)</f>
        <v>#N/A</v>
      </c>
      <c r="D30" s="10" t="e">
        <f>VLOOKUP($B30,'part 02'!$D:$J, 5, 0)</f>
        <v>#N/A</v>
      </c>
      <c r="E30" s="10" t="e">
        <f>VLOOKUP($B30,'part 02'!$D:$J, 6, 0)</f>
        <v>#N/A</v>
      </c>
      <c r="F30" s="10" t="e">
        <f>VLOOKUP($B30,'part 02'!$D:$J, 7, 0)</f>
        <v>#N/A</v>
      </c>
    </row>
    <row r="31" spans="1:6" ht="15" customHeight="1">
      <c r="A31" s="28">
        <v>22</v>
      </c>
      <c r="B31" s="29" t="s">
        <v>41</v>
      </c>
      <c r="C31" s="10" t="e">
        <f>VLOOKUP($B31,'part 02'!$D:$J, 3, 0)</f>
        <v>#N/A</v>
      </c>
      <c r="D31" s="10" t="e">
        <f>VLOOKUP($B31,'part 02'!$D:$J, 5, 0)</f>
        <v>#N/A</v>
      </c>
      <c r="E31" s="10" t="e">
        <f>VLOOKUP($B31,'part 02'!$D:$J, 6, 0)</f>
        <v>#N/A</v>
      </c>
      <c r="F31" s="10" t="e">
        <f>VLOOKUP($B31,'part 02'!$D:$J, 7, 0)</f>
        <v>#N/A</v>
      </c>
    </row>
    <row r="32" spans="1:6" ht="15" customHeight="1">
      <c r="A32" s="28">
        <v>23</v>
      </c>
      <c r="B32" s="29" t="s">
        <v>121</v>
      </c>
      <c r="C32" s="10" t="e">
        <f>VLOOKUP($B32,'part 02'!$D:$J, 3, 0)</f>
        <v>#N/A</v>
      </c>
      <c r="D32" s="10" t="e">
        <f>VLOOKUP($B32,'part 02'!$D:$J, 5, 0)</f>
        <v>#N/A</v>
      </c>
      <c r="E32" s="10" t="e">
        <f>VLOOKUP($B32,'part 02'!$D:$J, 6, 0)</f>
        <v>#N/A</v>
      </c>
      <c r="F32" s="10" t="e">
        <f>VLOOKUP($B32,'part 02'!$D:$J, 7, 0)</f>
        <v>#N/A</v>
      </c>
    </row>
    <row r="33" spans="1:6" ht="15" customHeight="1">
      <c r="A33" s="28">
        <v>24</v>
      </c>
      <c r="B33" s="29" t="s">
        <v>68</v>
      </c>
      <c r="C33" s="10" t="e">
        <f>VLOOKUP($B33,'part 02'!$D:$J, 3, 0)</f>
        <v>#N/A</v>
      </c>
      <c r="D33" s="10" t="e">
        <f>VLOOKUP($B33,'part 02'!$D:$J, 5, 0)</f>
        <v>#N/A</v>
      </c>
      <c r="E33" s="10" t="e">
        <f>VLOOKUP($B33,'part 02'!$D:$J, 6, 0)</f>
        <v>#N/A</v>
      </c>
      <c r="F33" s="10" t="e">
        <f>VLOOKUP($B33,'part 02'!$D:$J, 7, 0)</f>
        <v>#N/A</v>
      </c>
    </row>
    <row r="34" spans="1:6" ht="15" customHeight="1">
      <c r="A34" s="28">
        <v>25</v>
      </c>
      <c r="B34" s="29" t="s">
        <v>40</v>
      </c>
      <c r="C34" s="10" t="e">
        <f>VLOOKUP($B34,'part 02'!$D:$J, 3, 0)</f>
        <v>#N/A</v>
      </c>
      <c r="D34" s="10" t="e">
        <f>VLOOKUP($B34,'part 02'!$D:$J, 5, 0)</f>
        <v>#N/A</v>
      </c>
      <c r="E34" s="10" t="e">
        <f>VLOOKUP($B34,'part 02'!$D:$J, 6, 0)</f>
        <v>#N/A</v>
      </c>
      <c r="F34" s="10" t="e">
        <f>VLOOKUP($B34,'part 02'!$D:$J, 7, 0)</f>
        <v>#N/A</v>
      </c>
    </row>
    <row r="35" spans="1:6" ht="15" customHeight="1">
      <c r="A35" s="28">
        <v>26</v>
      </c>
      <c r="B35" s="29" t="s">
        <v>22</v>
      </c>
      <c r="C35" s="10" t="e">
        <f>VLOOKUP($B35,'part 02'!$D:$J, 3, 0)</f>
        <v>#N/A</v>
      </c>
      <c r="D35" s="10" t="e">
        <f>VLOOKUP($B35,'part 02'!$D:$J, 5, 0)</f>
        <v>#N/A</v>
      </c>
      <c r="E35" s="10" t="e">
        <f>VLOOKUP($B35,'part 02'!$D:$J, 6, 0)</f>
        <v>#N/A</v>
      </c>
      <c r="F35" s="10" t="e">
        <f>VLOOKUP($B35,'part 02'!$D:$J, 7, 0)</f>
        <v>#N/A</v>
      </c>
    </row>
    <row r="36" spans="1:6" ht="36" customHeight="1">
      <c r="A36" s="28">
        <v>27</v>
      </c>
      <c r="B36" s="29" t="s">
        <v>48</v>
      </c>
      <c r="C36" s="10" t="e">
        <f>VLOOKUP($B36,'part 02'!$D:$J, 3, 0)</f>
        <v>#N/A</v>
      </c>
      <c r="D36" s="10" t="e">
        <f>VLOOKUP($B36,'part 02'!$D:$J, 5, 0)</f>
        <v>#N/A</v>
      </c>
      <c r="E36" s="10" t="e">
        <f>VLOOKUP($B36,'part 02'!$D:$J, 6, 0)</f>
        <v>#N/A</v>
      </c>
      <c r="F36" s="10" t="e">
        <f>VLOOKUP($B36,'part 02'!$D:$J, 7, 0)</f>
        <v>#N/A</v>
      </c>
    </row>
    <row r="37" spans="1:6" ht="15" customHeight="1">
      <c r="A37" s="26"/>
      <c r="B37" s="27" t="s">
        <v>91</v>
      </c>
      <c r="C37" s="30" t="e">
        <f>SUM(C38:C40)</f>
        <v>#N/A</v>
      </c>
      <c r="D37" s="30" t="e">
        <f>SUM(D38:D40)</f>
        <v>#N/A</v>
      </c>
      <c r="E37" s="30" t="e">
        <f>SUM(E38:E40)</f>
        <v>#N/A</v>
      </c>
      <c r="F37" s="30" t="e">
        <f>SUM(F38:F40)</f>
        <v>#N/A</v>
      </c>
    </row>
    <row r="38" spans="1:6" ht="15" customHeight="1">
      <c r="A38" s="28">
        <v>28</v>
      </c>
      <c r="B38" s="29" t="s">
        <v>19</v>
      </c>
      <c r="C38" s="10" t="e">
        <f>VLOOKUP($B38,'part 02'!$D:$J, 3, 0)</f>
        <v>#N/A</v>
      </c>
      <c r="D38" s="10" t="e">
        <f>VLOOKUP($B38,'part 02'!$D:$J, 5, 0)</f>
        <v>#N/A</v>
      </c>
      <c r="E38" s="10" t="e">
        <f>VLOOKUP($B38,'part 02'!$D:$J, 6, 0)</f>
        <v>#N/A</v>
      </c>
      <c r="F38" s="10" t="e">
        <f>VLOOKUP($B38,'part 02'!$D:$J, 7, 0)</f>
        <v>#N/A</v>
      </c>
    </row>
    <row r="39" spans="1:6" ht="15" customHeight="1">
      <c r="A39" s="28">
        <v>29</v>
      </c>
      <c r="B39" s="29" t="s">
        <v>55</v>
      </c>
      <c r="C39" s="10" t="e">
        <f>VLOOKUP($B39,'part 02'!$D:$J, 3, 0)</f>
        <v>#N/A</v>
      </c>
      <c r="D39" s="10" t="e">
        <f>VLOOKUP($B39,'part 02'!$D:$J, 5, 0)</f>
        <v>#N/A</v>
      </c>
      <c r="E39" s="10" t="e">
        <f>VLOOKUP($B39,'part 02'!$D:$J, 6, 0)</f>
        <v>#N/A</v>
      </c>
      <c r="F39" s="10" t="e">
        <f>VLOOKUP($B39,'part 02'!$D:$J, 7, 0)</f>
        <v>#N/A</v>
      </c>
    </row>
    <row r="40" spans="1:6" ht="15" customHeight="1">
      <c r="A40" s="28">
        <v>30</v>
      </c>
      <c r="B40" s="29" t="s">
        <v>69</v>
      </c>
      <c r="C40" s="10" t="e">
        <f>VLOOKUP($B40,'part 02'!$D:$J, 3, 0)</f>
        <v>#N/A</v>
      </c>
      <c r="D40" s="10" t="e">
        <f>VLOOKUP($B40,'part 02'!$D:$J, 5, 0)</f>
        <v>#N/A</v>
      </c>
      <c r="E40" s="10" t="e">
        <f>VLOOKUP($B40,'part 02'!$D:$J, 6, 0)</f>
        <v>#N/A</v>
      </c>
      <c r="F40" s="10" t="e">
        <f>VLOOKUP($B40,'part 02'!$D:$J, 7, 0)</f>
        <v>#N/A</v>
      </c>
    </row>
    <row r="41" spans="1:6" ht="36" customHeight="1">
      <c r="A41" s="26"/>
      <c r="B41" s="27" t="s">
        <v>92</v>
      </c>
      <c r="C41" s="26" t="e">
        <f>SUM(C42:C44)</f>
        <v>#N/A</v>
      </c>
      <c r="D41" s="26" t="e">
        <f>SUM(D42:D44)</f>
        <v>#N/A</v>
      </c>
      <c r="E41" s="26" t="e">
        <f>SUM(E42:E44)</f>
        <v>#N/A</v>
      </c>
      <c r="F41" s="26" t="e">
        <f>SUM(F42:F44)</f>
        <v>#N/A</v>
      </c>
    </row>
    <row r="42" spans="1:6" ht="15" customHeight="1">
      <c r="A42" s="28">
        <v>31</v>
      </c>
      <c r="B42" s="29" t="s">
        <v>46</v>
      </c>
      <c r="C42" s="10" t="e">
        <f>VLOOKUP($B42,'part 02'!$D:$J, 3, 0)</f>
        <v>#N/A</v>
      </c>
      <c r="D42" s="10" t="e">
        <f>VLOOKUP($B42,'part 02'!$D:$J, 5, 0)</f>
        <v>#N/A</v>
      </c>
      <c r="E42" s="10" t="e">
        <f>VLOOKUP($B42,'part 02'!$D:$J, 6, 0)</f>
        <v>#N/A</v>
      </c>
      <c r="F42" s="10" t="e">
        <f>VLOOKUP($B42,'part 02'!$D:$J, 7, 0)</f>
        <v>#N/A</v>
      </c>
    </row>
    <row r="43" spans="1:6" ht="15" customHeight="1">
      <c r="A43" s="28">
        <v>32</v>
      </c>
      <c r="B43" s="29" t="s">
        <v>47</v>
      </c>
      <c r="C43" s="10" t="e">
        <f>VLOOKUP($B43,'part 02'!$D:$J, 3, 0)</f>
        <v>#N/A</v>
      </c>
      <c r="D43" s="10" t="e">
        <f>VLOOKUP($B43,'part 02'!$D:$J, 5, 0)</f>
        <v>#N/A</v>
      </c>
      <c r="E43" s="10" t="e">
        <f>VLOOKUP($B43,'part 02'!$D:$J, 6, 0)</f>
        <v>#N/A</v>
      </c>
      <c r="F43" s="10" t="e">
        <f>VLOOKUP($B43,'part 02'!$D:$J, 7, 0)</f>
        <v>#N/A</v>
      </c>
    </row>
    <row r="44" spans="1:6" ht="15" customHeight="1">
      <c r="A44" s="28">
        <v>33</v>
      </c>
      <c r="B44" s="29" t="s">
        <v>54</v>
      </c>
      <c r="C44" s="10" t="e">
        <f>VLOOKUP($B44,'part 02'!$D:$J, 3, 0)</f>
        <v>#N/A</v>
      </c>
      <c r="D44" s="10" t="e">
        <f>VLOOKUP($B44,'part 02'!$D:$J, 5, 0)</f>
        <v>#N/A</v>
      </c>
      <c r="E44" s="10" t="e">
        <f>VLOOKUP($B44,'part 02'!$D:$J, 6, 0)</f>
        <v>#N/A</v>
      </c>
      <c r="F44" s="10" t="e">
        <f>VLOOKUP($B44,'part 02'!$D:$J, 7, 0)</f>
        <v>#N/A</v>
      </c>
    </row>
    <row r="45" spans="1:6" ht="18" customHeight="1">
      <c r="A45" s="26"/>
      <c r="B45" s="27" t="s">
        <v>93</v>
      </c>
      <c r="C45" s="26" t="e">
        <f>SUM(C46)</f>
        <v>#N/A</v>
      </c>
      <c r="D45" s="26" t="e">
        <f>SUM(D46)</f>
        <v>#N/A</v>
      </c>
      <c r="E45" s="26" t="e">
        <f>SUM(E46)</f>
        <v>#N/A</v>
      </c>
      <c r="F45" s="26" t="e">
        <f>SUM(F46)</f>
        <v>#N/A</v>
      </c>
    </row>
    <row r="46" spans="1:6" ht="30" customHeight="1">
      <c r="A46" s="28">
        <v>34</v>
      </c>
      <c r="B46" s="29" t="s">
        <v>42</v>
      </c>
      <c r="C46" s="10" t="e">
        <f>VLOOKUP($B46,'part 02'!$D:$J, 3, 0)</f>
        <v>#N/A</v>
      </c>
      <c r="D46" s="10" t="e">
        <f>VLOOKUP($B46,'part 02'!$D:$J, 5, 0)</f>
        <v>#N/A</v>
      </c>
      <c r="E46" s="10" t="e">
        <f>VLOOKUP($B46,'part 02'!$D:$J, 6, 0)</f>
        <v>#N/A</v>
      </c>
      <c r="F46" s="10" t="e">
        <f>VLOOKUP($B46,'part 02'!$D:$J, 7, 0)</f>
        <v>#N/A</v>
      </c>
    </row>
    <row r="47" spans="1:6" ht="15" customHeight="1">
      <c r="A47" s="26"/>
      <c r="B47" s="27" t="s">
        <v>94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6" ht="18" customHeight="1">
      <c r="A48" s="28">
        <v>35</v>
      </c>
      <c r="B48" s="29" t="s">
        <v>13</v>
      </c>
      <c r="C48" s="10" t="e">
        <f>VLOOKUP($B48,'part 02'!$D:$J, 3, 0)</f>
        <v>#N/A</v>
      </c>
      <c r="D48" s="10" t="e">
        <f>VLOOKUP($B48,'part 02'!$D:$J, 5, 0)</f>
        <v>#N/A</v>
      </c>
      <c r="E48" s="10" t="e">
        <f>VLOOKUP($B48,'part 02'!$D:$J, 6, 0)</f>
        <v>#N/A</v>
      </c>
      <c r="F48" s="10" t="e">
        <f>VLOOKUP($B48,'part 02'!$D:$J, 7, 0)</f>
        <v>#N/A</v>
      </c>
    </row>
    <row r="49" spans="1:6" ht="15" customHeight="1">
      <c r="A49" s="26"/>
      <c r="B49" s="27" t="s">
        <v>95</v>
      </c>
      <c r="C49" s="26" t="e">
        <f>SUM(C50)</f>
        <v>#N/A</v>
      </c>
      <c r="D49" s="26" t="e">
        <f>SUM(D50)</f>
        <v>#N/A</v>
      </c>
      <c r="E49" s="26" t="e">
        <f>SUM(E50)</f>
        <v>#N/A</v>
      </c>
      <c r="F49" s="26" t="e">
        <f>SUM(F50)</f>
        <v>#N/A</v>
      </c>
    </row>
    <row r="50" spans="1:6" ht="18" customHeight="1">
      <c r="A50" s="28">
        <v>36</v>
      </c>
      <c r="B50" s="29" t="s">
        <v>36</v>
      </c>
      <c r="C50" s="10" t="e">
        <f>VLOOKUP($B50,'part 02'!$D:$J, 3, 0)</f>
        <v>#N/A</v>
      </c>
      <c r="D50" s="10" t="e">
        <f>VLOOKUP($B50,'part 02'!$D:$J, 5, 0)</f>
        <v>#N/A</v>
      </c>
      <c r="E50" s="10" t="e">
        <f>VLOOKUP($B50,'part 02'!$D:$J, 6, 0)</f>
        <v>#N/A</v>
      </c>
      <c r="F50" s="10" t="e">
        <f>VLOOKUP($B50,'part 02'!$D:$J, 7, 0)</f>
        <v>#N/A</v>
      </c>
    </row>
    <row r="51" spans="1:6" ht="15" customHeight="1">
      <c r="A51" s="26"/>
      <c r="B51" s="27" t="s">
        <v>96</v>
      </c>
      <c r="C51" s="30" t="e">
        <f>SUM(C52:C60)</f>
        <v>#N/A</v>
      </c>
      <c r="D51" s="30" t="e">
        <f>SUM(D52:D60)</f>
        <v>#N/A</v>
      </c>
      <c r="E51" s="30" t="e">
        <f>SUM(E52:E60)</f>
        <v>#N/A</v>
      </c>
      <c r="F51" s="30" t="e">
        <f>SUM(F52:F60)</f>
        <v>#N/A</v>
      </c>
    </row>
    <row r="52" spans="1:6" ht="15" customHeight="1">
      <c r="A52" s="28">
        <v>37</v>
      </c>
      <c r="B52" s="29" t="s">
        <v>17</v>
      </c>
      <c r="C52" s="10" t="e">
        <f>VLOOKUP($B52,'part 02'!$D:$J, 3, 0)</f>
        <v>#N/A</v>
      </c>
      <c r="D52" s="10" t="e">
        <f>VLOOKUP($B52,'part 02'!$D:$J, 5, 0)</f>
        <v>#N/A</v>
      </c>
      <c r="E52" s="10" t="e">
        <f>VLOOKUP($B52,'part 02'!$D:$J, 6, 0)</f>
        <v>#N/A</v>
      </c>
      <c r="F52" s="10" t="e">
        <f>VLOOKUP($B52,'part 02'!$D:$J, 7, 0)</f>
        <v>#N/A</v>
      </c>
    </row>
    <row r="53" spans="1:6" ht="15" customHeight="1">
      <c r="A53" s="28">
        <v>38</v>
      </c>
      <c r="B53" s="29" t="s">
        <v>34</v>
      </c>
      <c r="C53" s="10" t="e">
        <f>VLOOKUP($B53,'part 02'!$D:$J, 3, 0)</f>
        <v>#N/A</v>
      </c>
      <c r="D53" s="10" t="e">
        <f>VLOOKUP($B53,'part 02'!$D:$J, 5, 0)</f>
        <v>#N/A</v>
      </c>
      <c r="E53" s="10" t="e">
        <f>VLOOKUP($B53,'part 02'!$D:$J, 6, 0)</f>
        <v>#N/A</v>
      </c>
      <c r="F53" s="10" t="e">
        <f>VLOOKUP($B53,'part 02'!$D:$J, 7, 0)</f>
        <v>#N/A</v>
      </c>
    </row>
    <row r="54" spans="1:6" ht="18" customHeight="1">
      <c r="A54" s="28">
        <v>39</v>
      </c>
      <c r="B54" s="29" t="s">
        <v>122</v>
      </c>
      <c r="C54" s="10" t="e">
        <f>VLOOKUP($B54,'part 02'!$D:$J, 3, 0)</f>
        <v>#N/A</v>
      </c>
      <c r="D54" s="10" t="e">
        <f>VLOOKUP($B54,'part 02'!$D:$J, 5, 0)</f>
        <v>#N/A</v>
      </c>
      <c r="E54" s="10" t="e">
        <f>VLOOKUP($B54,'part 02'!$D:$J, 6, 0)</f>
        <v>#N/A</v>
      </c>
      <c r="F54" s="10" t="e">
        <f>VLOOKUP($B54,'part 02'!$D:$J, 7, 0)</f>
        <v>#N/A</v>
      </c>
    </row>
    <row r="55" spans="1:6" ht="15" customHeight="1">
      <c r="A55" s="28">
        <v>40</v>
      </c>
      <c r="B55" s="29" t="s">
        <v>123</v>
      </c>
      <c r="C55" s="10" t="e">
        <f>VLOOKUP($B55,'part 02'!$D:$J, 3, 0)</f>
        <v>#N/A</v>
      </c>
      <c r="D55" s="10" t="e">
        <f>VLOOKUP($B55,'part 02'!$D:$J, 5, 0)</f>
        <v>#N/A</v>
      </c>
      <c r="E55" s="10" t="e">
        <f>VLOOKUP($B55,'part 02'!$D:$J, 6, 0)</f>
        <v>#N/A</v>
      </c>
      <c r="F55" s="10" t="e">
        <f>VLOOKUP($B55,'part 02'!$D:$J, 7, 0)</f>
        <v>#N/A</v>
      </c>
    </row>
    <row r="56" spans="1:6" ht="15" customHeight="1">
      <c r="A56" s="28">
        <v>41</v>
      </c>
      <c r="B56" s="29" t="s">
        <v>124</v>
      </c>
      <c r="C56" s="10" t="e">
        <f>VLOOKUP($B56,'part 02'!$D:$J, 3, 0)</f>
        <v>#N/A</v>
      </c>
      <c r="D56" s="10" t="e">
        <f>VLOOKUP($B56,'part 02'!$D:$J, 5, 0)</f>
        <v>#N/A</v>
      </c>
      <c r="E56" s="10" t="e">
        <f>VLOOKUP($B56,'part 02'!$D:$J, 6, 0)</f>
        <v>#N/A</v>
      </c>
      <c r="F56" s="10" t="e">
        <f>VLOOKUP($B56,'part 02'!$D:$J, 7, 0)</f>
        <v>#N/A</v>
      </c>
    </row>
    <row r="57" spans="1:6" ht="15" customHeight="1">
      <c r="A57" s="28">
        <v>42</v>
      </c>
      <c r="B57" s="29" t="s">
        <v>125</v>
      </c>
      <c r="C57" s="10" t="e">
        <f>VLOOKUP($B57,'part 02'!$D:$J, 3, 0)</f>
        <v>#N/A</v>
      </c>
      <c r="D57" s="10" t="e">
        <f>VLOOKUP($B57,'part 02'!$D:$J, 5, 0)</f>
        <v>#N/A</v>
      </c>
      <c r="E57" s="10" t="e">
        <f>VLOOKUP($B57,'part 02'!$D:$J, 6, 0)</f>
        <v>#N/A</v>
      </c>
      <c r="F57" s="10" t="e">
        <f>VLOOKUP($B57,'part 02'!$D:$J, 7, 0)</f>
        <v>#N/A</v>
      </c>
    </row>
    <row r="58" spans="1:6" ht="18" customHeight="1">
      <c r="A58" s="28">
        <v>43</v>
      </c>
      <c r="B58" s="29" t="s">
        <v>126</v>
      </c>
      <c r="C58" s="10" t="e">
        <f>VLOOKUP($B58,'part 02'!$D:$J, 3, 0)</f>
        <v>#N/A</v>
      </c>
      <c r="D58" s="10" t="e">
        <f>VLOOKUP($B58,'part 02'!$D:$J, 5, 0)</f>
        <v>#N/A</v>
      </c>
      <c r="E58" s="10" t="e">
        <f>VLOOKUP($B58,'part 02'!$D:$J, 6, 0)</f>
        <v>#N/A</v>
      </c>
      <c r="F58" s="10" t="e">
        <f>VLOOKUP($B58,'part 02'!$D:$J, 7, 0)</f>
        <v>#N/A</v>
      </c>
    </row>
    <row r="59" spans="1:6" ht="15" customHeight="1">
      <c r="A59" s="28">
        <v>44</v>
      </c>
      <c r="B59" s="29" t="s">
        <v>127</v>
      </c>
      <c r="C59" s="10" t="e">
        <f>VLOOKUP($B59,'part 02'!$D:$J, 3, 0)</f>
        <v>#N/A</v>
      </c>
      <c r="D59" s="10" t="e">
        <f>VLOOKUP($B59,'part 02'!$D:$J, 5, 0)</f>
        <v>#N/A</v>
      </c>
      <c r="E59" s="10" t="e">
        <f>VLOOKUP($B59,'part 02'!$D:$J, 6, 0)</f>
        <v>#N/A</v>
      </c>
      <c r="F59" s="10" t="e">
        <f>VLOOKUP($B59,'part 02'!$D:$J, 7, 0)</f>
        <v>#N/A</v>
      </c>
    </row>
    <row r="60" spans="1:6" ht="15" customHeight="1">
      <c r="A60" s="28">
        <v>45</v>
      </c>
      <c r="B60" s="29" t="s">
        <v>71</v>
      </c>
      <c r="C60" s="10" t="e">
        <f>VLOOKUP($B60,'part 02'!$D:$J, 3, 0)</f>
        <v>#N/A</v>
      </c>
      <c r="D60" s="10" t="e">
        <f>VLOOKUP($B60,'part 02'!$D:$J, 5, 0)</f>
        <v>#N/A</v>
      </c>
      <c r="E60" s="10" t="e">
        <f>VLOOKUP($B60,'part 02'!$D:$J, 6, 0)</f>
        <v>#N/A</v>
      </c>
      <c r="F60" s="10" t="e">
        <f>VLOOKUP($B60,'part 02'!$D:$J, 7, 0)</f>
        <v>#N/A</v>
      </c>
    </row>
    <row r="61" spans="1:6" ht="15" customHeight="1">
      <c r="A61" s="26"/>
      <c r="B61" s="27" t="s">
        <v>97</v>
      </c>
      <c r="C61" s="30" t="e">
        <f>SUM(C62:C64)</f>
        <v>#N/A</v>
      </c>
      <c r="D61" s="30" t="e">
        <f>SUM(D62:D64)</f>
        <v>#N/A</v>
      </c>
      <c r="E61" s="30" t="e">
        <f>SUM(E62:E64)</f>
        <v>#N/A</v>
      </c>
      <c r="F61" s="30" t="e">
        <f>SUM(F62:F64)</f>
        <v>#N/A</v>
      </c>
    </row>
    <row r="62" spans="1:6" ht="15" customHeight="1">
      <c r="A62" s="28">
        <v>46</v>
      </c>
      <c r="B62" s="29" t="s">
        <v>27</v>
      </c>
      <c r="C62" s="10" t="e">
        <f>VLOOKUP($B62,'part 02'!$D:$J, 3, 0)</f>
        <v>#N/A</v>
      </c>
      <c r="D62" s="10" t="e">
        <f>VLOOKUP($B62,'part 02'!$D:$J, 5, 0)</f>
        <v>#N/A</v>
      </c>
      <c r="E62" s="10" t="e">
        <f>VLOOKUP($B62,'part 02'!$D:$J, 6, 0)</f>
        <v>#N/A</v>
      </c>
      <c r="F62" s="10" t="e">
        <f>VLOOKUP($B62,'part 02'!$D:$J, 7, 0)</f>
        <v>#N/A</v>
      </c>
    </row>
    <row r="63" spans="1:6" ht="36" customHeight="1">
      <c r="A63" s="28">
        <v>47</v>
      </c>
      <c r="B63" s="29" t="s">
        <v>52</v>
      </c>
      <c r="C63" s="10" t="e">
        <f>VLOOKUP($B63,'part 02'!$D:$J, 3, 0)</f>
        <v>#N/A</v>
      </c>
      <c r="D63" s="10" t="e">
        <f>VLOOKUP($B63,'part 02'!$D:$J, 5, 0)</f>
        <v>#N/A</v>
      </c>
      <c r="E63" s="10" t="e">
        <f>VLOOKUP($B63,'part 02'!$D:$J, 6, 0)</f>
        <v>#N/A</v>
      </c>
      <c r="F63" s="10" t="e">
        <f>VLOOKUP($B63,'part 02'!$D:$J, 7, 0)</f>
        <v>#N/A</v>
      </c>
    </row>
    <row r="64" spans="1:6" ht="30" customHeight="1">
      <c r="A64" s="28">
        <v>48</v>
      </c>
      <c r="B64" s="29" t="s">
        <v>28</v>
      </c>
      <c r="C64" s="10" t="e">
        <f>VLOOKUP($B64,'part 02'!$D:$J, 3, 0)</f>
        <v>#N/A</v>
      </c>
      <c r="D64" s="10" t="e">
        <f>VLOOKUP($B64,'part 02'!$D:$J, 5, 0)</f>
        <v>#N/A</v>
      </c>
      <c r="E64" s="10" t="e">
        <f>VLOOKUP($B64,'part 02'!$D:$J, 6, 0)</f>
        <v>#N/A</v>
      </c>
      <c r="F64" s="10" t="e">
        <f>VLOOKUP($B64,'part 02'!$D:$J, 7, 0)</f>
        <v>#N/A</v>
      </c>
    </row>
    <row r="65" spans="1:6" ht="18" customHeight="1">
      <c r="A65" s="26"/>
      <c r="B65" s="27" t="s">
        <v>98</v>
      </c>
      <c r="C65" s="30" t="e">
        <f>SUM(C66:C67)</f>
        <v>#N/A</v>
      </c>
      <c r="D65" s="30" t="e">
        <f>SUM(D66:D67)</f>
        <v>#N/A</v>
      </c>
      <c r="E65" s="30" t="e">
        <f>SUM(E66:E67)</f>
        <v>#N/A</v>
      </c>
      <c r="F65" s="30" t="e">
        <f>SUM(F66:F67)</f>
        <v>#N/A</v>
      </c>
    </row>
    <row r="66" spans="1:6" ht="15" customHeight="1">
      <c r="A66" s="28">
        <v>49</v>
      </c>
      <c r="B66" s="29" t="s">
        <v>128</v>
      </c>
      <c r="C66" s="10" t="e">
        <f>VLOOKUP($B66,'part 02'!$D:$J, 3, 0)</f>
        <v>#N/A</v>
      </c>
      <c r="D66" s="10" t="e">
        <f>VLOOKUP($B66,'part 02'!$D:$J, 5, 0)</f>
        <v>#N/A</v>
      </c>
      <c r="E66" s="10" t="e">
        <f>VLOOKUP($B66,'part 02'!$D:$J, 6, 0)</f>
        <v>#N/A</v>
      </c>
      <c r="F66" s="10" t="e">
        <f>VLOOKUP($B66,'part 02'!$D:$J, 7, 0)</f>
        <v>#N/A</v>
      </c>
    </row>
    <row r="67" spans="1:6" ht="18" customHeight="1">
      <c r="A67" s="28">
        <v>50</v>
      </c>
      <c r="B67" s="29" t="s">
        <v>129</v>
      </c>
      <c r="C67" s="10" t="e">
        <f>VLOOKUP($B67,'part 02'!$D:$J, 3, 0)</f>
        <v>#N/A</v>
      </c>
      <c r="D67" s="10" t="e">
        <f>VLOOKUP($B67,'part 02'!$D:$J, 5, 0)</f>
        <v>#N/A</v>
      </c>
      <c r="E67" s="10" t="e">
        <f>VLOOKUP($B67,'part 02'!$D:$J, 6, 0)</f>
        <v>#N/A</v>
      </c>
      <c r="F67" s="10" t="e">
        <f>VLOOKUP($B67,'part 02'!$D:$J, 7, 0)</f>
        <v>#N/A</v>
      </c>
    </row>
    <row r="68" spans="1:6" ht="30" customHeight="1">
      <c r="A68" s="26"/>
      <c r="B68" s="27" t="s">
        <v>99</v>
      </c>
      <c r="C68" s="30" t="e">
        <f>SUM(C69)</f>
        <v>#N/A</v>
      </c>
      <c r="D68" s="30" t="e">
        <f>SUM(D69)</f>
        <v>#N/A</v>
      </c>
      <c r="E68" s="30" t="e">
        <f>SUM(E69)</f>
        <v>#N/A</v>
      </c>
      <c r="F68" s="30" t="e">
        <f>SUM(F69)</f>
        <v>#N/A</v>
      </c>
    </row>
    <row r="69" spans="1:6" ht="30" customHeight="1">
      <c r="A69" s="28">
        <v>51</v>
      </c>
      <c r="B69" s="29" t="s">
        <v>58</v>
      </c>
      <c r="C69" s="10" t="e">
        <f>VLOOKUP($B69,'part 02'!$D:$J, 3, 0)</f>
        <v>#N/A</v>
      </c>
      <c r="D69" s="10" t="e">
        <f>VLOOKUP($B69,'part 02'!$D:$J, 5, 0)</f>
        <v>#N/A</v>
      </c>
      <c r="E69" s="10" t="e">
        <f>VLOOKUP($B69,'part 02'!$D:$J, 6, 0)</f>
        <v>#N/A</v>
      </c>
      <c r="F69" s="10" t="e">
        <f>VLOOKUP($B69,'part 02'!$D:$J, 7, 0)</f>
        <v>#N/A</v>
      </c>
    </row>
    <row r="70" spans="1:6" ht="30" customHeight="1">
      <c r="A70" s="26"/>
      <c r="B70" s="27" t="s">
        <v>100</v>
      </c>
      <c r="C70" s="26" t="e">
        <f>SUM(C71:C72)</f>
        <v>#N/A</v>
      </c>
      <c r="D70" s="26" t="e">
        <f>SUM(D71:D72)</f>
        <v>#N/A</v>
      </c>
      <c r="E70" s="26" t="e">
        <f>SUM(E71:E72)</f>
        <v>#N/A</v>
      </c>
      <c r="F70" s="26" t="e">
        <f>SUM(F71:F72)</f>
        <v>#N/A</v>
      </c>
    </row>
    <row r="71" spans="1:6" ht="18" customHeight="1">
      <c r="A71" s="28">
        <v>52</v>
      </c>
      <c r="B71" s="29" t="s">
        <v>75</v>
      </c>
      <c r="C71" s="10" t="e">
        <f>VLOOKUP($B71,'part 02'!$D:$J, 3, 0)</f>
        <v>#N/A</v>
      </c>
      <c r="D71" s="10" t="e">
        <f>VLOOKUP($B71,'part 02'!$D:$J, 5, 0)</f>
        <v>#N/A</v>
      </c>
      <c r="E71" s="10" t="e">
        <f>VLOOKUP($B71,'part 02'!$D:$J, 6, 0)</f>
        <v>#N/A</v>
      </c>
      <c r="F71" s="10" t="e">
        <f>VLOOKUP($B71,'part 02'!$D:$J, 7, 0)</f>
        <v>#N/A</v>
      </c>
    </row>
    <row r="72" spans="1:6" ht="15" customHeight="1">
      <c r="A72" s="28">
        <v>53</v>
      </c>
      <c r="B72" s="29" t="s">
        <v>77</v>
      </c>
      <c r="C72" s="10" t="e">
        <f>VLOOKUP($B72,'part 02'!$D:$J, 3, 0)</f>
        <v>#N/A</v>
      </c>
      <c r="D72" s="10" t="e">
        <f>VLOOKUP($B72,'part 02'!$D:$J, 5, 0)</f>
        <v>#N/A</v>
      </c>
      <c r="E72" s="10" t="e">
        <f>VLOOKUP($B72,'part 02'!$D:$J, 6, 0)</f>
        <v>#N/A</v>
      </c>
      <c r="F72" s="10" t="e">
        <f>VLOOKUP($B72,'part 02'!$D:$J, 7, 0)</f>
        <v>#N/A</v>
      </c>
    </row>
    <row r="73" spans="1:6" ht="15" customHeight="1">
      <c r="A73" s="26"/>
      <c r="B73" s="27" t="s">
        <v>101</v>
      </c>
      <c r="C73" s="26" t="e">
        <f>SUM(C74:C78)</f>
        <v>#N/A</v>
      </c>
      <c r="D73" s="26" t="e">
        <f>SUM(D74:D78)</f>
        <v>#N/A</v>
      </c>
      <c r="E73" s="26" t="e">
        <f>SUM(E74:E78)</f>
        <v>#N/A</v>
      </c>
      <c r="F73" s="26" t="e">
        <f>SUM(F74:F78)</f>
        <v>#N/A</v>
      </c>
    </row>
    <row r="74" spans="1:6" ht="15" customHeight="1">
      <c r="A74" s="28">
        <v>54</v>
      </c>
      <c r="B74" s="29" t="s">
        <v>20</v>
      </c>
      <c r="C74" s="10" t="e">
        <f>VLOOKUP($B74,'part 02'!$D:$J, 3, 0)</f>
        <v>#N/A</v>
      </c>
      <c r="D74" s="10" t="e">
        <f>VLOOKUP($B74,'part 02'!$D:$J, 5, 0)</f>
        <v>#N/A</v>
      </c>
      <c r="E74" s="10" t="e">
        <f>VLOOKUP($B74,'part 02'!$D:$J, 6, 0)</f>
        <v>#N/A</v>
      </c>
      <c r="F74" s="10" t="e">
        <f>VLOOKUP($B74,'part 02'!$D:$J, 7, 0)</f>
        <v>#N/A</v>
      </c>
    </row>
    <row r="75" spans="1:6" ht="15" customHeight="1">
      <c r="A75" s="28">
        <v>55</v>
      </c>
      <c r="B75" s="29" t="s">
        <v>33</v>
      </c>
      <c r="C75" s="10" t="e">
        <f>VLOOKUP($B75,'part 02'!$D:$J, 3, 0)</f>
        <v>#N/A</v>
      </c>
      <c r="D75" s="10" t="e">
        <f>VLOOKUP($B75,'part 02'!$D:$J, 5, 0)</f>
        <v>#N/A</v>
      </c>
      <c r="E75" s="10" t="e">
        <f>VLOOKUP($B75,'part 02'!$D:$J, 6, 0)</f>
        <v>#N/A</v>
      </c>
      <c r="F75" s="10" t="e">
        <f>VLOOKUP($B75,'part 02'!$D:$J, 7, 0)</f>
        <v>#N/A</v>
      </c>
    </row>
    <row r="76" spans="1:6" ht="15" customHeight="1">
      <c r="A76" s="28">
        <v>56</v>
      </c>
      <c r="B76" s="29" t="s">
        <v>39</v>
      </c>
      <c r="C76" s="10" t="e">
        <f>VLOOKUP($B76,'part 02'!$D:$J, 3, 0)</f>
        <v>#N/A</v>
      </c>
      <c r="D76" s="10" t="e">
        <f>VLOOKUP($B76,'part 02'!$D:$J, 5, 0)</f>
        <v>#N/A</v>
      </c>
      <c r="E76" s="10" t="e">
        <f>VLOOKUP($B76,'part 02'!$D:$J, 6, 0)</f>
        <v>#N/A</v>
      </c>
      <c r="F76" s="10" t="e">
        <f>VLOOKUP($B76,'part 02'!$D:$J, 7, 0)</f>
        <v>#N/A</v>
      </c>
    </row>
    <row r="77" spans="1:6" ht="18" customHeight="1">
      <c r="A77" s="28">
        <v>57</v>
      </c>
      <c r="B77" s="29" t="s">
        <v>43</v>
      </c>
      <c r="C77" s="10" t="e">
        <f>VLOOKUP($B77,'part 02'!$D:$J, 3, 0)</f>
        <v>#N/A</v>
      </c>
      <c r="D77" s="10" t="e">
        <f>VLOOKUP($B77,'part 02'!$D:$J, 5, 0)</f>
        <v>#N/A</v>
      </c>
      <c r="E77" s="10" t="e">
        <f>VLOOKUP($B77,'part 02'!$D:$J, 6, 0)</f>
        <v>#N/A</v>
      </c>
      <c r="F77" s="10" t="e">
        <f>VLOOKUP($B77,'part 02'!$D:$J, 7, 0)</f>
        <v>#N/A</v>
      </c>
    </row>
    <row r="78" spans="1:6" ht="15" customHeight="1">
      <c r="A78" s="28">
        <v>58</v>
      </c>
      <c r="B78" s="29" t="s">
        <v>56</v>
      </c>
      <c r="C78" s="10" t="e">
        <f>VLOOKUP($B78,'part 02'!$D:$J, 3, 0)</f>
        <v>#N/A</v>
      </c>
      <c r="D78" s="10" t="e">
        <f>VLOOKUP($B78,'part 02'!$D:$J, 5, 0)</f>
        <v>#N/A</v>
      </c>
      <c r="E78" s="10" t="e">
        <f>VLOOKUP($B78,'part 02'!$D:$J, 6, 0)</f>
        <v>#N/A</v>
      </c>
      <c r="F78" s="10" t="e">
        <f>VLOOKUP($B78,'part 02'!$D:$J, 7, 0)</f>
        <v>#N/A</v>
      </c>
    </row>
    <row r="79" spans="1:6" ht="15" customHeight="1">
      <c r="A79" s="26"/>
      <c r="B79" s="27" t="s">
        <v>102</v>
      </c>
      <c r="C79" s="26" t="e">
        <f>SUM(C80:C82)</f>
        <v>#N/A</v>
      </c>
      <c r="D79" s="26" t="e">
        <f>SUM(D80:D82)</f>
        <v>#N/A</v>
      </c>
      <c r="E79" s="26" t="e">
        <f>SUM(E80:E82)</f>
        <v>#N/A</v>
      </c>
      <c r="F79" s="26" t="e">
        <f>SUM(F80:F82)</f>
        <v>#N/A</v>
      </c>
    </row>
    <row r="80" spans="1:6" ht="15" customHeight="1">
      <c r="A80" s="28">
        <v>59</v>
      </c>
      <c r="B80" s="29" t="s">
        <v>29</v>
      </c>
      <c r="C80" s="10" t="e">
        <f>VLOOKUP($B80,'part 02'!$D:$J, 3, 0)</f>
        <v>#N/A</v>
      </c>
      <c r="D80" s="10" t="e">
        <f>VLOOKUP($B80,'part 02'!$D:$J, 5, 0)</f>
        <v>#N/A</v>
      </c>
      <c r="E80" s="10" t="e">
        <f>VLOOKUP($B80,'part 02'!$D:$J, 6, 0)</f>
        <v>#N/A</v>
      </c>
      <c r="F80" s="10" t="e">
        <f>VLOOKUP($B80,'part 02'!$D:$J, 7, 0)</f>
        <v>#N/A</v>
      </c>
    </row>
    <row r="81" spans="1:6" ht="15" customHeight="1">
      <c r="A81" s="28">
        <v>60</v>
      </c>
      <c r="B81" s="29" t="s">
        <v>31</v>
      </c>
      <c r="C81" s="10" t="e">
        <f>VLOOKUP($B81,'part 02'!$D:$J, 3, 0)</f>
        <v>#N/A</v>
      </c>
      <c r="D81" s="10" t="e">
        <f>VLOOKUP($B81,'part 02'!$D:$J, 5, 0)</f>
        <v>#N/A</v>
      </c>
      <c r="E81" s="10" t="e">
        <f>VLOOKUP($B81,'part 02'!$D:$J, 6, 0)</f>
        <v>#N/A</v>
      </c>
      <c r="F81" s="10" t="e">
        <f>VLOOKUP($B81,'part 02'!$D:$J, 7, 0)</f>
        <v>#N/A</v>
      </c>
    </row>
    <row r="82" spans="1:6" ht="36" customHeight="1">
      <c r="A82" s="28">
        <v>61</v>
      </c>
      <c r="B82" s="29" t="s">
        <v>67</v>
      </c>
      <c r="C82" s="10" t="e">
        <f>VLOOKUP($B82,'part 02'!$D:$J, 3, 0)</f>
        <v>#N/A</v>
      </c>
      <c r="D82" s="10" t="e">
        <f>VLOOKUP($B82,'part 02'!$D:$J, 5, 0)</f>
        <v>#N/A</v>
      </c>
      <c r="E82" s="10" t="e">
        <f>VLOOKUP($B82,'part 02'!$D:$J, 6, 0)</f>
        <v>#N/A</v>
      </c>
      <c r="F82" s="10" t="e">
        <f>VLOOKUP($B82,'part 02'!$D:$J, 7, 0)</f>
        <v>#N/A</v>
      </c>
    </row>
    <row r="83" spans="1:6" ht="15" customHeight="1">
      <c r="A83" s="26"/>
      <c r="B83" s="27" t="s">
        <v>103</v>
      </c>
      <c r="C83" s="26" t="e">
        <f>SUM(C84:C134)</f>
        <v>#N/A</v>
      </c>
      <c r="D83" s="26" t="e">
        <f>SUM(D84:D134)</f>
        <v>#N/A</v>
      </c>
      <c r="E83" s="26" t="e">
        <f>SUM(E84:E134)</f>
        <v>#N/A</v>
      </c>
      <c r="F83" s="26" t="e">
        <f>SUM(F84:F134)</f>
        <v>#N/A</v>
      </c>
    </row>
    <row r="84" spans="1:6" ht="15" customHeight="1">
      <c r="A84" s="28">
        <v>62</v>
      </c>
      <c r="B84" s="29" t="s">
        <v>130</v>
      </c>
      <c r="C84" s="10" t="e">
        <f>VLOOKUP($B84,'part 02'!$D:$J, 3, 0)</f>
        <v>#N/A</v>
      </c>
      <c r="D84" s="10" t="e">
        <f>VLOOKUP($B84,'part 02'!$D:$J, 5, 0)</f>
        <v>#N/A</v>
      </c>
      <c r="E84" s="10" t="e">
        <f>VLOOKUP($B84,'part 02'!$D:$J, 6, 0)</f>
        <v>#N/A</v>
      </c>
      <c r="F84" s="10" t="e">
        <f>VLOOKUP($B84,'part 02'!$D:$J, 7, 0)</f>
        <v>#N/A</v>
      </c>
    </row>
    <row r="85" spans="1:6" ht="45" customHeight="1">
      <c r="A85" s="28">
        <v>63</v>
      </c>
      <c r="B85" s="29" t="s">
        <v>131</v>
      </c>
      <c r="C85" s="10" t="e">
        <f>VLOOKUP($B85,'part 02'!$D:$J, 3, 0)</f>
        <v>#N/A</v>
      </c>
      <c r="D85" s="10" t="e">
        <f>VLOOKUP($B85,'part 02'!$D:$J, 5, 0)</f>
        <v>#N/A</v>
      </c>
      <c r="E85" s="10" t="e">
        <f>VLOOKUP($B85,'part 02'!$D:$J, 6, 0)</f>
        <v>#N/A</v>
      </c>
      <c r="F85" s="10" t="e">
        <f>VLOOKUP($B85,'part 02'!$D:$J, 7, 0)</f>
        <v>#N/A</v>
      </c>
    </row>
    <row r="86" spans="1:6" ht="15" customHeight="1">
      <c r="A86" s="28">
        <v>64</v>
      </c>
      <c r="B86" s="29" t="s">
        <v>78</v>
      </c>
      <c r="C86" s="10" t="e">
        <f>VLOOKUP($B86,'part 02'!$D:$J, 3, 0)</f>
        <v>#N/A</v>
      </c>
      <c r="D86" s="10" t="e">
        <f>VLOOKUP($B86,'part 02'!$D:$J, 5, 0)</f>
        <v>#N/A</v>
      </c>
      <c r="E86" s="10" t="e">
        <f>VLOOKUP($B86,'part 02'!$D:$J, 6, 0)</f>
        <v>#N/A</v>
      </c>
      <c r="F86" s="10" t="e">
        <f>VLOOKUP($B86,'part 02'!$D:$J, 7, 0)</f>
        <v>#N/A</v>
      </c>
    </row>
    <row r="87" spans="1:6" ht="15" customHeight="1">
      <c r="A87" s="28">
        <v>65</v>
      </c>
      <c r="B87" s="29" t="s">
        <v>132</v>
      </c>
      <c r="C87" s="10" t="e">
        <f>VLOOKUP($B87,'part 02'!$D:$J, 3, 0)</f>
        <v>#N/A</v>
      </c>
      <c r="D87" s="10" t="e">
        <f>VLOOKUP($B87,'part 02'!$D:$J, 5, 0)</f>
        <v>#N/A</v>
      </c>
      <c r="E87" s="10" t="e">
        <f>VLOOKUP($B87,'part 02'!$D:$J, 6, 0)</f>
        <v>#N/A</v>
      </c>
      <c r="F87" s="10" t="e">
        <f>VLOOKUP($B87,'part 02'!$D:$J, 7, 0)</f>
        <v>#N/A</v>
      </c>
    </row>
    <row r="88" spans="1:6" ht="30" customHeight="1">
      <c r="A88" s="28">
        <v>66</v>
      </c>
      <c r="B88" s="29" t="s">
        <v>133</v>
      </c>
      <c r="C88" s="10" t="e">
        <f>VLOOKUP($B88,'part 02'!$D:$J, 3, 0)</f>
        <v>#N/A</v>
      </c>
      <c r="D88" s="10" t="e">
        <f>VLOOKUP($B88,'part 02'!$D:$J, 5, 0)</f>
        <v>#N/A</v>
      </c>
      <c r="E88" s="10" t="e">
        <f>VLOOKUP($B88,'part 02'!$D:$J, 6, 0)</f>
        <v>#N/A</v>
      </c>
      <c r="F88" s="10" t="e">
        <f>VLOOKUP($B88,'part 02'!$D:$J, 7, 0)</f>
        <v>#N/A</v>
      </c>
    </row>
    <row r="89" spans="1:6" ht="15" customHeight="1">
      <c r="A89" s="28">
        <v>67</v>
      </c>
      <c r="B89" s="29" t="s">
        <v>134</v>
      </c>
      <c r="C89" s="10" t="e">
        <f>VLOOKUP($B89,'part 02'!$D:$J, 3, 0)</f>
        <v>#N/A</v>
      </c>
      <c r="D89" s="10" t="e">
        <f>VLOOKUP($B89,'part 02'!$D:$J, 5, 0)</f>
        <v>#N/A</v>
      </c>
      <c r="E89" s="10" t="e">
        <f>VLOOKUP($B89,'part 02'!$D:$J, 6, 0)</f>
        <v>#N/A</v>
      </c>
      <c r="F89" s="10" t="e">
        <f>VLOOKUP($B89,'part 02'!$D:$J, 7, 0)</f>
        <v>#N/A</v>
      </c>
    </row>
    <row r="90" spans="1:6" ht="30" customHeight="1">
      <c r="A90" s="28">
        <v>68</v>
      </c>
      <c r="B90" s="29" t="s">
        <v>135</v>
      </c>
      <c r="C90" s="10" t="e">
        <f>VLOOKUP($B90,'part 02'!$D:$J, 3, 0)</f>
        <v>#N/A</v>
      </c>
      <c r="D90" s="10" t="e">
        <f>VLOOKUP($B90,'part 02'!$D:$J, 5, 0)</f>
        <v>#N/A</v>
      </c>
      <c r="E90" s="10" t="e">
        <f>VLOOKUP($B90,'part 02'!$D:$J, 6, 0)</f>
        <v>#N/A</v>
      </c>
      <c r="F90" s="10" t="e">
        <f>VLOOKUP($B90,'part 02'!$D:$J, 7, 0)</f>
        <v>#N/A</v>
      </c>
    </row>
    <row r="91" spans="1:6" ht="15" customHeight="1">
      <c r="A91" s="28">
        <v>69</v>
      </c>
      <c r="B91" s="29" t="s">
        <v>136</v>
      </c>
      <c r="C91" s="10" t="e">
        <f>VLOOKUP($B91,'part 02'!$D:$J, 3, 0)</f>
        <v>#N/A</v>
      </c>
      <c r="D91" s="10" t="e">
        <f>VLOOKUP($B91,'part 02'!$D:$J, 5, 0)</f>
        <v>#N/A</v>
      </c>
      <c r="E91" s="10" t="e">
        <f>VLOOKUP($B91,'part 02'!$D:$J, 6, 0)</f>
        <v>#N/A</v>
      </c>
      <c r="F91" s="10" t="e">
        <f>VLOOKUP($B91,'part 02'!$D:$J, 7, 0)</f>
        <v>#N/A</v>
      </c>
    </row>
    <row r="92" spans="1:6" ht="30" customHeight="1">
      <c r="A92" s="28">
        <v>70</v>
      </c>
      <c r="B92" s="29" t="s">
        <v>137</v>
      </c>
      <c r="C92" s="10" t="e">
        <f>VLOOKUP($B92,'part 02'!$D:$J, 3, 0)</f>
        <v>#N/A</v>
      </c>
      <c r="D92" s="10" t="e">
        <f>VLOOKUP($B92,'part 02'!$D:$J, 5, 0)</f>
        <v>#N/A</v>
      </c>
      <c r="E92" s="10" t="e">
        <f>VLOOKUP($B92,'part 02'!$D:$J, 6, 0)</f>
        <v>#N/A</v>
      </c>
      <c r="F92" s="10" t="e">
        <f>VLOOKUP($B92,'part 02'!$D:$J, 7, 0)</f>
        <v>#N/A</v>
      </c>
    </row>
    <row r="93" spans="1:6" ht="30" customHeight="1">
      <c r="A93" s="28">
        <v>71</v>
      </c>
      <c r="B93" s="29" t="s">
        <v>138</v>
      </c>
      <c r="C93" s="10" t="e">
        <f>VLOOKUP($B93,'part 02'!$D:$J, 3, 0)</f>
        <v>#N/A</v>
      </c>
      <c r="D93" s="10" t="e">
        <f>VLOOKUP($B93,'part 02'!$D:$J, 5, 0)</f>
        <v>#N/A</v>
      </c>
      <c r="E93" s="10" t="e">
        <f>VLOOKUP($B93,'part 02'!$D:$J, 6, 0)</f>
        <v>#N/A</v>
      </c>
      <c r="F93" s="10" t="e">
        <f>VLOOKUP($B93,'part 02'!$D:$J, 7, 0)</f>
        <v>#N/A</v>
      </c>
    </row>
    <row r="94" spans="1:6" ht="15" customHeight="1">
      <c r="A94" s="28">
        <v>72</v>
      </c>
      <c r="B94" s="29" t="s">
        <v>12</v>
      </c>
      <c r="C94" s="10" t="e">
        <f>VLOOKUP($B94,'part 02'!$D:$J, 3, 0)</f>
        <v>#N/A</v>
      </c>
      <c r="D94" s="10" t="e">
        <f>VLOOKUP($B94,'part 02'!$D:$J, 5, 0)</f>
        <v>#N/A</v>
      </c>
      <c r="E94" s="10" t="e">
        <f>VLOOKUP($B94,'part 02'!$D:$J, 6, 0)</f>
        <v>#N/A</v>
      </c>
      <c r="F94" s="10" t="e">
        <f>VLOOKUP($B94,'part 02'!$D:$J, 7, 0)</f>
        <v>#N/A</v>
      </c>
    </row>
    <row r="95" spans="1:6" ht="15" customHeight="1">
      <c r="A95" s="28">
        <v>73</v>
      </c>
      <c r="B95" s="29" t="s">
        <v>139</v>
      </c>
      <c r="C95" s="10" t="e">
        <f>VLOOKUP($B95,'part 02'!$D:$J, 3, 0)</f>
        <v>#N/A</v>
      </c>
      <c r="D95" s="10" t="e">
        <f>VLOOKUP($B95,'part 02'!$D:$J, 5, 0)</f>
        <v>#N/A</v>
      </c>
      <c r="E95" s="10" t="e">
        <f>VLOOKUP($B95,'part 02'!$D:$J, 6, 0)</f>
        <v>#N/A</v>
      </c>
      <c r="F95" s="10" t="e">
        <f>VLOOKUP($B95,'part 02'!$D:$J, 7, 0)</f>
        <v>#N/A</v>
      </c>
    </row>
    <row r="96" spans="1:6" ht="15" customHeight="1">
      <c r="A96" s="28">
        <v>74</v>
      </c>
      <c r="B96" s="29" t="s">
        <v>140</v>
      </c>
      <c r="C96" s="10" t="e">
        <f>VLOOKUP($B96,'part 02'!$D:$J, 3, 0)</f>
        <v>#N/A</v>
      </c>
      <c r="D96" s="10" t="e">
        <f>VLOOKUP($B96,'part 02'!$D:$J, 5, 0)</f>
        <v>#N/A</v>
      </c>
      <c r="E96" s="10" t="e">
        <f>VLOOKUP($B96,'part 02'!$D:$J, 6, 0)</f>
        <v>#N/A</v>
      </c>
      <c r="F96" s="10" t="e">
        <f>VLOOKUP($B96,'part 02'!$D:$J, 7, 0)</f>
        <v>#N/A</v>
      </c>
    </row>
    <row r="97" spans="1:6" ht="30" customHeight="1">
      <c r="A97" s="28">
        <v>75</v>
      </c>
      <c r="B97" s="29" t="s">
        <v>141</v>
      </c>
      <c r="C97" s="10" t="e">
        <f>VLOOKUP($B97,'part 02'!$D:$J, 3, 0)</f>
        <v>#N/A</v>
      </c>
      <c r="D97" s="10" t="e">
        <f>VLOOKUP($B97,'part 02'!$D:$J, 5, 0)</f>
        <v>#N/A</v>
      </c>
      <c r="E97" s="10" t="e">
        <f>VLOOKUP($B97,'part 02'!$D:$J, 6, 0)</f>
        <v>#N/A</v>
      </c>
      <c r="F97" s="10" t="e">
        <f>VLOOKUP($B97,'part 02'!$D:$J, 7, 0)</f>
        <v>#N/A</v>
      </c>
    </row>
    <row r="98" spans="1:6" ht="15" customHeight="1">
      <c r="A98" s="28">
        <v>76</v>
      </c>
      <c r="B98" s="29" t="s">
        <v>142</v>
      </c>
      <c r="C98" s="10" t="e">
        <f>VLOOKUP($B98,'part 02'!$D:$J, 3, 0)</f>
        <v>#N/A</v>
      </c>
      <c r="D98" s="10" t="e">
        <f>VLOOKUP($B98,'part 02'!$D:$J, 5, 0)</f>
        <v>#N/A</v>
      </c>
      <c r="E98" s="10" t="e">
        <f>VLOOKUP($B98,'part 02'!$D:$J, 6, 0)</f>
        <v>#N/A</v>
      </c>
      <c r="F98" s="10" t="e">
        <f>VLOOKUP($B98,'part 02'!$D:$J, 7, 0)</f>
        <v>#N/A</v>
      </c>
    </row>
    <row r="99" spans="1:6" ht="30" customHeight="1">
      <c r="A99" s="28">
        <v>77</v>
      </c>
      <c r="B99" s="29" t="s">
        <v>79</v>
      </c>
      <c r="C99" s="10" t="e">
        <f>VLOOKUP($B99,'part 02'!$D:$J, 3, 0)</f>
        <v>#N/A</v>
      </c>
      <c r="D99" s="10" t="e">
        <f>VLOOKUP($B99,'part 02'!$D:$J, 5, 0)</f>
        <v>#N/A</v>
      </c>
      <c r="E99" s="10" t="e">
        <f>VLOOKUP($B99,'part 02'!$D:$J, 6, 0)</f>
        <v>#N/A</v>
      </c>
      <c r="F99" s="10" t="e">
        <f>VLOOKUP($B99,'part 02'!$D:$J, 7, 0)</f>
        <v>#N/A</v>
      </c>
    </row>
    <row r="100" spans="1:6" ht="15" customHeight="1">
      <c r="A100" s="28">
        <v>78</v>
      </c>
      <c r="B100" s="29" t="s">
        <v>143</v>
      </c>
      <c r="C100" s="10" t="e">
        <f>VLOOKUP($B100,'part 02'!$D:$J, 3, 0)</f>
        <v>#N/A</v>
      </c>
      <c r="D100" s="10" t="e">
        <f>VLOOKUP($B100,'part 02'!$D:$J, 5, 0)</f>
        <v>#N/A</v>
      </c>
      <c r="E100" s="10" t="e">
        <f>VLOOKUP($B100,'part 02'!$D:$J, 6, 0)</f>
        <v>#N/A</v>
      </c>
      <c r="F100" s="10" t="e">
        <f>VLOOKUP($B100,'part 02'!$D:$J, 7, 0)</f>
        <v>#N/A</v>
      </c>
    </row>
    <row r="101" spans="1:6" ht="30">
      <c r="A101" s="28">
        <v>79</v>
      </c>
      <c r="B101" s="29" t="s">
        <v>144</v>
      </c>
      <c r="C101" s="10" t="e">
        <f>VLOOKUP($B101,'part 02'!$D:$J, 3, 0)</f>
        <v>#N/A</v>
      </c>
      <c r="D101" s="10" t="e">
        <f>VLOOKUP($B101,'part 02'!$D:$J, 5, 0)</f>
        <v>#N/A</v>
      </c>
      <c r="E101" s="10" t="e">
        <f>VLOOKUP($B101,'part 02'!$D:$J, 6, 0)</f>
        <v>#N/A</v>
      </c>
      <c r="F101" s="10" t="e">
        <f>VLOOKUP($B101,'part 02'!$D:$J, 7, 0)</f>
        <v>#N/A</v>
      </c>
    </row>
    <row r="102" spans="1:6">
      <c r="A102" s="28">
        <v>80</v>
      </c>
      <c r="B102" s="29" t="s">
        <v>145</v>
      </c>
      <c r="C102" s="10" t="e">
        <f>VLOOKUP($B102,'part 02'!$D:$J, 3, 0)</f>
        <v>#N/A</v>
      </c>
      <c r="D102" s="10" t="e">
        <f>VLOOKUP($B102,'part 02'!$D:$J, 5, 0)</f>
        <v>#N/A</v>
      </c>
      <c r="E102" s="10" t="e">
        <f>VLOOKUP($B102,'part 02'!$D:$J, 6, 0)</f>
        <v>#N/A</v>
      </c>
      <c r="F102" s="10" t="e">
        <f>VLOOKUP($B102,'part 02'!$D:$J, 7, 0)</f>
        <v>#N/A</v>
      </c>
    </row>
    <row r="103" spans="1:6">
      <c r="A103" s="28">
        <v>81</v>
      </c>
      <c r="B103" s="29" t="s">
        <v>146</v>
      </c>
      <c r="C103" s="10" t="e">
        <f>VLOOKUP($B103,'part 02'!$D:$J, 3, 0)</f>
        <v>#N/A</v>
      </c>
      <c r="D103" s="10" t="e">
        <f>VLOOKUP($B103,'part 02'!$D:$J, 5, 0)</f>
        <v>#N/A</v>
      </c>
      <c r="E103" s="10" t="e">
        <f>VLOOKUP($B103,'part 02'!$D:$J, 6, 0)</f>
        <v>#N/A</v>
      </c>
      <c r="F103" s="10" t="e">
        <f>VLOOKUP($B103,'part 02'!$D:$J, 7, 0)</f>
        <v>#N/A</v>
      </c>
    </row>
    <row r="104" spans="1:6" ht="30">
      <c r="A104" s="28">
        <v>82</v>
      </c>
      <c r="B104" s="29" t="s">
        <v>147</v>
      </c>
      <c r="C104" s="10" t="e">
        <f>VLOOKUP($B104,'part 02'!$D:$J, 3, 0)</f>
        <v>#N/A</v>
      </c>
      <c r="D104" s="10" t="e">
        <f>VLOOKUP($B104,'part 02'!$D:$J, 5, 0)</f>
        <v>#N/A</v>
      </c>
      <c r="E104" s="10" t="e">
        <f>VLOOKUP($B104,'part 02'!$D:$J, 6, 0)</f>
        <v>#N/A</v>
      </c>
      <c r="F104" s="10" t="e">
        <f>VLOOKUP($B104,'part 02'!$D:$J, 7, 0)</f>
        <v>#N/A</v>
      </c>
    </row>
    <row r="105" spans="1:6">
      <c r="A105" s="28">
        <v>83</v>
      </c>
      <c r="B105" s="29" t="s">
        <v>148</v>
      </c>
      <c r="C105" s="10" t="e">
        <f>VLOOKUP($B105,'part 02'!$D:$J, 3, 0)</f>
        <v>#N/A</v>
      </c>
      <c r="D105" s="10" t="e">
        <f>VLOOKUP($B105,'part 02'!$D:$J, 5, 0)</f>
        <v>#N/A</v>
      </c>
      <c r="E105" s="10" t="e">
        <f>VLOOKUP($B105,'part 02'!$D:$J, 6, 0)</f>
        <v>#N/A</v>
      </c>
      <c r="F105" s="10" t="e">
        <f>VLOOKUP($B105,'part 02'!$D:$J, 7, 0)</f>
        <v>#N/A</v>
      </c>
    </row>
    <row r="106" spans="1:6">
      <c r="A106" s="28">
        <v>84</v>
      </c>
      <c r="B106" s="29" t="s">
        <v>149</v>
      </c>
      <c r="C106" s="10" t="e">
        <f>VLOOKUP($B106,'part 02'!$D:$J, 3, 0)</f>
        <v>#N/A</v>
      </c>
      <c r="D106" s="10" t="e">
        <f>VLOOKUP($B106,'part 02'!$D:$J, 5, 0)</f>
        <v>#N/A</v>
      </c>
      <c r="E106" s="10" t="e">
        <f>VLOOKUP($B106,'part 02'!$D:$J, 6, 0)</f>
        <v>#N/A</v>
      </c>
      <c r="F106" s="10" t="e">
        <f>VLOOKUP($B106,'part 02'!$D:$J, 7, 0)</f>
        <v>#N/A</v>
      </c>
    </row>
    <row r="107" spans="1:6" ht="30">
      <c r="A107" s="28">
        <v>85</v>
      </c>
      <c r="B107" s="29" t="s">
        <v>150</v>
      </c>
      <c r="C107" s="10" t="e">
        <f>VLOOKUP($B107,'part 02'!$D:$J, 3, 0)</f>
        <v>#N/A</v>
      </c>
      <c r="D107" s="10" t="e">
        <f>VLOOKUP($B107,'part 02'!$D:$J, 5, 0)</f>
        <v>#N/A</v>
      </c>
      <c r="E107" s="10" t="e">
        <f>VLOOKUP($B107,'part 02'!$D:$J, 6, 0)</f>
        <v>#N/A</v>
      </c>
      <c r="F107" s="10" t="e">
        <f>VLOOKUP($B107,'part 02'!$D:$J, 7, 0)</f>
        <v>#N/A</v>
      </c>
    </row>
    <row r="108" spans="1:6" ht="30">
      <c r="A108" s="28">
        <v>86</v>
      </c>
      <c r="B108" s="29" t="s">
        <v>151</v>
      </c>
      <c r="C108" s="10" t="e">
        <f>VLOOKUP($B108,'part 02'!$D:$J, 3, 0)</f>
        <v>#N/A</v>
      </c>
      <c r="D108" s="10" t="e">
        <f>VLOOKUP($B108,'part 02'!$D:$J, 5, 0)</f>
        <v>#N/A</v>
      </c>
      <c r="E108" s="10" t="e">
        <f>VLOOKUP($B108,'part 02'!$D:$J, 6, 0)</f>
        <v>#N/A</v>
      </c>
      <c r="F108" s="10" t="e">
        <f>VLOOKUP($B108,'part 02'!$D:$J, 7, 0)</f>
        <v>#N/A</v>
      </c>
    </row>
    <row r="109" spans="1:6" ht="30">
      <c r="A109" s="28">
        <v>87</v>
      </c>
      <c r="B109" s="29" t="s">
        <v>152</v>
      </c>
      <c r="C109" s="10" t="e">
        <f>VLOOKUP($B109,'part 02'!$D:$J, 3, 0)</f>
        <v>#N/A</v>
      </c>
      <c r="D109" s="10" t="e">
        <f>VLOOKUP($B109,'part 02'!$D:$J, 5, 0)</f>
        <v>#N/A</v>
      </c>
      <c r="E109" s="10" t="e">
        <f>VLOOKUP($B109,'part 02'!$D:$J, 6, 0)</f>
        <v>#N/A</v>
      </c>
      <c r="F109" s="10" t="e">
        <f>VLOOKUP($B109,'part 02'!$D:$J, 7, 0)</f>
        <v>#N/A</v>
      </c>
    </row>
    <row r="110" spans="1:6" ht="30">
      <c r="A110" s="28">
        <v>88</v>
      </c>
      <c r="B110" s="29" t="s">
        <v>153</v>
      </c>
      <c r="C110" s="10" t="e">
        <f>VLOOKUP($B110,'part 02'!$D:$J, 3, 0)</f>
        <v>#N/A</v>
      </c>
      <c r="D110" s="10" t="e">
        <f>VLOOKUP($B110,'part 02'!$D:$J, 5, 0)</f>
        <v>#N/A</v>
      </c>
      <c r="E110" s="10" t="e">
        <f>VLOOKUP($B110,'part 02'!$D:$J, 6, 0)</f>
        <v>#N/A</v>
      </c>
      <c r="F110" s="10" t="e">
        <f>VLOOKUP($B110,'part 02'!$D:$J, 7, 0)</f>
        <v>#N/A</v>
      </c>
    </row>
    <row r="111" spans="1:6" ht="30">
      <c r="A111" s="28">
        <v>89</v>
      </c>
      <c r="B111" s="29" t="s">
        <v>154</v>
      </c>
      <c r="C111" s="10" t="e">
        <f>VLOOKUP($B111,'part 02'!$D:$J, 3, 0)</f>
        <v>#N/A</v>
      </c>
      <c r="D111" s="10" t="e">
        <f>VLOOKUP($B111,'part 02'!$D:$J, 5, 0)</f>
        <v>#N/A</v>
      </c>
      <c r="E111" s="10" t="e">
        <f>VLOOKUP($B111,'part 02'!$D:$J, 6, 0)</f>
        <v>#N/A</v>
      </c>
      <c r="F111" s="10" t="e">
        <f>VLOOKUP($B111,'part 02'!$D:$J, 7, 0)</f>
        <v>#N/A</v>
      </c>
    </row>
    <row r="112" spans="1:6" ht="30">
      <c r="A112" s="28">
        <v>90</v>
      </c>
      <c r="B112" s="29" t="s">
        <v>155</v>
      </c>
      <c r="C112" s="10" t="e">
        <f>VLOOKUP($B112,'part 02'!$D:$J, 3, 0)</f>
        <v>#N/A</v>
      </c>
      <c r="D112" s="10" t="e">
        <f>VLOOKUP($B112,'part 02'!$D:$J, 5, 0)</f>
        <v>#N/A</v>
      </c>
      <c r="E112" s="10" t="e">
        <f>VLOOKUP($B112,'part 02'!$D:$J, 6, 0)</f>
        <v>#N/A</v>
      </c>
      <c r="F112" s="10" t="e">
        <f>VLOOKUP($B112,'part 02'!$D:$J, 7, 0)</f>
        <v>#N/A</v>
      </c>
    </row>
    <row r="113" spans="1:6" ht="30">
      <c r="A113" s="28">
        <v>91</v>
      </c>
      <c r="B113" s="29" t="s">
        <v>156</v>
      </c>
      <c r="C113" s="10" t="e">
        <f>VLOOKUP($B113,'part 02'!$D:$J, 3, 0)</f>
        <v>#N/A</v>
      </c>
      <c r="D113" s="10" t="e">
        <f>VLOOKUP($B113,'part 02'!$D:$J, 5, 0)</f>
        <v>#N/A</v>
      </c>
      <c r="E113" s="10" t="e">
        <f>VLOOKUP($B113,'part 02'!$D:$J, 6, 0)</f>
        <v>#N/A</v>
      </c>
      <c r="F113" s="10" t="e">
        <f>VLOOKUP($B113,'part 02'!$D:$J, 7, 0)</f>
        <v>#N/A</v>
      </c>
    </row>
    <row r="114" spans="1:6">
      <c r="A114" s="28">
        <v>92</v>
      </c>
      <c r="B114" s="29" t="s">
        <v>157</v>
      </c>
      <c r="C114" s="10" t="e">
        <f>VLOOKUP($B114,'part 02'!$D:$J, 3, 0)</f>
        <v>#N/A</v>
      </c>
      <c r="D114" s="10" t="e">
        <f>VLOOKUP($B114,'part 02'!$D:$J, 5, 0)</f>
        <v>#N/A</v>
      </c>
      <c r="E114" s="10" t="e">
        <f>VLOOKUP($B114,'part 02'!$D:$J, 6, 0)</f>
        <v>#N/A</v>
      </c>
      <c r="F114" s="10" t="e">
        <f>VLOOKUP($B114,'part 02'!$D:$J, 7, 0)</f>
        <v>#N/A</v>
      </c>
    </row>
    <row r="115" spans="1:6">
      <c r="A115" s="28">
        <v>93</v>
      </c>
      <c r="B115" s="29" t="s">
        <v>158</v>
      </c>
      <c r="C115" s="10" t="e">
        <f>VLOOKUP($B115,'part 02'!$D:$J, 3, 0)</f>
        <v>#N/A</v>
      </c>
      <c r="D115" s="10" t="e">
        <f>VLOOKUP($B115,'part 02'!$D:$J, 5, 0)</f>
        <v>#N/A</v>
      </c>
      <c r="E115" s="10" t="e">
        <f>VLOOKUP($B115,'part 02'!$D:$J, 6, 0)</f>
        <v>#N/A</v>
      </c>
      <c r="F115" s="10" t="e">
        <f>VLOOKUP($B115,'part 02'!$D:$J, 7, 0)</f>
        <v>#N/A</v>
      </c>
    </row>
    <row r="116" spans="1:6" ht="30">
      <c r="A116" s="28">
        <v>94</v>
      </c>
      <c r="B116" s="29" t="s">
        <v>159</v>
      </c>
      <c r="C116" s="10" t="e">
        <f>VLOOKUP($B116,'part 02'!$D:$J, 3, 0)</f>
        <v>#N/A</v>
      </c>
      <c r="D116" s="10" t="e">
        <f>VLOOKUP($B116,'part 02'!$D:$J, 5, 0)</f>
        <v>#N/A</v>
      </c>
      <c r="E116" s="10" t="e">
        <f>VLOOKUP($B116,'part 02'!$D:$J, 6, 0)</f>
        <v>#N/A</v>
      </c>
      <c r="F116" s="10" t="e">
        <f>VLOOKUP($B116,'part 02'!$D:$J, 7, 0)</f>
        <v>#N/A</v>
      </c>
    </row>
    <row r="117" spans="1:6" ht="30">
      <c r="A117" s="28">
        <v>95</v>
      </c>
      <c r="B117" s="29" t="s">
        <v>160</v>
      </c>
      <c r="C117" s="10" t="e">
        <f>VLOOKUP($B117,'part 02'!$D:$J, 3, 0)</f>
        <v>#N/A</v>
      </c>
      <c r="D117" s="10" t="e">
        <f>VLOOKUP($B117,'part 02'!$D:$J, 5, 0)</f>
        <v>#N/A</v>
      </c>
      <c r="E117" s="10" t="e">
        <f>VLOOKUP($B117,'part 02'!$D:$J, 6, 0)</f>
        <v>#N/A</v>
      </c>
      <c r="F117" s="10" t="e">
        <f>VLOOKUP($B117,'part 02'!$D:$J, 7, 0)</f>
        <v>#N/A</v>
      </c>
    </row>
    <row r="118" spans="1:6">
      <c r="A118" s="28">
        <v>96</v>
      </c>
      <c r="B118" s="29" t="s">
        <v>73</v>
      </c>
      <c r="C118" s="10" t="e">
        <f>VLOOKUP($B118,'part 02'!$D:$J, 3, 0)</f>
        <v>#N/A</v>
      </c>
      <c r="D118" s="10" t="e">
        <f>VLOOKUP($B118,'part 02'!$D:$J, 5, 0)</f>
        <v>#N/A</v>
      </c>
      <c r="E118" s="10" t="e">
        <f>VLOOKUP($B118,'part 02'!$D:$J, 6, 0)</f>
        <v>#N/A</v>
      </c>
      <c r="F118" s="10" t="e">
        <f>VLOOKUP($B118,'part 02'!$D:$J, 7, 0)</f>
        <v>#N/A</v>
      </c>
    </row>
    <row r="119" spans="1:6" ht="30">
      <c r="A119" s="28">
        <v>97</v>
      </c>
      <c r="B119" s="29" t="s">
        <v>74</v>
      </c>
      <c r="C119" s="10" t="e">
        <f>VLOOKUP($B119,'part 02'!$D:$J, 3, 0)</f>
        <v>#N/A</v>
      </c>
      <c r="D119" s="10" t="e">
        <f>VLOOKUP($B119,'part 02'!$D:$J, 5, 0)</f>
        <v>#N/A</v>
      </c>
      <c r="E119" s="10" t="e">
        <f>VLOOKUP($B119,'part 02'!$D:$J, 6, 0)</f>
        <v>#N/A</v>
      </c>
      <c r="F119" s="10" t="e">
        <f>VLOOKUP($B119,'part 02'!$D:$J, 7, 0)</f>
        <v>#N/A</v>
      </c>
    </row>
    <row r="120" spans="1:6">
      <c r="A120" s="28">
        <v>98</v>
      </c>
      <c r="B120" s="29" t="s">
        <v>8</v>
      </c>
      <c r="C120" s="10" t="e">
        <f>VLOOKUP($B120,'part 02'!$D:$J, 3, 0)</f>
        <v>#N/A</v>
      </c>
      <c r="D120" s="10" t="e">
        <f>VLOOKUP($B120,'part 02'!$D:$J, 5, 0)</f>
        <v>#N/A</v>
      </c>
      <c r="E120" s="10" t="e">
        <f>VLOOKUP($B120,'part 02'!$D:$J, 6, 0)</f>
        <v>#N/A</v>
      </c>
      <c r="F120" s="10" t="e">
        <f>VLOOKUP($B120,'part 02'!$D:$J, 7, 0)</f>
        <v>#N/A</v>
      </c>
    </row>
    <row r="121" spans="1:6">
      <c r="A121" s="28">
        <v>99</v>
      </c>
      <c r="B121" s="29" t="s">
        <v>9</v>
      </c>
      <c r="C121" s="10" t="e">
        <f>VLOOKUP($B121,'part 02'!$D:$J, 3, 0)</f>
        <v>#N/A</v>
      </c>
      <c r="D121" s="10" t="e">
        <f>VLOOKUP($B121,'part 02'!$D:$J, 5, 0)</f>
        <v>#N/A</v>
      </c>
      <c r="E121" s="10" t="e">
        <f>VLOOKUP($B121,'part 02'!$D:$J, 6, 0)</f>
        <v>#N/A</v>
      </c>
      <c r="F121" s="10" t="e">
        <f>VLOOKUP($B121,'part 02'!$D:$J, 7, 0)</f>
        <v>#N/A</v>
      </c>
    </row>
    <row r="122" spans="1:6">
      <c r="A122" s="28">
        <v>100</v>
      </c>
      <c r="B122" s="29" t="s">
        <v>10</v>
      </c>
      <c r="C122" s="10" t="e">
        <f>VLOOKUP($B122,'part 02'!$D:$J, 3, 0)</f>
        <v>#N/A</v>
      </c>
      <c r="D122" s="10" t="e">
        <f>VLOOKUP($B122,'part 02'!$D:$J, 5, 0)</f>
        <v>#N/A</v>
      </c>
      <c r="E122" s="10" t="e">
        <f>VLOOKUP($B122,'part 02'!$D:$J, 6, 0)</f>
        <v>#N/A</v>
      </c>
      <c r="F122" s="10" t="e">
        <f>VLOOKUP($B122,'part 02'!$D:$J, 7, 0)</f>
        <v>#N/A</v>
      </c>
    </row>
    <row r="123" spans="1:6">
      <c r="A123" s="28">
        <v>101</v>
      </c>
      <c r="B123" s="29" t="s">
        <v>161</v>
      </c>
      <c r="C123" s="10" t="e">
        <f>VLOOKUP($B123,'part 02'!$D:$J, 3, 0)</f>
        <v>#N/A</v>
      </c>
      <c r="D123" s="10" t="e">
        <f>VLOOKUP($B123,'part 02'!$D:$J, 5, 0)</f>
        <v>#N/A</v>
      </c>
      <c r="E123" s="10" t="e">
        <f>VLOOKUP($B123,'part 02'!$D:$J, 6, 0)</f>
        <v>#N/A</v>
      </c>
      <c r="F123" s="10" t="e">
        <f>VLOOKUP($B123,'part 02'!$D:$J, 7, 0)</f>
        <v>#N/A</v>
      </c>
    </row>
    <row r="124" spans="1:6">
      <c r="A124" s="28">
        <v>102</v>
      </c>
      <c r="B124" s="29" t="s">
        <v>11</v>
      </c>
      <c r="C124" s="10" t="e">
        <f>VLOOKUP($B124,'part 02'!$D:$J, 3, 0)</f>
        <v>#N/A</v>
      </c>
      <c r="D124" s="10" t="e">
        <f>VLOOKUP($B124,'part 02'!$D:$J, 5, 0)</f>
        <v>#N/A</v>
      </c>
      <c r="E124" s="10" t="e">
        <f>VLOOKUP($B124,'part 02'!$D:$J, 6, 0)</f>
        <v>#N/A</v>
      </c>
      <c r="F124" s="10" t="e">
        <f>VLOOKUP($B124,'part 02'!$D:$J, 7, 0)</f>
        <v>#N/A</v>
      </c>
    </row>
    <row r="125" spans="1:6">
      <c r="A125" s="28">
        <v>103</v>
      </c>
      <c r="B125" s="29" t="s">
        <v>6</v>
      </c>
      <c r="C125" s="10" t="e">
        <f>VLOOKUP($B125,'part 02'!$D:$J, 3, 0)</f>
        <v>#N/A</v>
      </c>
      <c r="D125" s="10" t="e">
        <f>VLOOKUP($B125,'part 02'!$D:$J, 5, 0)</f>
        <v>#N/A</v>
      </c>
      <c r="E125" s="10" t="e">
        <f>VLOOKUP($B125,'part 02'!$D:$J, 6, 0)</f>
        <v>#N/A</v>
      </c>
      <c r="F125" s="10" t="e">
        <f>VLOOKUP($B125,'part 02'!$D:$J, 7, 0)</f>
        <v>#N/A</v>
      </c>
    </row>
    <row r="126" spans="1:6" ht="45">
      <c r="A126" s="28">
        <v>104</v>
      </c>
      <c r="B126" s="29" t="s">
        <v>83</v>
      </c>
      <c r="C126" s="10" t="e">
        <f>VLOOKUP($B126,'part 02'!$D:$J, 3, 0)</f>
        <v>#N/A</v>
      </c>
      <c r="D126" s="10" t="e">
        <f>VLOOKUP($B126,'part 02'!$D:$J, 5, 0)</f>
        <v>#N/A</v>
      </c>
      <c r="E126" s="10" t="e">
        <f>VLOOKUP($B126,'part 02'!$D:$J, 6, 0)</f>
        <v>#N/A</v>
      </c>
      <c r="F126" s="10" t="e">
        <f>VLOOKUP($B126,'part 02'!$D:$J, 7, 0)</f>
        <v>#N/A</v>
      </c>
    </row>
    <row r="127" spans="1:6">
      <c r="A127" s="28">
        <v>105</v>
      </c>
      <c r="B127" s="29" t="s">
        <v>162</v>
      </c>
      <c r="C127" s="10" t="e">
        <f>VLOOKUP($B127,'part 02'!$D:$J, 3, 0)</f>
        <v>#N/A</v>
      </c>
      <c r="D127" s="10" t="e">
        <f>VLOOKUP($B127,'part 02'!$D:$J, 5, 0)</f>
        <v>#N/A</v>
      </c>
      <c r="E127" s="10" t="e">
        <f>VLOOKUP($B127,'part 02'!$D:$J, 6, 0)</f>
        <v>#N/A</v>
      </c>
      <c r="F127" s="10" t="e">
        <f>VLOOKUP($B127,'part 02'!$D:$J, 7, 0)</f>
        <v>#N/A</v>
      </c>
    </row>
    <row r="128" spans="1:6">
      <c r="A128" s="28">
        <v>106</v>
      </c>
      <c r="B128" s="29" t="s">
        <v>61</v>
      </c>
      <c r="C128" s="10" t="e">
        <f>VLOOKUP($B128,'part 02'!$D:$J, 3, 0)</f>
        <v>#N/A</v>
      </c>
      <c r="D128" s="10" t="e">
        <f>VLOOKUP($B128,'part 02'!$D:$J, 5, 0)</f>
        <v>#N/A</v>
      </c>
      <c r="E128" s="10" t="e">
        <f>VLOOKUP($B128,'part 02'!$D:$J, 6, 0)</f>
        <v>#N/A</v>
      </c>
      <c r="F128" s="10" t="e">
        <f>VLOOKUP($B128,'part 02'!$D:$J, 7, 0)</f>
        <v>#N/A</v>
      </c>
    </row>
    <row r="129" spans="1:6" ht="30">
      <c r="A129" s="28">
        <v>107</v>
      </c>
      <c r="B129" s="29" t="s">
        <v>163</v>
      </c>
      <c r="C129" s="10" t="e">
        <f>VLOOKUP($B129,'part 02'!$D:$J, 3, 0)</f>
        <v>#N/A</v>
      </c>
      <c r="D129" s="10" t="e">
        <f>VLOOKUP($B129,'part 02'!$D:$J, 5, 0)</f>
        <v>#N/A</v>
      </c>
      <c r="E129" s="10" t="e">
        <f>VLOOKUP($B129,'part 02'!$D:$J, 6, 0)</f>
        <v>#N/A</v>
      </c>
      <c r="F129" s="10" t="e">
        <f>VLOOKUP($B129,'part 02'!$D:$J, 7, 0)</f>
        <v>#N/A</v>
      </c>
    </row>
    <row r="130" spans="1:6">
      <c r="A130" s="28">
        <v>108</v>
      </c>
      <c r="B130" s="29" t="s">
        <v>62</v>
      </c>
      <c r="C130" s="10" t="e">
        <f>VLOOKUP($B130,'part 02'!$D:$J, 3, 0)</f>
        <v>#N/A</v>
      </c>
      <c r="D130" s="10" t="e">
        <f>VLOOKUP($B130,'part 02'!$D:$J, 5, 0)</f>
        <v>#N/A</v>
      </c>
      <c r="E130" s="10" t="e">
        <f>VLOOKUP($B130,'part 02'!$D:$J, 6, 0)</f>
        <v>#N/A</v>
      </c>
      <c r="F130" s="10" t="e">
        <f>VLOOKUP($B130,'part 02'!$D:$J, 7, 0)</f>
        <v>#N/A</v>
      </c>
    </row>
    <row r="131" spans="1:6" ht="30">
      <c r="A131" s="28">
        <v>109</v>
      </c>
      <c r="B131" s="29" t="s">
        <v>80</v>
      </c>
      <c r="C131" s="10" t="e">
        <f>VLOOKUP($B131,'part 02'!$D:$J, 3, 0)</f>
        <v>#N/A</v>
      </c>
      <c r="D131" s="10" t="e">
        <f>VLOOKUP($B131,'part 02'!$D:$J, 5, 0)</f>
        <v>#N/A</v>
      </c>
      <c r="E131" s="10" t="e">
        <f>VLOOKUP($B131,'part 02'!$D:$J, 6, 0)</f>
        <v>#N/A</v>
      </c>
      <c r="F131" s="10" t="e">
        <f>VLOOKUP($B131,'part 02'!$D:$J, 7, 0)</f>
        <v>#N/A</v>
      </c>
    </row>
    <row r="132" spans="1:6">
      <c r="A132" s="28">
        <v>110</v>
      </c>
      <c r="B132" s="29" t="s">
        <v>64</v>
      </c>
      <c r="C132" s="10" t="e">
        <f>VLOOKUP($B132,'part 02'!$D:$J, 3, 0)</f>
        <v>#N/A</v>
      </c>
      <c r="D132" s="10" t="e">
        <f>VLOOKUP($B132,'part 02'!$D:$J, 5, 0)</f>
        <v>#N/A</v>
      </c>
      <c r="E132" s="10" t="e">
        <f>VLOOKUP($B132,'part 02'!$D:$J, 6, 0)</f>
        <v>#N/A</v>
      </c>
      <c r="F132" s="10" t="e">
        <f>VLOOKUP($B132,'part 02'!$D:$J, 7, 0)</f>
        <v>#N/A</v>
      </c>
    </row>
    <row r="133" spans="1:6" ht="30">
      <c r="A133" s="28">
        <v>111</v>
      </c>
      <c r="B133" s="29" t="s">
        <v>81</v>
      </c>
      <c r="C133" s="10" t="e">
        <f>VLOOKUP($B133,'part 02'!$D:$J, 3, 0)</f>
        <v>#N/A</v>
      </c>
      <c r="D133" s="10" t="e">
        <f>VLOOKUP($B133,'part 02'!$D:$J, 5, 0)</f>
        <v>#N/A</v>
      </c>
      <c r="E133" s="10" t="e">
        <f>VLOOKUP($B133,'part 02'!$D:$J, 6, 0)</f>
        <v>#N/A</v>
      </c>
      <c r="F133" s="10" t="e">
        <f>VLOOKUP($B133,'part 02'!$D:$J, 7, 0)</f>
        <v>#N/A</v>
      </c>
    </row>
    <row r="134" spans="1:6">
      <c r="A134" s="28">
        <v>112</v>
      </c>
      <c r="B134" s="29" t="s">
        <v>164</v>
      </c>
      <c r="C134" s="10" t="e">
        <f>VLOOKUP($B134,'part 02'!$D:$J, 3, 0)</f>
        <v>#N/A</v>
      </c>
      <c r="D134" s="10" t="e">
        <f>VLOOKUP($B134,'part 02'!$D:$J, 5, 0)</f>
        <v>#N/A</v>
      </c>
      <c r="E134" s="10" t="e">
        <f>VLOOKUP($B134,'part 02'!$D:$J, 6, 0)</f>
        <v>#N/A</v>
      </c>
      <c r="F134" s="10" t="e">
        <f>VLOOKUP($B134,'part 02'!$D:$J, 7, 0)</f>
        <v>#N/A</v>
      </c>
    </row>
  </sheetData>
  <autoFilter ref="A2:F134"/>
  <pageMargins left="0.70000004768371604" right="0.70000004768371604" top="0.75" bottom="0.75" header="0.30000001192092901" footer="0.300000011920929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/>
  </sheetViews>
  <sheetFormatPr defaultColWidth="8.140625" defaultRowHeight="1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 ht="12.75">
      <c r="A2" s="21">
        <v>1</v>
      </c>
      <c r="B2" s="22">
        <v>2</v>
      </c>
      <c r="C2" s="21">
        <v>3</v>
      </c>
      <c r="D2" s="22">
        <v>4</v>
      </c>
      <c r="E2" s="21">
        <v>5</v>
      </c>
      <c r="F2" s="22">
        <v>6</v>
      </c>
    </row>
    <row r="3" spans="1:6" ht="20.25" customHeight="1">
      <c r="A3" s="23"/>
      <c r="B3" s="24" t="s">
        <v>84</v>
      </c>
      <c r="C3" s="25" t="e">
        <f>SUM(C4+C7+C9+C19+C25+C29+C37+C41+C45+C47+C49+C51+C61+C65+C67+C69+C72+C78+C82)</f>
        <v>#N/A</v>
      </c>
      <c r="D3" s="25" t="e">
        <f>SUM(D4+D7+D9+D19+D25+D29+D37+D41+D45+D47+D49+D51+D61+D65+D67+D69+D72+D78+D82)</f>
        <v>#N/A</v>
      </c>
      <c r="E3" s="25" t="e">
        <f>SUM(E4+E7+E9+E19+E25+E29+E37+E41+E45+E47+E49+E51+E61+E65+E67+E69+E72+E78+E82)</f>
        <v>#N/A</v>
      </c>
      <c r="F3" s="25" t="e">
        <f>SUM(F4+F7+F9+F19+F25+F29+F37+F41+F45+F47+F49+F51+F61+F65+F67+F69+F72+F78+F82)</f>
        <v>#N/A</v>
      </c>
    </row>
    <row r="4" spans="1:6" ht="36" customHeight="1">
      <c r="A4" s="26"/>
      <c r="B4" s="27" t="s">
        <v>85</v>
      </c>
      <c r="C4" s="26" t="e">
        <f>SUM(C5:C6)</f>
        <v>#N/A</v>
      </c>
      <c r="D4" s="26" t="e">
        <f>SUM(D5:D6)</f>
        <v>#N/A</v>
      </c>
      <c r="E4" s="26" t="e">
        <f>SUM(E5:E6)</f>
        <v>#N/A</v>
      </c>
      <c r="F4" s="26" t="e">
        <f>SUM(F5:F6)</f>
        <v>#N/A</v>
      </c>
    </row>
    <row r="5" spans="1:6" ht="15" customHeight="1">
      <c r="A5" s="28">
        <v>1</v>
      </c>
      <c r="B5" s="29" t="s">
        <v>24</v>
      </c>
      <c r="C5" s="10" t="e">
        <f>VLOOKUP($B5,'part 03'!$D:$J, 3, 0)</f>
        <v>#N/A</v>
      </c>
      <c r="D5" s="10" t="e">
        <f>VLOOKUP($B5,'part 03'!$D:$J, 5, 0)</f>
        <v>#N/A</v>
      </c>
      <c r="E5" s="10" t="e">
        <f>VLOOKUP($B5,'part 03'!$D:$J, 6, 0)</f>
        <v>#N/A</v>
      </c>
      <c r="F5" s="10" t="e">
        <f>VLOOKUP($B5,'part 03'!$D:$J, 7, 0)</f>
        <v>#N/A</v>
      </c>
    </row>
    <row r="6" spans="1:6" ht="15" customHeight="1">
      <c r="A6" s="28">
        <v>2</v>
      </c>
      <c r="B6" s="29" t="s">
        <v>25</v>
      </c>
      <c r="C6" s="10" t="e">
        <f>VLOOKUP($B6,'part 03'!$D:$J, 3, 0)</f>
        <v>#N/A</v>
      </c>
      <c r="D6" s="10" t="e">
        <f>VLOOKUP($B6,'part 03'!$D:$J, 5, 0)</f>
        <v>#N/A</v>
      </c>
      <c r="E6" s="10" t="e">
        <f>VLOOKUP($B6,'part 03'!$D:$J, 6, 0)</f>
        <v>#N/A</v>
      </c>
      <c r="F6" s="10" t="e">
        <f>VLOOKUP($B6,'part 03'!$D:$J, 7, 0)</f>
        <v>#N/A</v>
      </c>
    </row>
    <row r="7" spans="1:6" ht="15" customHeight="1">
      <c r="A7" s="26"/>
      <c r="B7" s="27" t="s">
        <v>86</v>
      </c>
      <c r="C7" s="30" t="e">
        <f>SUM(C8)</f>
        <v>#N/A</v>
      </c>
      <c r="D7" s="30" t="e">
        <f>SUM(D8)</f>
        <v>#N/A</v>
      </c>
      <c r="E7" s="30" t="e">
        <f>SUM(E8)</f>
        <v>#N/A</v>
      </c>
      <c r="F7" s="30" t="e">
        <f>SUM(F8)</f>
        <v>#N/A</v>
      </c>
    </row>
    <row r="8" spans="1:6" ht="36" customHeight="1">
      <c r="A8" s="28">
        <v>3</v>
      </c>
      <c r="B8" s="29" t="s">
        <v>16</v>
      </c>
      <c r="C8" s="10" t="e">
        <f>VLOOKUP($B8,'part 03'!$D:$J, 3, 0)</f>
        <v>#N/A</v>
      </c>
      <c r="D8" s="10" t="e">
        <f>VLOOKUP($B8,'part 03'!$D:$J, 5, 0)</f>
        <v>#N/A</v>
      </c>
      <c r="E8" s="10" t="e">
        <f>VLOOKUP($B8,'part 03'!$D:$J, 6, 0)</f>
        <v>#N/A</v>
      </c>
      <c r="F8" s="10" t="e">
        <f>VLOOKUP($B8,'part 03'!$D:$J, 7, 0)</f>
        <v>#N/A</v>
      </c>
    </row>
    <row r="9" spans="1:6" ht="15" customHeight="1">
      <c r="A9" s="26"/>
      <c r="B9" s="27" t="s">
        <v>87</v>
      </c>
      <c r="C9" s="26" t="e">
        <f>SUM(C10:C18)</f>
        <v>#N/A</v>
      </c>
      <c r="D9" s="26" t="e">
        <f>SUM(D10:D18)</f>
        <v>#N/A</v>
      </c>
      <c r="E9" s="26" t="e">
        <f>SUM(E10:E18)</f>
        <v>#N/A</v>
      </c>
      <c r="F9" s="26" t="e">
        <f>SUM(F10:F18)</f>
        <v>#N/A</v>
      </c>
    </row>
    <row r="10" spans="1:6" ht="15" customHeight="1">
      <c r="A10" s="28">
        <v>4</v>
      </c>
      <c r="B10" s="31" t="s">
        <v>18</v>
      </c>
      <c r="C10" s="10" t="e">
        <f>VLOOKUP($B10,'part 03'!$D:$J, 3, 0)</f>
        <v>#N/A</v>
      </c>
      <c r="D10" s="10" t="e">
        <f>VLOOKUP($B10,'part 03'!$D:$J, 5, 0)</f>
        <v>#N/A</v>
      </c>
      <c r="E10" s="10" t="e">
        <f>VLOOKUP($B10,'part 03'!$D:$J, 6, 0)</f>
        <v>#N/A</v>
      </c>
      <c r="F10" s="10" t="e">
        <f>VLOOKUP($B10,'part 03'!$D:$J, 7, 0)</f>
        <v>#N/A</v>
      </c>
    </row>
    <row r="11" spans="1:6" ht="18" customHeight="1">
      <c r="A11" s="28">
        <v>5</v>
      </c>
      <c r="B11" s="31" t="s">
        <v>37</v>
      </c>
      <c r="C11" s="10" t="e">
        <f>VLOOKUP($B11,'part 03'!$D:$J, 3, 0)</f>
        <v>#N/A</v>
      </c>
      <c r="D11" s="10" t="e">
        <f>VLOOKUP($B11,'part 03'!$D:$J, 5, 0)</f>
        <v>#N/A</v>
      </c>
      <c r="E11" s="10" t="e">
        <f>VLOOKUP($B11,'part 03'!$D:$J, 6, 0)</f>
        <v>#N/A</v>
      </c>
      <c r="F11" s="10" t="e">
        <f>VLOOKUP($B11,'part 03'!$D:$J, 7, 0)</f>
        <v>#N/A</v>
      </c>
    </row>
    <row r="12" spans="1:6" ht="15" customHeight="1">
      <c r="A12" s="28">
        <v>6</v>
      </c>
      <c r="B12" s="31" t="s">
        <v>50</v>
      </c>
      <c r="C12" s="10" t="e">
        <f>VLOOKUP($B12,'part 03'!$D:$J, 3, 0)</f>
        <v>#N/A</v>
      </c>
      <c r="D12" s="10" t="e">
        <f>VLOOKUP($B12,'part 03'!$D:$J, 5, 0)</f>
        <v>#N/A</v>
      </c>
      <c r="E12" s="10" t="e">
        <f>VLOOKUP($B12,'part 03'!$D:$J, 6, 0)</f>
        <v>#N/A</v>
      </c>
      <c r="F12" s="10" t="e">
        <f>VLOOKUP($B12,'part 03'!$D:$J, 7, 0)</f>
        <v>#N/A</v>
      </c>
    </row>
    <row r="13" spans="1:6" ht="15" customHeight="1">
      <c r="A13" s="28">
        <v>7</v>
      </c>
      <c r="B13" s="31" t="s">
        <v>51</v>
      </c>
      <c r="C13" s="10" t="e">
        <f>VLOOKUP($B13,'part 03'!$D:$J, 3, 0)</f>
        <v>#N/A</v>
      </c>
      <c r="D13" s="10" t="e">
        <f>VLOOKUP($B13,'part 03'!$D:$J, 5, 0)</f>
        <v>#N/A</v>
      </c>
      <c r="E13" s="10" t="e">
        <f>VLOOKUP($B13,'part 03'!$D:$J, 6, 0)</f>
        <v>#N/A</v>
      </c>
      <c r="F13" s="10" t="e">
        <f>VLOOKUP($B13,'part 03'!$D:$J, 7, 0)</f>
        <v>#N/A</v>
      </c>
    </row>
    <row r="14" spans="1:6" ht="15" customHeight="1">
      <c r="A14" s="28">
        <v>8</v>
      </c>
      <c r="B14" s="31" t="s">
        <v>116</v>
      </c>
      <c r="C14" s="10" t="e">
        <f>VLOOKUP($B14,'part 03'!$D:$J, 3, 0)</f>
        <v>#N/A</v>
      </c>
      <c r="D14" s="10" t="e">
        <f>VLOOKUP($B14,'part 03'!$D:$J, 5, 0)</f>
        <v>#N/A</v>
      </c>
      <c r="E14" s="10" t="e">
        <f>VLOOKUP($B14,'part 03'!$D:$J, 6, 0)</f>
        <v>#N/A</v>
      </c>
      <c r="F14" s="10" t="e">
        <f>VLOOKUP($B14,'part 03'!$D:$J, 7, 0)</f>
        <v>#N/A</v>
      </c>
    </row>
    <row r="15" spans="1:6" ht="15" customHeight="1">
      <c r="A15" s="28">
        <v>9</v>
      </c>
      <c r="B15" s="31" t="s">
        <v>117</v>
      </c>
      <c r="C15" s="10" t="e">
        <f>VLOOKUP($B15,'part 03'!$D:$J, 3, 0)</f>
        <v>#N/A</v>
      </c>
      <c r="D15" s="10" t="e">
        <f>VLOOKUP($B15,'part 03'!$D:$J, 5, 0)</f>
        <v>#N/A</v>
      </c>
      <c r="E15" s="10" t="e">
        <f>VLOOKUP($B15,'part 03'!$D:$J, 6, 0)</f>
        <v>#N/A</v>
      </c>
      <c r="F15" s="10" t="e">
        <f>VLOOKUP($B15,'part 03'!$D:$J, 7, 0)</f>
        <v>#N/A</v>
      </c>
    </row>
    <row r="16" spans="1:6" ht="15" customHeight="1">
      <c r="A16" s="28">
        <v>10</v>
      </c>
      <c r="B16" s="31" t="s">
        <v>118</v>
      </c>
      <c r="C16" s="10" t="e">
        <f>VLOOKUP($B16,'part 03'!$D:$J, 3, 0)</f>
        <v>#N/A</v>
      </c>
      <c r="D16" s="10" t="e">
        <f>VLOOKUP($B16,'part 03'!$D:$J, 5, 0)</f>
        <v>#N/A</v>
      </c>
      <c r="E16" s="10" t="e">
        <f>VLOOKUP($B16,'part 03'!$D:$J, 6, 0)</f>
        <v>#N/A</v>
      </c>
      <c r="F16" s="10" t="e">
        <f>VLOOKUP($B16,'part 03'!$D:$J, 7, 0)</f>
        <v>#N/A</v>
      </c>
    </row>
    <row r="17" spans="1:6" ht="15" customHeight="1">
      <c r="A17" s="28">
        <v>11</v>
      </c>
      <c r="B17" s="31" t="s">
        <v>119</v>
      </c>
      <c r="C17" s="10" t="e">
        <f>VLOOKUP($B17,'part 03'!$D:$J, 3, 0)</f>
        <v>#N/A</v>
      </c>
      <c r="D17" s="10" t="e">
        <f>VLOOKUP($B17,'part 03'!$D:$J, 5, 0)</f>
        <v>#N/A</v>
      </c>
      <c r="E17" s="10" t="e">
        <f>VLOOKUP($B17,'part 03'!$D:$J, 6, 0)</f>
        <v>#N/A</v>
      </c>
      <c r="F17" s="10" t="e">
        <f>VLOOKUP($B17,'part 03'!$D:$J, 7, 0)</f>
        <v>#N/A</v>
      </c>
    </row>
    <row r="18" spans="1:6" ht="15" customHeight="1">
      <c r="A18" s="28">
        <v>12</v>
      </c>
      <c r="B18" s="31" t="s">
        <v>70</v>
      </c>
      <c r="C18" s="10" t="e">
        <f>VLOOKUP($B18,'part 03'!$D:$J, 3, 0)</f>
        <v>#N/A</v>
      </c>
      <c r="D18" s="10" t="e">
        <f>VLOOKUP($B18,'part 03'!$D:$J, 5, 0)</f>
        <v>#N/A</v>
      </c>
      <c r="E18" s="10" t="e">
        <f>VLOOKUP($B18,'part 03'!$D:$J, 6, 0)</f>
        <v>#N/A</v>
      </c>
      <c r="F18" s="10" t="e">
        <f>VLOOKUP($B18,'part 03'!$D:$J, 7, 0)</f>
        <v>#N/A</v>
      </c>
    </row>
    <row r="19" spans="1:6" ht="18" customHeight="1">
      <c r="A19" s="26"/>
      <c r="B19" s="27" t="s">
        <v>88</v>
      </c>
      <c r="C19" s="26" t="e">
        <f>SUM(C20:C24)</f>
        <v>#N/A</v>
      </c>
      <c r="D19" s="26" t="e">
        <f>SUM(D20:D24)</f>
        <v>#N/A</v>
      </c>
      <c r="E19" s="26" t="e">
        <f>SUM(E20:E24)</f>
        <v>#N/A</v>
      </c>
      <c r="F19" s="26" t="e">
        <f>SUM(F20:F24)</f>
        <v>#N/A</v>
      </c>
    </row>
    <row r="20" spans="1:6" ht="15" customHeight="1">
      <c r="A20" s="28">
        <v>13</v>
      </c>
      <c r="B20" s="29" t="s">
        <v>38</v>
      </c>
      <c r="C20" s="10" t="e">
        <f>VLOOKUP($B20,'part 03'!$D:$J, 3, 0)</f>
        <v>#N/A</v>
      </c>
      <c r="D20" s="10" t="e">
        <f>VLOOKUP($B20,'part 03'!$D:$J, 5, 0)</f>
        <v>#N/A</v>
      </c>
      <c r="E20" s="10" t="e">
        <f>VLOOKUP($B20,'part 03'!$D:$J, 6, 0)</f>
        <v>#N/A</v>
      </c>
      <c r="F20" s="10" t="e">
        <f>VLOOKUP($B20,'part 03'!$D:$J, 7, 0)</f>
        <v>#N/A</v>
      </c>
    </row>
    <row r="21" spans="1:6" ht="15" customHeight="1">
      <c r="A21" s="28">
        <v>14</v>
      </c>
      <c r="B21" s="29" t="s">
        <v>120</v>
      </c>
      <c r="C21" s="10" t="e">
        <f>VLOOKUP($B21,'part 03'!$D:$J, 3, 0)</f>
        <v>#N/A</v>
      </c>
      <c r="D21" s="10" t="e">
        <f>VLOOKUP($B21,'part 03'!$D:$J, 5, 0)</f>
        <v>#N/A</v>
      </c>
      <c r="E21" s="10" t="e">
        <f>VLOOKUP($B21,'part 03'!$D:$J, 6, 0)</f>
        <v>#N/A</v>
      </c>
      <c r="F21" s="10" t="e">
        <f>VLOOKUP($B21,'part 03'!$D:$J, 7, 0)</f>
        <v>#N/A</v>
      </c>
    </row>
    <row r="22" spans="1:6" ht="15" customHeight="1">
      <c r="A22" s="28">
        <v>15</v>
      </c>
      <c r="B22" s="29" t="s">
        <v>57</v>
      </c>
      <c r="C22" s="10" t="e">
        <f>VLOOKUP($B22,'part 03'!$D:$J, 3, 0)</f>
        <v>#N/A</v>
      </c>
      <c r="D22" s="10" t="e">
        <f>VLOOKUP($B22,'part 03'!$D:$J, 5, 0)</f>
        <v>#N/A</v>
      </c>
      <c r="E22" s="10" t="e">
        <f>VLOOKUP($B22,'part 03'!$D:$J, 6, 0)</f>
        <v>#N/A</v>
      </c>
      <c r="F22" s="10" t="e">
        <f>VLOOKUP($B22,'part 03'!$D:$J, 7, 0)</f>
        <v>#N/A</v>
      </c>
    </row>
    <row r="23" spans="1:6" ht="15" customHeight="1">
      <c r="A23" s="28">
        <v>16</v>
      </c>
      <c r="B23" s="29" t="s">
        <v>66</v>
      </c>
      <c r="C23" s="10" t="e">
        <f>VLOOKUP($B23,'part 03'!$D:$J, 3, 0)</f>
        <v>#N/A</v>
      </c>
      <c r="D23" s="10" t="e">
        <f>VLOOKUP($B23,'part 03'!$D:$J, 5, 0)</f>
        <v>#N/A</v>
      </c>
      <c r="E23" s="10" t="e">
        <f>VLOOKUP($B23,'part 03'!$D:$J, 6, 0)</f>
        <v>#N/A</v>
      </c>
      <c r="F23" s="10" t="e">
        <f>VLOOKUP($B23,'part 03'!$D:$J, 7, 0)</f>
        <v>#N/A</v>
      </c>
    </row>
    <row r="24" spans="1:6" ht="15" customHeight="1">
      <c r="A24" s="28">
        <v>17</v>
      </c>
      <c r="B24" s="29" t="s">
        <v>49</v>
      </c>
      <c r="C24" s="10" t="e">
        <f>VLOOKUP($B24,'part 03'!$D:$J, 3, 0)</f>
        <v>#N/A</v>
      </c>
      <c r="D24" s="10" t="e">
        <f>VLOOKUP($B24,'part 03'!$D:$J, 5, 0)</f>
        <v>#N/A</v>
      </c>
      <c r="E24" s="10" t="e">
        <f>VLOOKUP($B24,'part 03'!$D:$J, 6, 0)</f>
        <v>#N/A</v>
      </c>
      <c r="F24" s="10" t="e">
        <f>VLOOKUP($B24,'part 03'!$D:$J, 7, 0)</f>
        <v>#N/A</v>
      </c>
    </row>
    <row r="25" spans="1:6" ht="18" customHeight="1">
      <c r="A25" s="26"/>
      <c r="B25" s="27" t="s">
        <v>89</v>
      </c>
      <c r="C25" s="26" t="e">
        <f>SUM(C26+C27+C28)</f>
        <v>#N/A</v>
      </c>
      <c r="D25" s="26" t="e">
        <f>SUM(D26+D27+D28)</f>
        <v>#N/A</v>
      </c>
      <c r="E25" s="26" t="e">
        <f>SUM(E26+E27+E28)</f>
        <v>#N/A</v>
      </c>
      <c r="F25" s="26" t="e">
        <f>SUM(F26+F27+F28)</f>
        <v>#N/A</v>
      </c>
    </row>
    <row r="26" spans="1:6" ht="15" customHeight="1">
      <c r="A26" s="28">
        <v>18</v>
      </c>
      <c r="B26" s="29" t="s">
        <v>23</v>
      </c>
      <c r="C26" s="10" t="e">
        <f>VLOOKUP($B26,'part 03'!$D:$J, 3, 0)</f>
        <v>#N/A</v>
      </c>
      <c r="D26" s="10" t="e">
        <f>VLOOKUP($B26,'part 03'!$D:$J, 5, 0)</f>
        <v>#N/A</v>
      </c>
      <c r="E26" s="10" t="e">
        <f>VLOOKUP($B26,'part 03'!$D:$J, 6, 0)</f>
        <v>#N/A</v>
      </c>
      <c r="F26" s="10" t="e">
        <f>VLOOKUP($B26,'part 03'!$D:$J, 7, 0)</f>
        <v>#N/A</v>
      </c>
    </row>
    <row r="27" spans="1:6" ht="15" customHeight="1">
      <c r="A27" s="28">
        <v>19</v>
      </c>
      <c r="B27" s="29" t="s">
        <v>32</v>
      </c>
      <c r="C27" s="10" t="e">
        <f>VLOOKUP($B27,'part 03'!$D:$J, 3, 0)</f>
        <v>#N/A</v>
      </c>
      <c r="D27" s="10" t="e">
        <f>VLOOKUP($B27,'part 03'!$D:$J, 5, 0)</f>
        <v>#N/A</v>
      </c>
      <c r="E27" s="10" t="e">
        <f>VLOOKUP($B27,'part 03'!$D:$J, 6, 0)</f>
        <v>#N/A</v>
      </c>
      <c r="F27" s="10" t="e">
        <f>VLOOKUP($B27,'part 03'!$D:$J, 7, 0)</f>
        <v>#N/A</v>
      </c>
    </row>
    <row r="28" spans="1:6" ht="15" customHeight="1">
      <c r="A28" s="28">
        <v>20</v>
      </c>
      <c r="B28" s="29" t="s">
        <v>45</v>
      </c>
      <c r="C28" s="10" t="e">
        <f>VLOOKUP($B28,'part 03'!$D:$J, 3, 0)</f>
        <v>#N/A</v>
      </c>
      <c r="D28" s="10" t="e">
        <f>VLOOKUP($B28,'part 03'!$D:$J, 5, 0)</f>
        <v>#N/A</v>
      </c>
      <c r="E28" s="10" t="e">
        <f>VLOOKUP($B28,'part 03'!$D:$J, 6, 0)</f>
        <v>#N/A</v>
      </c>
      <c r="F28" s="10" t="e">
        <f>VLOOKUP($B28,'part 03'!$D:$J, 7, 0)</f>
        <v>#N/A</v>
      </c>
    </row>
    <row r="29" spans="1:6" ht="18" customHeight="1">
      <c r="A29" s="26"/>
      <c r="B29" s="27" t="s">
        <v>90</v>
      </c>
      <c r="C29" s="30" t="e">
        <f>SUM(C30:C36)</f>
        <v>#N/A</v>
      </c>
      <c r="D29" s="30" t="e">
        <f>SUM(D30:D36)</f>
        <v>#N/A</v>
      </c>
      <c r="E29" s="30" t="e">
        <f>SUM(E30:E36)</f>
        <v>#N/A</v>
      </c>
      <c r="F29" s="30" t="e">
        <f>SUM(F30:F36)</f>
        <v>#N/A</v>
      </c>
    </row>
    <row r="30" spans="1:6" ht="15" customHeight="1">
      <c r="A30" s="28">
        <v>21</v>
      </c>
      <c r="B30" s="31" t="s">
        <v>63</v>
      </c>
      <c r="C30" s="10" t="e">
        <f>VLOOKUP($B30,'part 03'!$D:$J, 3, 0)</f>
        <v>#N/A</v>
      </c>
      <c r="D30" s="10" t="e">
        <f>VLOOKUP($B30,'part 03'!$D:$J, 5, 0)</f>
        <v>#N/A</v>
      </c>
      <c r="E30" s="10" t="e">
        <f>VLOOKUP($B30,'part 03'!$D:$J, 6, 0)</f>
        <v>#N/A</v>
      </c>
      <c r="F30" s="10" t="e">
        <f>VLOOKUP($B30,'part 03'!$D:$J, 7, 0)</f>
        <v>#N/A</v>
      </c>
    </row>
    <row r="31" spans="1:6" ht="15" customHeight="1">
      <c r="A31" s="28">
        <v>22</v>
      </c>
      <c r="B31" s="29" t="s">
        <v>41</v>
      </c>
      <c r="C31" s="10" t="e">
        <f>VLOOKUP($B31,'part 03'!$D:$J, 3, 0)</f>
        <v>#N/A</v>
      </c>
      <c r="D31" s="10" t="e">
        <f>VLOOKUP($B31,'part 03'!$D:$J, 5, 0)</f>
        <v>#N/A</v>
      </c>
      <c r="E31" s="10" t="e">
        <f>VLOOKUP($B31,'part 03'!$D:$J, 6, 0)</f>
        <v>#N/A</v>
      </c>
      <c r="F31" s="10" t="e">
        <f>VLOOKUP($B31,'part 03'!$D:$J, 7, 0)</f>
        <v>#N/A</v>
      </c>
    </row>
    <row r="32" spans="1:6" ht="15" customHeight="1">
      <c r="A32" s="28">
        <v>23</v>
      </c>
      <c r="B32" s="29" t="s">
        <v>121</v>
      </c>
      <c r="C32" s="10" t="e">
        <f>VLOOKUP($B32,'part 03'!$D:$J, 3, 0)</f>
        <v>#N/A</v>
      </c>
      <c r="D32" s="10" t="e">
        <f>VLOOKUP($B32,'part 03'!$D:$J, 5, 0)</f>
        <v>#N/A</v>
      </c>
      <c r="E32" s="10" t="e">
        <f>VLOOKUP($B32,'part 03'!$D:$J, 6, 0)</f>
        <v>#N/A</v>
      </c>
      <c r="F32" s="10" t="e">
        <f>VLOOKUP($B32,'part 03'!$D:$J, 7, 0)</f>
        <v>#N/A</v>
      </c>
    </row>
    <row r="33" spans="1:6" ht="15" customHeight="1">
      <c r="A33" s="28">
        <v>24</v>
      </c>
      <c r="B33" s="29" t="s">
        <v>68</v>
      </c>
      <c r="C33" s="10" t="e">
        <f>VLOOKUP($B33,'part 03'!$D:$J, 3, 0)</f>
        <v>#N/A</v>
      </c>
      <c r="D33" s="10" t="e">
        <f>VLOOKUP($B33,'part 03'!$D:$J, 5, 0)</f>
        <v>#N/A</v>
      </c>
      <c r="E33" s="10" t="e">
        <f>VLOOKUP($B33,'part 03'!$D:$J, 6, 0)</f>
        <v>#N/A</v>
      </c>
      <c r="F33" s="10" t="e">
        <f>VLOOKUP($B33,'part 03'!$D:$J, 7, 0)</f>
        <v>#N/A</v>
      </c>
    </row>
    <row r="34" spans="1:6" ht="15" customHeight="1">
      <c r="A34" s="28">
        <v>25</v>
      </c>
      <c r="B34" s="29" t="s">
        <v>40</v>
      </c>
      <c r="C34" s="10" t="e">
        <f>VLOOKUP($B34,'part 03'!$D:$J, 3, 0)</f>
        <v>#N/A</v>
      </c>
      <c r="D34" s="10" t="e">
        <f>VLOOKUP($B34,'part 03'!$D:$J, 5, 0)</f>
        <v>#N/A</v>
      </c>
      <c r="E34" s="10" t="e">
        <f>VLOOKUP($B34,'part 03'!$D:$J, 6, 0)</f>
        <v>#N/A</v>
      </c>
      <c r="F34" s="10" t="e">
        <f>VLOOKUP($B34,'part 03'!$D:$J, 7, 0)</f>
        <v>#N/A</v>
      </c>
    </row>
    <row r="35" spans="1:6" ht="15" customHeight="1">
      <c r="A35" s="28">
        <v>26</v>
      </c>
      <c r="B35" s="29" t="s">
        <v>22</v>
      </c>
      <c r="C35" s="10" t="e">
        <f>VLOOKUP($B35,'part 03'!$D:$J, 3, 0)</f>
        <v>#N/A</v>
      </c>
      <c r="D35" s="10" t="e">
        <f>VLOOKUP($B35,'part 03'!$D:$J, 5, 0)</f>
        <v>#N/A</v>
      </c>
      <c r="E35" s="10" t="e">
        <f>VLOOKUP($B35,'part 03'!$D:$J, 6, 0)</f>
        <v>#N/A</v>
      </c>
      <c r="F35" s="10" t="e">
        <f>VLOOKUP($B35,'part 03'!$D:$J, 7, 0)</f>
        <v>#N/A</v>
      </c>
    </row>
    <row r="36" spans="1:6" ht="36" customHeight="1">
      <c r="A36" s="28">
        <v>27</v>
      </c>
      <c r="B36" s="29" t="s">
        <v>48</v>
      </c>
      <c r="C36" s="10" t="e">
        <f>VLOOKUP($B36,'part 03'!$D:$J, 3, 0)</f>
        <v>#N/A</v>
      </c>
      <c r="D36" s="10" t="e">
        <f>VLOOKUP($B36,'part 03'!$D:$J, 5, 0)</f>
        <v>#N/A</v>
      </c>
      <c r="E36" s="10" t="e">
        <f>VLOOKUP($B36,'part 03'!$D:$J, 6, 0)</f>
        <v>#N/A</v>
      </c>
      <c r="F36" s="10" t="e">
        <f>VLOOKUP($B36,'part 03'!$D:$J, 7, 0)</f>
        <v>#N/A</v>
      </c>
    </row>
    <row r="37" spans="1:6" ht="15" customHeight="1">
      <c r="A37" s="26"/>
      <c r="B37" s="27" t="s">
        <v>91</v>
      </c>
      <c r="C37" s="30" t="e">
        <f>SUM(C38:C40)</f>
        <v>#N/A</v>
      </c>
      <c r="D37" s="30" t="e">
        <f>SUM(D38:D40)</f>
        <v>#N/A</v>
      </c>
      <c r="E37" s="30" t="e">
        <f>SUM(E38:E40)</f>
        <v>#N/A</v>
      </c>
      <c r="F37" s="30" t="e">
        <f>SUM(F38:F40)</f>
        <v>#N/A</v>
      </c>
    </row>
    <row r="38" spans="1:6" ht="15" customHeight="1">
      <c r="A38" s="28">
        <v>28</v>
      </c>
      <c r="B38" s="29" t="s">
        <v>19</v>
      </c>
      <c r="C38" s="10" t="e">
        <f>VLOOKUP($B38,'part 03'!$D:$J, 3, 0)</f>
        <v>#N/A</v>
      </c>
      <c r="D38" s="10" t="e">
        <f>VLOOKUP($B38,'part 03'!$D:$J, 5, 0)</f>
        <v>#N/A</v>
      </c>
      <c r="E38" s="10" t="e">
        <f>VLOOKUP($B38,'part 03'!$D:$J, 6, 0)</f>
        <v>#N/A</v>
      </c>
      <c r="F38" s="10" t="e">
        <f>VLOOKUP($B38,'part 03'!$D:$J, 7, 0)</f>
        <v>#N/A</v>
      </c>
    </row>
    <row r="39" spans="1:6" ht="15" customHeight="1">
      <c r="A39" s="28">
        <v>29</v>
      </c>
      <c r="B39" s="29" t="s">
        <v>55</v>
      </c>
      <c r="C39" s="10" t="e">
        <f>VLOOKUP($B39,'part 03'!$D:$J, 3, 0)</f>
        <v>#N/A</v>
      </c>
      <c r="D39" s="10" t="e">
        <f>VLOOKUP($B39,'part 03'!$D:$J, 5, 0)</f>
        <v>#N/A</v>
      </c>
      <c r="E39" s="10" t="e">
        <f>VLOOKUP($B39,'part 03'!$D:$J, 6, 0)</f>
        <v>#N/A</v>
      </c>
      <c r="F39" s="10" t="e">
        <f>VLOOKUP($B39,'part 03'!$D:$J, 7, 0)</f>
        <v>#N/A</v>
      </c>
    </row>
    <row r="40" spans="1:6" ht="15" customHeight="1">
      <c r="A40" s="28">
        <v>30</v>
      </c>
      <c r="B40" s="29" t="s">
        <v>69</v>
      </c>
      <c r="C40" s="10" t="e">
        <f>VLOOKUP($B40,'part 03'!$D:$J, 3, 0)</f>
        <v>#N/A</v>
      </c>
      <c r="D40" s="10" t="e">
        <f>VLOOKUP($B40,'part 03'!$D:$J, 5, 0)</f>
        <v>#N/A</v>
      </c>
      <c r="E40" s="10" t="e">
        <f>VLOOKUP($B40,'part 03'!$D:$J, 6, 0)</f>
        <v>#N/A</v>
      </c>
      <c r="F40" s="10" t="e">
        <f>VLOOKUP($B40,'part 03'!$D:$J, 7, 0)</f>
        <v>#N/A</v>
      </c>
    </row>
    <row r="41" spans="1:6" ht="36" customHeight="1">
      <c r="A41" s="26"/>
      <c r="B41" s="27" t="s">
        <v>92</v>
      </c>
      <c r="C41" s="26" t="e">
        <f>SUM(C42:C44)</f>
        <v>#N/A</v>
      </c>
      <c r="D41" s="26" t="e">
        <f>SUM(D42:D44)</f>
        <v>#N/A</v>
      </c>
      <c r="E41" s="26" t="e">
        <f>SUM(E42:E44)</f>
        <v>#N/A</v>
      </c>
      <c r="F41" s="26" t="e">
        <f>SUM(F42:F44)</f>
        <v>#N/A</v>
      </c>
    </row>
    <row r="42" spans="1:6" ht="15" customHeight="1">
      <c r="A42" s="28">
        <v>31</v>
      </c>
      <c r="B42" s="29" t="s">
        <v>46</v>
      </c>
      <c r="C42" s="10" t="e">
        <f>VLOOKUP($B42,'part 03'!$D:$J, 3, 0)</f>
        <v>#N/A</v>
      </c>
      <c r="D42" s="10" t="e">
        <f>VLOOKUP($B42,'part 03'!$D:$J, 5, 0)</f>
        <v>#N/A</v>
      </c>
      <c r="E42" s="10" t="e">
        <f>VLOOKUP($B42,'part 03'!$D:$J, 6, 0)</f>
        <v>#N/A</v>
      </c>
      <c r="F42" s="10" t="e">
        <f>VLOOKUP($B42,'part 03'!$D:$J, 7, 0)</f>
        <v>#N/A</v>
      </c>
    </row>
    <row r="43" spans="1:6" ht="15" customHeight="1">
      <c r="A43" s="28">
        <v>32</v>
      </c>
      <c r="B43" s="29" t="s">
        <v>47</v>
      </c>
      <c r="C43" s="10" t="e">
        <f>VLOOKUP($B43,'part 03'!$D:$J, 3, 0)</f>
        <v>#N/A</v>
      </c>
      <c r="D43" s="10" t="e">
        <f>VLOOKUP($B43,'part 03'!$D:$J, 5, 0)</f>
        <v>#N/A</v>
      </c>
      <c r="E43" s="10" t="e">
        <f>VLOOKUP($B43,'part 03'!$D:$J, 6, 0)</f>
        <v>#N/A</v>
      </c>
      <c r="F43" s="10" t="e">
        <f>VLOOKUP($B43,'part 03'!$D:$J, 7, 0)</f>
        <v>#N/A</v>
      </c>
    </row>
    <row r="44" spans="1:6" ht="15" customHeight="1">
      <c r="A44" s="28">
        <v>33</v>
      </c>
      <c r="B44" s="29" t="s">
        <v>54</v>
      </c>
      <c r="C44" s="10" t="e">
        <f>VLOOKUP($B44,'part 03'!$D:$J, 3, 0)</f>
        <v>#N/A</v>
      </c>
      <c r="D44" s="10" t="e">
        <f>VLOOKUP($B44,'part 03'!$D:$J, 5, 0)</f>
        <v>#N/A</v>
      </c>
      <c r="E44" s="10" t="e">
        <f>VLOOKUP($B44,'part 03'!$D:$J, 6, 0)</f>
        <v>#N/A</v>
      </c>
      <c r="F44" s="10" t="e">
        <f>VLOOKUP($B44,'part 03'!$D:$J, 7, 0)</f>
        <v>#N/A</v>
      </c>
    </row>
    <row r="45" spans="1:6" ht="18" customHeight="1">
      <c r="A45" s="26"/>
      <c r="B45" s="27" t="s">
        <v>93</v>
      </c>
      <c r="C45" s="26" t="e">
        <f>SUM(C46)</f>
        <v>#N/A</v>
      </c>
      <c r="D45" s="26" t="e">
        <f>SUM(D46)</f>
        <v>#N/A</v>
      </c>
      <c r="E45" s="26" t="e">
        <f>SUM(E46)</f>
        <v>#N/A</v>
      </c>
      <c r="F45" s="26" t="e">
        <f>SUM(F46)</f>
        <v>#N/A</v>
      </c>
    </row>
    <row r="46" spans="1:6" ht="30" customHeight="1">
      <c r="A46" s="28">
        <v>34</v>
      </c>
      <c r="B46" s="29" t="s">
        <v>42</v>
      </c>
      <c r="C46" s="10" t="e">
        <f>VLOOKUP($B46,'part 03'!$D:$J, 3, 0)</f>
        <v>#N/A</v>
      </c>
      <c r="D46" s="10" t="e">
        <f>VLOOKUP($B46,'part 03'!$D:$J, 5, 0)</f>
        <v>#N/A</v>
      </c>
      <c r="E46" s="10" t="e">
        <f>VLOOKUP($B46,'part 03'!$D:$J, 6, 0)</f>
        <v>#N/A</v>
      </c>
      <c r="F46" s="10" t="e">
        <f>VLOOKUP($B46,'part 03'!$D:$J, 7, 0)</f>
        <v>#N/A</v>
      </c>
    </row>
    <row r="47" spans="1:6" ht="15" customHeight="1">
      <c r="A47" s="26"/>
      <c r="B47" s="27" t="s">
        <v>94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6" ht="18" customHeight="1">
      <c r="A48" s="28">
        <v>35</v>
      </c>
      <c r="B48" s="29" t="s">
        <v>13</v>
      </c>
      <c r="C48" s="10" t="e">
        <f>VLOOKUP($B48,'part 03'!$D:$J, 3, 0)</f>
        <v>#N/A</v>
      </c>
      <c r="D48" s="10" t="e">
        <f>VLOOKUP($B48,'part 03'!$D:$J, 5, 0)</f>
        <v>#N/A</v>
      </c>
      <c r="E48" s="10" t="e">
        <f>VLOOKUP($B48,'part 03'!$D:$J, 6, 0)</f>
        <v>#N/A</v>
      </c>
      <c r="F48" s="10" t="e">
        <f>VLOOKUP($B48,'part 03'!$D:$J, 7, 0)</f>
        <v>#N/A</v>
      </c>
    </row>
    <row r="49" spans="1:6" ht="15" customHeight="1">
      <c r="A49" s="26"/>
      <c r="B49" s="27" t="s">
        <v>95</v>
      </c>
      <c r="C49" s="26" t="e">
        <f>SUM(C50)</f>
        <v>#N/A</v>
      </c>
      <c r="D49" s="26" t="e">
        <f>SUM(D50)</f>
        <v>#N/A</v>
      </c>
      <c r="E49" s="26" t="e">
        <f>SUM(E50)</f>
        <v>#N/A</v>
      </c>
      <c r="F49" s="26" t="e">
        <f>SUM(F50)</f>
        <v>#N/A</v>
      </c>
    </row>
    <row r="50" spans="1:6" ht="18" customHeight="1">
      <c r="A50" s="28">
        <v>36</v>
      </c>
      <c r="B50" s="29" t="s">
        <v>36</v>
      </c>
      <c r="C50" s="10" t="e">
        <f>VLOOKUP($B50,'part 03'!$D:$J, 3, 0)</f>
        <v>#N/A</v>
      </c>
      <c r="D50" s="10" t="e">
        <f>VLOOKUP($B50,'part 03'!$D:$J, 5, 0)</f>
        <v>#N/A</v>
      </c>
      <c r="E50" s="10" t="e">
        <f>VLOOKUP($B50,'part 03'!$D:$J, 6, 0)</f>
        <v>#N/A</v>
      </c>
      <c r="F50" s="10" t="e">
        <f>VLOOKUP($B50,'part 03'!$D:$J, 7, 0)</f>
        <v>#N/A</v>
      </c>
    </row>
    <row r="51" spans="1:6" ht="15" customHeight="1">
      <c r="A51" s="26"/>
      <c r="B51" s="27" t="s">
        <v>96</v>
      </c>
      <c r="C51" s="30" t="e">
        <f>SUM(C52:C60)</f>
        <v>#N/A</v>
      </c>
      <c r="D51" s="30" t="e">
        <f>SUM(D52:D60)</f>
        <v>#N/A</v>
      </c>
      <c r="E51" s="30" t="e">
        <f>SUM(E52:E60)</f>
        <v>#N/A</v>
      </c>
      <c r="F51" s="30" t="e">
        <f>SUM(F52:F60)</f>
        <v>#N/A</v>
      </c>
    </row>
    <row r="52" spans="1:6" ht="15" customHeight="1">
      <c r="A52" s="28">
        <v>37</v>
      </c>
      <c r="B52" s="29" t="s">
        <v>17</v>
      </c>
      <c r="C52" s="10" t="e">
        <f>VLOOKUP($B52,'part 03'!$D:$J, 3, 0)</f>
        <v>#N/A</v>
      </c>
      <c r="D52" s="10" t="e">
        <f>VLOOKUP($B52,'part 03'!$D:$J, 5, 0)</f>
        <v>#N/A</v>
      </c>
      <c r="E52" s="10" t="e">
        <f>VLOOKUP($B52,'part 03'!$D:$J, 6, 0)</f>
        <v>#N/A</v>
      </c>
      <c r="F52" s="10" t="e">
        <f>VLOOKUP($B52,'part 03'!$D:$J, 7, 0)</f>
        <v>#N/A</v>
      </c>
    </row>
    <row r="53" spans="1:6" ht="15" customHeight="1">
      <c r="A53" s="28">
        <v>38</v>
      </c>
      <c r="B53" s="29" t="s">
        <v>34</v>
      </c>
      <c r="C53" s="10" t="e">
        <f>VLOOKUP($B53,'part 03'!$D:$J, 3, 0)</f>
        <v>#N/A</v>
      </c>
      <c r="D53" s="10" t="e">
        <f>VLOOKUP($B53,'part 03'!$D:$J, 5, 0)</f>
        <v>#N/A</v>
      </c>
      <c r="E53" s="10" t="e">
        <f>VLOOKUP($B53,'part 03'!$D:$J, 6, 0)</f>
        <v>#N/A</v>
      </c>
      <c r="F53" s="10" t="e">
        <f>VLOOKUP($B53,'part 03'!$D:$J, 7, 0)</f>
        <v>#N/A</v>
      </c>
    </row>
    <row r="54" spans="1:6" ht="18" customHeight="1">
      <c r="A54" s="28">
        <v>39</v>
      </c>
      <c r="B54" s="29" t="s">
        <v>122</v>
      </c>
      <c r="C54" s="10" t="e">
        <f>VLOOKUP($B54,'part 03'!$D:$J, 3, 0)</f>
        <v>#N/A</v>
      </c>
      <c r="D54" s="10" t="e">
        <f>VLOOKUP($B54,'part 03'!$D:$J, 5, 0)</f>
        <v>#N/A</v>
      </c>
      <c r="E54" s="10" t="e">
        <f>VLOOKUP($B54,'part 03'!$D:$J, 6, 0)</f>
        <v>#N/A</v>
      </c>
      <c r="F54" s="10" t="e">
        <f>VLOOKUP($B54,'part 03'!$D:$J, 7, 0)</f>
        <v>#N/A</v>
      </c>
    </row>
    <row r="55" spans="1:6" ht="15" customHeight="1">
      <c r="A55" s="28">
        <v>40</v>
      </c>
      <c r="B55" s="29" t="s">
        <v>123</v>
      </c>
      <c r="C55" s="10" t="e">
        <f>VLOOKUP($B55,'part 03'!$D:$J, 3, 0)</f>
        <v>#N/A</v>
      </c>
      <c r="D55" s="10" t="e">
        <f>VLOOKUP($B55,'part 03'!$D:$J, 5, 0)</f>
        <v>#N/A</v>
      </c>
      <c r="E55" s="10" t="e">
        <f>VLOOKUP($B55,'part 03'!$D:$J, 6, 0)</f>
        <v>#N/A</v>
      </c>
      <c r="F55" s="10" t="e">
        <f>VLOOKUP($B55,'part 03'!$D:$J, 7, 0)</f>
        <v>#N/A</v>
      </c>
    </row>
    <row r="56" spans="1:6" ht="15" customHeight="1">
      <c r="A56" s="28">
        <v>41</v>
      </c>
      <c r="B56" s="29" t="s">
        <v>124</v>
      </c>
      <c r="C56" s="10" t="e">
        <f>VLOOKUP($B56,'part 03'!$D:$J, 3, 0)</f>
        <v>#N/A</v>
      </c>
      <c r="D56" s="10" t="e">
        <f>VLOOKUP($B56,'part 03'!$D:$J, 5, 0)</f>
        <v>#N/A</v>
      </c>
      <c r="E56" s="10" t="e">
        <f>VLOOKUP($B56,'part 03'!$D:$J, 6, 0)</f>
        <v>#N/A</v>
      </c>
      <c r="F56" s="10" t="e">
        <f>VLOOKUP($B56,'part 03'!$D:$J, 7, 0)</f>
        <v>#N/A</v>
      </c>
    </row>
    <row r="57" spans="1:6" ht="15" customHeight="1">
      <c r="A57" s="28">
        <v>42</v>
      </c>
      <c r="B57" s="29" t="s">
        <v>125</v>
      </c>
      <c r="C57" s="10" t="e">
        <f>VLOOKUP($B57,'part 03'!$D:$J, 3, 0)</f>
        <v>#N/A</v>
      </c>
      <c r="D57" s="10" t="e">
        <f>VLOOKUP($B57,'part 03'!$D:$J, 5, 0)</f>
        <v>#N/A</v>
      </c>
      <c r="E57" s="10" t="e">
        <f>VLOOKUP($B57,'part 03'!$D:$J, 6, 0)</f>
        <v>#N/A</v>
      </c>
      <c r="F57" s="10" t="e">
        <f>VLOOKUP($B57,'part 03'!$D:$J, 7, 0)</f>
        <v>#N/A</v>
      </c>
    </row>
    <row r="58" spans="1:6" ht="18" customHeight="1">
      <c r="A58" s="28">
        <v>43</v>
      </c>
      <c r="B58" s="29" t="s">
        <v>126</v>
      </c>
      <c r="C58" s="10" t="e">
        <f>VLOOKUP($B58,'part 03'!$D:$J, 3, 0)</f>
        <v>#N/A</v>
      </c>
      <c r="D58" s="10" t="e">
        <f>VLOOKUP($B58,'part 03'!$D:$J, 5, 0)</f>
        <v>#N/A</v>
      </c>
      <c r="E58" s="10" t="e">
        <f>VLOOKUP($B58,'part 03'!$D:$J, 6, 0)</f>
        <v>#N/A</v>
      </c>
      <c r="F58" s="10" t="e">
        <f>VLOOKUP($B58,'part 03'!$D:$J, 7, 0)</f>
        <v>#N/A</v>
      </c>
    </row>
    <row r="59" spans="1:6" ht="15" customHeight="1">
      <c r="A59" s="28">
        <v>44</v>
      </c>
      <c r="B59" s="29" t="s">
        <v>127</v>
      </c>
      <c r="C59" s="10" t="e">
        <f>VLOOKUP($B59,'part 03'!$D:$J, 3, 0)</f>
        <v>#N/A</v>
      </c>
      <c r="D59" s="10" t="e">
        <f>VLOOKUP($B59,'part 03'!$D:$J, 5, 0)</f>
        <v>#N/A</v>
      </c>
      <c r="E59" s="10" t="e">
        <f>VLOOKUP($B59,'part 03'!$D:$J, 6, 0)</f>
        <v>#N/A</v>
      </c>
      <c r="F59" s="10" t="e">
        <f>VLOOKUP($B59,'part 03'!$D:$J, 7, 0)</f>
        <v>#N/A</v>
      </c>
    </row>
    <row r="60" spans="1:6" ht="15" customHeight="1">
      <c r="A60" s="28">
        <v>45</v>
      </c>
      <c r="B60" s="29" t="s">
        <v>71</v>
      </c>
      <c r="C60" s="10" t="e">
        <f>VLOOKUP($B60,'part 03'!$D:$J, 3, 0)</f>
        <v>#N/A</v>
      </c>
      <c r="D60" s="10" t="e">
        <f>VLOOKUP($B60,'part 03'!$D:$J, 5, 0)</f>
        <v>#N/A</v>
      </c>
      <c r="E60" s="10" t="e">
        <f>VLOOKUP($B60,'part 03'!$D:$J, 6, 0)</f>
        <v>#N/A</v>
      </c>
      <c r="F60" s="10" t="e">
        <f>VLOOKUP($B60,'part 03'!$D:$J, 7, 0)</f>
        <v>#N/A</v>
      </c>
    </row>
    <row r="61" spans="1:6" ht="15" customHeight="1">
      <c r="A61" s="26"/>
      <c r="B61" s="27" t="s">
        <v>97</v>
      </c>
      <c r="C61" s="30" t="e">
        <f>SUM(C62:C64)</f>
        <v>#N/A</v>
      </c>
      <c r="D61" s="30" t="e">
        <f>SUM(D62:D64)</f>
        <v>#N/A</v>
      </c>
      <c r="E61" s="30" t="e">
        <f>SUM(E62:E64)</f>
        <v>#N/A</v>
      </c>
      <c r="F61" s="30" t="e">
        <f>SUM(F62:F64)</f>
        <v>#N/A</v>
      </c>
    </row>
    <row r="62" spans="1:6" ht="15" customHeight="1">
      <c r="A62" s="28">
        <v>46</v>
      </c>
      <c r="B62" s="29" t="s">
        <v>27</v>
      </c>
      <c r="C62" s="10" t="e">
        <f>VLOOKUP($B62,'part 03'!$D:$J, 3, 0)</f>
        <v>#N/A</v>
      </c>
      <c r="D62" s="10" t="e">
        <f>VLOOKUP($B62,'part 03'!$D:$J, 5, 0)</f>
        <v>#N/A</v>
      </c>
      <c r="E62" s="10" t="e">
        <f>VLOOKUP($B62,'part 03'!$D:$J, 6, 0)</f>
        <v>#N/A</v>
      </c>
      <c r="F62" s="10" t="e">
        <f>VLOOKUP($B62,'part 03'!$D:$J, 7, 0)</f>
        <v>#N/A</v>
      </c>
    </row>
    <row r="63" spans="1:6" ht="36" customHeight="1">
      <c r="A63" s="28">
        <v>47</v>
      </c>
      <c r="B63" s="29" t="s">
        <v>52</v>
      </c>
      <c r="C63" s="10" t="e">
        <f>VLOOKUP($B63,'part 03'!$D:$J, 3, 0)</f>
        <v>#N/A</v>
      </c>
      <c r="D63" s="10" t="e">
        <f>VLOOKUP($B63,'part 03'!$D:$J, 5, 0)</f>
        <v>#N/A</v>
      </c>
      <c r="E63" s="10" t="e">
        <f>VLOOKUP($B63,'part 03'!$D:$J, 6, 0)</f>
        <v>#N/A</v>
      </c>
      <c r="F63" s="10" t="e">
        <f>VLOOKUP($B63,'part 03'!$D:$J, 7, 0)</f>
        <v>#N/A</v>
      </c>
    </row>
    <row r="64" spans="1:6" ht="30" customHeight="1">
      <c r="A64" s="28">
        <v>48</v>
      </c>
      <c r="B64" s="29" t="s">
        <v>28</v>
      </c>
      <c r="C64" s="10" t="e">
        <f>VLOOKUP($B64,'part 03'!$D:$J, 3, 0)</f>
        <v>#N/A</v>
      </c>
      <c r="D64" s="10" t="e">
        <f>VLOOKUP($B64,'part 03'!$D:$J, 5, 0)</f>
        <v>#N/A</v>
      </c>
      <c r="E64" s="10" t="e">
        <f>VLOOKUP($B64,'part 03'!$D:$J, 6, 0)</f>
        <v>#N/A</v>
      </c>
      <c r="F64" s="10" t="e">
        <f>VLOOKUP($B64,'part 03'!$D:$J, 7, 0)</f>
        <v>#N/A</v>
      </c>
    </row>
    <row r="65" spans="1:6" ht="18" customHeight="1">
      <c r="A65" s="26"/>
      <c r="B65" s="27" t="s">
        <v>98</v>
      </c>
      <c r="C65" s="30" t="e">
        <f>SUM(C66)</f>
        <v>#N/A</v>
      </c>
      <c r="D65" s="30" t="e">
        <f>SUM(D66)</f>
        <v>#N/A</v>
      </c>
      <c r="E65" s="30" t="e">
        <f>SUM(E66)</f>
        <v>#N/A</v>
      </c>
      <c r="F65" s="30" t="e">
        <f>SUM(F66)</f>
        <v>#N/A</v>
      </c>
    </row>
    <row r="66" spans="1:6" ht="15" customHeight="1">
      <c r="A66" s="28">
        <v>49</v>
      </c>
      <c r="B66" s="29" t="s">
        <v>129</v>
      </c>
      <c r="C66" s="10" t="e">
        <f>VLOOKUP($B66,'part 03'!$D:$J, 3, 0)</f>
        <v>#N/A</v>
      </c>
      <c r="D66" s="10" t="e">
        <f>VLOOKUP($B66,'part 03'!$D:$J, 5, 0)</f>
        <v>#N/A</v>
      </c>
      <c r="E66" s="10" t="e">
        <f>VLOOKUP($B66,'part 03'!$D:$J, 6, 0)</f>
        <v>#N/A</v>
      </c>
      <c r="F66" s="10" t="e">
        <f>VLOOKUP($B66,'part 03'!$D:$J, 7, 0)</f>
        <v>#N/A</v>
      </c>
    </row>
    <row r="67" spans="1:6" ht="18" customHeight="1">
      <c r="A67" s="26"/>
      <c r="B67" s="27" t="s">
        <v>99</v>
      </c>
      <c r="C67" s="30" t="e">
        <f>SUM(C68)</f>
        <v>#N/A</v>
      </c>
      <c r="D67" s="30" t="e">
        <f>SUM(D68)</f>
        <v>#N/A</v>
      </c>
      <c r="E67" s="30" t="e">
        <f>SUM(E68)</f>
        <v>#N/A</v>
      </c>
      <c r="F67" s="30" t="e">
        <f>SUM(F68)</f>
        <v>#N/A</v>
      </c>
    </row>
    <row r="68" spans="1:6" ht="30" customHeight="1">
      <c r="A68" s="28">
        <v>50</v>
      </c>
      <c r="B68" s="29" t="s">
        <v>58</v>
      </c>
      <c r="C68" s="10" t="e">
        <f>VLOOKUP($B68,'part 03'!$D:$J, 3, 0)</f>
        <v>#N/A</v>
      </c>
      <c r="D68" s="10" t="e">
        <f>VLOOKUP($B68,'part 03'!$D:$J, 5, 0)</f>
        <v>#N/A</v>
      </c>
      <c r="E68" s="10" t="e">
        <f>VLOOKUP($B68,'part 03'!$D:$J, 6, 0)</f>
        <v>#N/A</v>
      </c>
      <c r="F68" s="10" t="e">
        <f>VLOOKUP($B68,'part 03'!$D:$J, 7, 0)</f>
        <v>#N/A</v>
      </c>
    </row>
    <row r="69" spans="1:6" ht="30" customHeight="1">
      <c r="A69" s="26"/>
      <c r="B69" s="27" t="s">
        <v>100</v>
      </c>
      <c r="C69" s="26" t="e">
        <f>SUM(C70:C71)</f>
        <v>#N/A</v>
      </c>
      <c r="D69" s="26" t="e">
        <f>SUM(D70:D71)</f>
        <v>#N/A</v>
      </c>
      <c r="E69" s="26" t="e">
        <f>SUM(E70:E71)</f>
        <v>#N/A</v>
      </c>
      <c r="F69" s="26" t="e">
        <f>SUM(F70:F71)</f>
        <v>#N/A</v>
      </c>
    </row>
    <row r="70" spans="1:6" ht="30" customHeight="1">
      <c r="A70" s="28">
        <v>51</v>
      </c>
      <c r="B70" s="29" t="s">
        <v>75</v>
      </c>
      <c r="C70" s="10" t="e">
        <f>VLOOKUP($B70,'part 03'!$D:$J, 3, 0)</f>
        <v>#N/A</v>
      </c>
      <c r="D70" s="10" t="e">
        <f>VLOOKUP($B70,'part 03'!$D:$J, 5, 0)</f>
        <v>#N/A</v>
      </c>
      <c r="E70" s="10" t="e">
        <f>VLOOKUP($B70,'part 03'!$D:$J, 6, 0)</f>
        <v>#N/A</v>
      </c>
      <c r="F70" s="10" t="e">
        <f>VLOOKUP($B70,'part 03'!$D:$J, 7, 0)</f>
        <v>#N/A</v>
      </c>
    </row>
    <row r="71" spans="1:6" ht="18" customHeight="1">
      <c r="A71" s="28">
        <v>52</v>
      </c>
      <c r="B71" s="29" t="s">
        <v>77</v>
      </c>
      <c r="C71" s="10" t="e">
        <f>VLOOKUP($B71,'part 03'!$D:$J, 3, 0)</f>
        <v>#N/A</v>
      </c>
      <c r="D71" s="10" t="e">
        <f>VLOOKUP($B71,'part 03'!$D:$J, 5, 0)</f>
        <v>#N/A</v>
      </c>
      <c r="E71" s="10" t="e">
        <f>VLOOKUP($B71,'part 03'!$D:$J, 6, 0)</f>
        <v>#N/A</v>
      </c>
      <c r="F71" s="10" t="e">
        <f>VLOOKUP($B71,'part 03'!$D:$J, 7, 0)</f>
        <v>#N/A</v>
      </c>
    </row>
    <row r="72" spans="1:6" ht="15" customHeight="1">
      <c r="A72" s="26"/>
      <c r="B72" s="27" t="s">
        <v>101</v>
      </c>
      <c r="C72" s="26" t="e">
        <f>SUM(C73:C77)</f>
        <v>#N/A</v>
      </c>
      <c r="D72" s="26" t="e">
        <f>SUM(D73:D77)</f>
        <v>#N/A</v>
      </c>
      <c r="E72" s="26" t="e">
        <f>SUM(E73:E77)</f>
        <v>#N/A</v>
      </c>
      <c r="F72" s="26" t="e">
        <f>SUM(F73:F77)</f>
        <v>#N/A</v>
      </c>
    </row>
    <row r="73" spans="1:6" ht="15" customHeight="1">
      <c r="A73" s="28">
        <v>53</v>
      </c>
      <c r="B73" s="29" t="s">
        <v>20</v>
      </c>
      <c r="C73" s="10" t="e">
        <f>VLOOKUP($B73,'part 03'!$D:$J, 3, 0)</f>
        <v>#N/A</v>
      </c>
      <c r="D73" s="10" t="e">
        <f>VLOOKUP($B73,'part 03'!$D:$J, 5, 0)</f>
        <v>#N/A</v>
      </c>
      <c r="E73" s="10" t="e">
        <f>VLOOKUP($B73,'part 03'!$D:$J, 6, 0)</f>
        <v>#N/A</v>
      </c>
      <c r="F73" s="10" t="e">
        <f>VLOOKUP($B73,'part 03'!$D:$J, 7, 0)</f>
        <v>#N/A</v>
      </c>
    </row>
    <row r="74" spans="1:6" ht="15" customHeight="1">
      <c r="A74" s="28">
        <v>54</v>
      </c>
      <c r="B74" s="29" t="s">
        <v>33</v>
      </c>
      <c r="C74" s="10" t="e">
        <f>VLOOKUP($B74,'part 03'!$D:$J, 3, 0)</f>
        <v>#N/A</v>
      </c>
      <c r="D74" s="10" t="e">
        <f>VLOOKUP($B74,'part 03'!$D:$J, 5, 0)</f>
        <v>#N/A</v>
      </c>
      <c r="E74" s="10" t="e">
        <f>VLOOKUP($B74,'part 03'!$D:$J, 6, 0)</f>
        <v>#N/A</v>
      </c>
      <c r="F74" s="10" t="e">
        <f>VLOOKUP($B74,'part 03'!$D:$J, 7, 0)</f>
        <v>#N/A</v>
      </c>
    </row>
    <row r="75" spans="1:6" ht="15" customHeight="1">
      <c r="A75" s="28">
        <v>55</v>
      </c>
      <c r="B75" s="29" t="s">
        <v>39</v>
      </c>
      <c r="C75" s="10" t="e">
        <f>VLOOKUP($B75,'part 03'!$D:$J, 3, 0)</f>
        <v>#N/A</v>
      </c>
      <c r="D75" s="10" t="e">
        <f>VLOOKUP($B75,'part 03'!$D:$J, 5, 0)</f>
        <v>#N/A</v>
      </c>
      <c r="E75" s="10" t="e">
        <f>VLOOKUP($B75,'part 03'!$D:$J, 6, 0)</f>
        <v>#N/A</v>
      </c>
      <c r="F75" s="10" t="e">
        <f>VLOOKUP($B75,'part 03'!$D:$J, 7, 0)</f>
        <v>#N/A</v>
      </c>
    </row>
    <row r="76" spans="1:6" ht="15" customHeight="1">
      <c r="A76" s="28">
        <v>56</v>
      </c>
      <c r="B76" s="29" t="s">
        <v>43</v>
      </c>
      <c r="C76" s="10" t="e">
        <f>VLOOKUP($B76,'part 03'!$D:$J, 3, 0)</f>
        <v>#N/A</v>
      </c>
      <c r="D76" s="10" t="e">
        <f>VLOOKUP($B76,'part 03'!$D:$J, 5, 0)</f>
        <v>#N/A</v>
      </c>
      <c r="E76" s="10" t="e">
        <f>VLOOKUP($B76,'part 03'!$D:$J, 6, 0)</f>
        <v>#N/A</v>
      </c>
      <c r="F76" s="10" t="e">
        <f>VLOOKUP($B76,'part 03'!$D:$J, 7, 0)</f>
        <v>#N/A</v>
      </c>
    </row>
    <row r="77" spans="1:6" ht="18" customHeight="1">
      <c r="A77" s="28">
        <v>57</v>
      </c>
      <c r="B77" s="29" t="s">
        <v>56</v>
      </c>
      <c r="C77" s="10" t="e">
        <f>VLOOKUP($B77,'part 03'!$D:$J, 3, 0)</f>
        <v>#N/A</v>
      </c>
      <c r="D77" s="10" t="e">
        <f>VLOOKUP($B77,'part 03'!$D:$J, 5, 0)</f>
        <v>#N/A</v>
      </c>
      <c r="E77" s="10" t="e">
        <f>VLOOKUP($B77,'part 03'!$D:$J, 6, 0)</f>
        <v>#N/A</v>
      </c>
      <c r="F77" s="10" t="e">
        <f>VLOOKUP($B77,'part 03'!$D:$J, 7, 0)</f>
        <v>#N/A</v>
      </c>
    </row>
    <row r="78" spans="1:6" ht="15" customHeight="1">
      <c r="A78" s="26"/>
      <c r="B78" s="27" t="s">
        <v>102</v>
      </c>
      <c r="C78" s="26" t="e">
        <f>SUM(C79:C81)</f>
        <v>#N/A</v>
      </c>
      <c r="D78" s="26" t="e">
        <f>SUM(D79:D81)</f>
        <v>#N/A</v>
      </c>
      <c r="E78" s="26" t="e">
        <f>SUM(E79:E81)</f>
        <v>#N/A</v>
      </c>
      <c r="F78" s="26" t="e">
        <f>SUM(F79:F81)</f>
        <v>#N/A</v>
      </c>
    </row>
    <row r="79" spans="1:6" ht="15" customHeight="1">
      <c r="A79" s="28">
        <v>58</v>
      </c>
      <c r="B79" s="29" t="s">
        <v>29</v>
      </c>
      <c r="C79" s="10" t="e">
        <f>VLOOKUP($B79,'part 03'!$D:$J, 3, 0)</f>
        <v>#N/A</v>
      </c>
      <c r="D79" s="10" t="e">
        <f>VLOOKUP($B79,'part 03'!$D:$J, 5, 0)</f>
        <v>#N/A</v>
      </c>
      <c r="E79" s="10" t="e">
        <f>VLOOKUP($B79,'part 03'!$D:$J, 6, 0)</f>
        <v>#N/A</v>
      </c>
      <c r="F79" s="10" t="e">
        <f>VLOOKUP($B79,'part 03'!$D:$J, 7, 0)</f>
        <v>#N/A</v>
      </c>
    </row>
    <row r="80" spans="1:6" ht="15" customHeight="1">
      <c r="A80" s="28">
        <v>59</v>
      </c>
      <c r="B80" s="29" t="s">
        <v>31</v>
      </c>
      <c r="C80" s="10" t="e">
        <f>VLOOKUP($B80,'part 03'!$D:$J, 3, 0)</f>
        <v>#N/A</v>
      </c>
      <c r="D80" s="10" t="e">
        <f>VLOOKUP($B80,'part 03'!$D:$J, 5, 0)</f>
        <v>#N/A</v>
      </c>
      <c r="E80" s="10" t="e">
        <f>VLOOKUP($B80,'part 03'!$D:$J, 6, 0)</f>
        <v>#N/A</v>
      </c>
      <c r="F80" s="10" t="e">
        <f>VLOOKUP($B80,'part 03'!$D:$J, 7, 0)</f>
        <v>#N/A</v>
      </c>
    </row>
    <row r="81" spans="1:6" ht="15" customHeight="1">
      <c r="A81" s="28">
        <v>60</v>
      </c>
      <c r="B81" s="29" t="s">
        <v>67</v>
      </c>
      <c r="C81" s="10" t="e">
        <f>VLOOKUP($B81,'part 03'!$D:$J, 3, 0)</f>
        <v>#N/A</v>
      </c>
      <c r="D81" s="10" t="e">
        <f>VLOOKUP($B81,'part 03'!$D:$J, 5, 0)</f>
        <v>#N/A</v>
      </c>
      <c r="E81" s="10" t="e">
        <f>VLOOKUP($B81,'part 03'!$D:$J, 6, 0)</f>
        <v>#N/A</v>
      </c>
      <c r="F81" s="10" t="e">
        <f>VLOOKUP($B81,'part 03'!$D:$J, 7, 0)</f>
        <v>#N/A</v>
      </c>
    </row>
    <row r="82" spans="1:6" ht="36" customHeight="1">
      <c r="A82" s="26"/>
      <c r="B82" s="27" t="s">
        <v>103</v>
      </c>
      <c r="C82" s="26" t="e">
        <f>SUM(C83:C133)</f>
        <v>#N/A</v>
      </c>
      <c r="D82" s="26" t="e">
        <f>SUM(D83:D133)</f>
        <v>#N/A</v>
      </c>
      <c r="E82" s="26" t="e">
        <f>SUM(E83:E133)</f>
        <v>#N/A</v>
      </c>
      <c r="F82" s="26" t="e">
        <f>SUM(F83:F133)</f>
        <v>#N/A</v>
      </c>
    </row>
    <row r="83" spans="1:6" ht="15" customHeight="1">
      <c r="A83" s="28">
        <v>61</v>
      </c>
      <c r="B83" s="29" t="s">
        <v>130</v>
      </c>
      <c r="C83" s="10" t="e">
        <f>VLOOKUP($B83,'part 03'!$D:$J, 3, 0)</f>
        <v>#N/A</v>
      </c>
      <c r="D83" s="10" t="e">
        <f>VLOOKUP($B83,'part 03'!$D:$J, 5, 0)</f>
        <v>#N/A</v>
      </c>
      <c r="E83" s="10" t="e">
        <f>VLOOKUP($B83,'part 03'!$D:$J, 6, 0)</f>
        <v>#N/A</v>
      </c>
      <c r="F83" s="10" t="e">
        <f>VLOOKUP($B83,'part 03'!$D:$J, 7, 0)</f>
        <v>#N/A</v>
      </c>
    </row>
    <row r="84" spans="1:6" ht="15" customHeight="1">
      <c r="A84" s="28">
        <v>62</v>
      </c>
      <c r="B84" s="29" t="s">
        <v>131</v>
      </c>
      <c r="C84" s="10" t="e">
        <f>VLOOKUP($B84,'part 03'!$D:$J, 3, 0)</f>
        <v>#N/A</v>
      </c>
      <c r="D84" s="10" t="e">
        <f>VLOOKUP($B84,'part 03'!$D:$J, 5, 0)</f>
        <v>#N/A</v>
      </c>
      <c r="E84" s="10" t="e">
        <f>VLOOKUP($B84,'part 03'!$D:$J, 6, 0)</f>
        <v>#N/A</v>
      </c>
      <c r="F84" s="10" t="e">
        <f>VLOOKUP($B84,'part 03'!$D:$J, 7, 0)</f>
        <v>#N/A</v>
      </c>
    </row>
    <row r="85" spans="1:6" ht="45" customHeight="1">
      <c r="A85" s="28">
        <v>63</v>
      </c>
      <c r="B85" s="29" t="s">
        <v>165</v>
      </c>
      <c r="C85" s="10" t="e">
        <f>VLOOKUP($B85,'part 03'!$D:$J, 3, 0)</f>
        <v>#N/A</v>
      </c>
      <c r="D85" s="10" t="e">
        <f>VLOOKUP($B85,'part 03'!$D:$J, 5, 0)</f>
        <v>#N/A</v>
      </c>
      <c r="E85" s="10" t="e">
        <f>VLOOKUP($B85,'part 03'!$D:$J, 6, 0)</f>
        <v>#N/A</v>
      </c>
      <c r="F85" s="10" t="e">
        <f>VLOOKUP($B85,'part 03'!$D:$J, 7, 0)</f>
        <v>#N/A</v>
      </c>
    </row>
    <row r="86" spans="1:6" ht="15" customHeight="1">
      <c r="A86" s="28">
        <v>64</v>
      </c>
      <c r="B86" s="29" t="s">
        <v>78</v>
      </c>
      <c r="C86" s="10" t="e">
        <f>VLOOKUP($B86,'part 03'!$D:$J, 3, 0)</f>
        <v>#N/A</v>
      </c>
      <c r="D86" s="10" t="e">
        <f>VLOOKUP($B86,'part 03'!$D:$J, 5, 0)</f>
        <v>#N/A</v>
      </c>
      <c r="E86" s="10" t="e">
        <f>VLOOKUP($B86,'part 03'!$D:$J, 6, 0)</f>
        <v>#N/A</v>
      </c>
      <c r="F86" s="10" t="e">
        <f>VLOOKUP($B86,'part 03'!$D:$J, 7, 0)</f>
        <v>#N/A</v>
      </c>
    </row>
    <row r="87" spans="1:6" ht="15" customHeight="1">
      <c r="A87" s="28">
        <v>65</v>
      </c>
      <c r="B87" s="29" t="s">
        <v>132</v>
      </c>
      <c r="C87" s="10" t="e">
        <f>VLOOKUP($B87,'part 03'!$D:$J, 3, 0)</f>
        <v>#N/A</v>
      </c>
      <c r="D87" s="10" t="e">
        <f>VLOOKUP($B87,'part 03'!$D:$J, 5, 0)</f>
        <v>#N/A</v>
      </c>
      <c r="E87" s="10" t="e">
        <f>VLOOKUP($B87,'part 03'!$D:$J, 6, 0)</f>
        <v>#N/A</v>
      </c>
      <c r="F87" s="10" t="e">
        <f>VLOOKUP($B87,'part 03'!$D:$J, 7, 0)</f>
        <v>#N/A</v>
      </c>
    </row>
    <row r="88" spans="1:6" ht="30" customHeight="1">
      <c r="A88" s="28">
        <v>66</v>
      </c>
      <c r="B88" s="29" t="s">
        <v>133</v>
      </c>
      <c r="C88" s="10" t="e">
        <f>VLOOKUP($B88,'part 03'!$D:$J, 3, 0)</f>
        <v>#N/A</v>
      </c>
      <c r="D88" s="10" t="e">
        <f>VLOOKUP($B88,'part 03'!$D:$J, 5, 0)</f>
        <v>#N/A</v>
      </c>
      <c r="E88" s="10" t="e">
        <f>VLOOKUP($B88,'part 03'!$D:$J, 6, 0)</f>
        <v>#N/A</v>
      </c>
      <c r="F88" s="10" t="e">
        <f>VLOOKUP($B88,'part 03'!$D:$J, 7, 0)</f>
        <v>#N/A</v>
      </c>
    </row>
    <row r="89" spans="1:6" ht="15" customHeight="1">
      <c r="A89" s="28">
        <v>67</v>
      </c>
      <c r="B89" s="29" t="s">
        <v>134</v>
      </c>
      <c r="C89" s="10" t="e">
        <f>VLOOKUP($B89,'part 03'!$D:$J, 3, 0)</f>
        <v>#N/A</v>
      </c>
      <c r="D89" s="10" t="e">
        <f>VLOOKUP($B89,'part 03'!$D:$J, 5, 0)</f>
        <v>#N/A</v>
      </c>
      <c r="E89" s="10" t="e">
        <f>VLOOKUP($B89,'part 03'!$D:$J, 6, 0)</f>
        <v>#N/A</v>
      </c>
      <c r="F89" s="10" t="e">
        <f>VLOOKUP($B89,'part 03'!$D:$J, 7, 0)</f>
        <v>#N/A</v>
      </c>
    </row>
    <row r="90" spans="1:6" ht="30" customHeight="1">
      <c r="A90" s="28">
        <v>68</v>
      </c>
      <c r="B90" s="29" t="s">
        <v>135</v>
      </c>
      <c r="C90" s="10" t="e">
        <f>VLOOKUP($B90,'part 03'!$D:$J, 3, 0)</f>
        <v>#N/A</v>
      </c>
      <c r="D90" s="10" t="e">
        <f>VLOOKUP($B90,'part 03'!$D:$J, 5, 0)</f>
        <v>#N/A</v>
      </c>
      <c r="E90" s="10" t="e">
        <f>VLOOKUP($B90,'part 03'!$D:$J, 6, 0)</f>
        <v>#N/A</v>
      </c>
      <c r="F90" s="10" t="e">
        <f>VLOOKUP($B90,'part 03'!$D:$J, 7, 0)</f>
        <v>#N/A</v>
      </c>
    </row>
    <row r="91" spans="1:6" ht="15" customHeight="1">
      <c r="A91" s="28">
        <v>69</v>
      </c>
      <c r="B91" s="29" t="s">
        <v>128</v>
      </c>
      <c r="C91" s="10" t="e">
        <f>VLOOKUP($B91,'part 03'!$D:$J, 3, 0)</f>
        <v>#N/A</v>
      </c>
      <c r="D91" s="10" t="e">
        <f>VLOOKUP($B91,'part 03'!$D:$J, 5, 0)</f>
        <v>#N/A</v>
      </c>
      <c r="E91" s="10" t="e">
        <f>VLOOKUP($B91,'part 03'!$D:$J, 6, 0)</f>
        <v>#N/A</v>
      </c>
      <c r="F91" s="10" t="e">
        <f>VLOOKUP($B91,'part 03'!$D:$J, 7, 0)</f>
        <v>#N/A</v>
      </c>
    </row>
    <row r="92" spans="1:6" ht="30" customHeight="1">
      <c r="A92" s="28">
        <v>70</v>
      </c>
      <c r="B92" s="29" t="s">
        <v>137</v>
      </c>
      <c r="C92" s="10" t="e">
        <f>VLOOKUP($B92,'part 03'!$D:$J, 3, 0)</f>
        <v>#N/A</v>
      </c>
      <c r="D92" s="10" t="e">
        <f>VLOOKUP($B92,'part 03'!$D:$J, 5, 0)</f>
        <v>#N/A</v>
      </c>
      <c r="E92" s="10" t="e">
        <f>VLOOKUP($B92,'part 03'!$D:$J, 6, 0)</f>
        <v>#N/A</v>
      </c>
      <c r="F92" s="10" t="e">
        <f>VLOOKUP($B92,'part 03'!$D:$J, 7, 0)</f>
        <v>#N/A</v>
      </c>
    </row>
    <row r="93" spans="1:6" ht="30" customHeight="1">
      <c r="A93" s="28">
        <v>71</v>
      </c>
      <c r="B93" s="29" t="s">
        <v>138</v>
      </c>
      <c r="C93" s="10" t="e">
        <f>VLOOKUP($B93,'part 03'!$D:$J, 3, 0)</f>
        <v>#N/A</v>
      </c>
      <c r="D93" s="10" t="e">
        <f>VLOOKUP($B93,'part 03'!$D:$J, 5, 0)</f>
        <v>#N/A</v>
      </c>
      <c r="E93" s="10" t="e">
        <f>VLOOKUP($B93,'part 03'!$D:$J, 6, 0)</f>
        <v>#N/A</v>
      </c>
      <c r="F93" s="10" t="e">
        <f>VLOOKUP($B93,'part 03'!$D:$J, 7, 0)</f>
        <v>#N/A</v>
      </c>
    </row>
    <row r="94" spans="1:6" ht="15" customHeight="1">
      <c r="A94" s="28">
        <v>72</v>
      </c>
      <c r="B94" s="29" t="s">
        <v>12</v>
      </c>
      <c r="C94" s="10" t="e">
        <f>VLOOKUP($B94,'part 03'!$D:$J, 3, 0)</f>
        <v>#N/A</v>
      </c>
      <c r="D94" s="10" t="e">
        <f>VLOOKUP($B94,'part 03'!$D:$J, 5, 0)</f>
        <v>#N/A</v>
      </c>
      <c r="E94" s="10" t="e">
        <f>VLOOKUP($B94,'part 03'!$D:$J, 6, 0)</f>
        <v>#N/A</v>
      </c>
      <c r="F94" s="10" t="e">
        <f>VLOOKUP($B94,'part 03'!$D:$J, 7, 0)</f>
        <v>#N/A</v>
      </c>
    </row>
    <row r="95" spans="1:6" ht="15" customHeight="1">
      <c r="A95" s="28">
        <v>73</v>
      </c>
      <c r="B95" s="29" t="s">
        <v>139</v>
      </c>
      <c r="C95" s="10" t="e">
        <f>VLOOKUP($B95,'part 03'!$D:$J, 3, 0)</f>
        <v>#N/A</v>
      </c>
      <c r="D95" s="10" t="e">
        <f>VLOOKUP($B95,'part 03'!$D:$J, 5, 0)</f>
        <v>#N/A</v>
      </c>
      <c r="E95" s="10" t="e">
        <f>VLOOKUP($B95,'part 03'!$D:$J, 6, 0)</f>
        <v>#N/A</v>
      </c>
      <c r="F95" s="10" t="e">
        <f>VLOOKUP($B95,'part 03'!$D:$J, 7, 0)</f>
        <v>#N/A</v>
      </c>
    </row>
    <row r="96" spans="1:6" ht="15" customHeight="1">
      <c r="A96" s="28">
        <v>74</v>
      </c>
      <c r="B96" s="29" t="s">
        <v>140</v>
      </c>
      <c r="C96" s="10" t="e">
        <f>VLOOKUP($B96,'part 03'!$D:$J, 3, 0)</f>
        <v>#N/A</v>
      </c>
      <c r="D96" s="10" t="e">
        <f>VLOOKUP($B96,'part 03'!$D:$J, 5, 0)</f>
        <v>#N/A</v>
      </c>
      <c r="E96" s="10" t="e">
        <f>VLOOKUP($B96,'part 03'!$D:$J, 6, 0)</f>
        <v>#N/A</v>
      </c>
      <c r="F96" s="10" t="e">
        <f>VLOOKUP($B96,'part 03'!$D:$J, 7, 0)</f>
        <v>#N/A</v>
      </c>
    </row>
    <row r="97" spans="1:6" ht="30" customHeight="1">
      <c r="A97" s="28">
        <v>75</v>
      </c>
      <c r="B97" s="29" t="s">
        <v>141</v>
      </c>
      <c r="C97" s="10" t="e">
        <f>VLOOKUP($B97,'part 03'!$D:$J, 3, 0)</f>
        <v>#N/A</v>
      </c>
      <c r="D97" s="10" t="e">
        <f>VLOOKUP($B97,'part 03'!$D:$J, 5, 0)</f>
        <v>#N/A</v>
      </c>
      <c r="E97" s="10" t="e">
        <f>VLOOKUP($B97,'part 03'!$D:$J, 6, 0)</f>
        <v>#N/A</v>
      </c>
      <c r="F97" s="10" t="e">
        <f>VLOOKUP($B97,'part 03'!$D:$J, 7, 0)</f>
        <v>#N/A</v>
      </c>
    </row>
    <row r="98" spans="1:6" ht="15" customHeight="1">
      <c r="A98" s="28">
        <v>76</v>
      </c>
      <c r="B98" s="29" t="s">
        <v>142</v>
      </c>
      <c r="C98" s="10" t="e">
        <f>VLOOKUP($B98,'part 03'!$D:$J, 3, 0)</f>
        <v>#N/A</v>
      </c>
      <c r="D98" s="10" t="e">
        <f>VLOOKUP($B98,'part 03'!$D:$J, 5, 0)</f>
        <v>#N/A</v>
      </c>
      <c r="E98" s="10" t="e">
        <f>VLOOKUP($B98,'part 03'!$D:$J, 6, 0)</f>
        <v>#N/A</v>
      </c>
      <c r="F98" s="10" t="e">
        <f>VLOOKUP($B98,'part 03'!$D:$J, 7, 0)</f>
        <v>#N/A</v>
      </c>
    </row>
    <row r="99" spans="1:6" ht="30" customHeight="1">
      <c r="A99" s="28">
        <v>77</v>
      </c>
      <c r="B99" s="29" t="s">
        <v>79</v>
      </c>
      <c r="C99" s="10" t="e">
        <f>VLOOKUP($B99,'part 03'!$D:$J, 3, 0)</f>
        <v>#N/A</v>
      </c>
      <c r="D99" s="10" t="e">
        <f>VLOOKUP($B99,'part 03'!$D:$J, 5, 0)</f>
        <v>#N/A</v>
      </c>
      <c r="E99" s="10" t="e">
        <f>VLOOKUP($B99,'part 03'!$D:$J, 6, 0)</f>
        <v>#N/A</v>
      </c>
      <c r="F99" s="10" t="e">
        <f>VLOOKUP($B99,'part 03'!$D:$J, 7, 0)</f>
        <v>#N/A</v>
      </c>
    </row>
    <row r="100" spans="1:6" ht="15" customHeight="1">
      <c r="A100" s="28">
        <v>78</v>
      </c>
      <c r="B100" s="29" t="s">
        <v>143</v>
      </c>
      <c r="C100" s="10" t="e">
        <f>VLOOKUP($B100,'part 03'!$D:$J, 3, 0)</f>
        <v>#N/A</v>
      </c>
      <c r="D100" s="10" t="e">
        <f>VLOOKUP($B100,'part 03'!$D:$J, 5, 0)</f>
        <v>#N/A</v>
      </c>
      <c r="E100" s="10" t="e">
        <f>VLOOKUP($B100,'part 03'!$D:$J, 6, 0)</f>
        <v>#N/A</v>
      </c>
      <c r="F100" s="10" t="e">
        <f>VLOOKUP($B100,'part 03'!$D:$J, 7, 0)</f>
        <v>#N/A</v>
      </c>
    </row>
    <row r="101" spans="1:6" ht="30">
      <c r="A101" s="28">
        <v>79</v>
      </c>
      <c r="B101" s="29" t="s">
        <v>144</v>
      </c>
      <c r="C101" s="10" t="e">
        <f>VLOOKUP($B101,'part 03'!$D:$J, 3, 0)</f>
        <v>#N/A</v>
      </c>
      <c r="D101" s="10" t="e">
        <f>VLOOKUP($B101,'part 03'!$D:$J, 5, 0)</f>
        <v>#N/A</v>
      </c>
      <c r="E101" s="10" t="e">
        <f>VLOOKUP($B101,'part 03'!$D:$J, 6, 0)</f>
        <v>#N/A</v>
      </c>
      <c r="F101" s="10" t="e">
        <f>VLOOKUP($B101,'part 03'!$D:$J, 7, 0)</f>
        <v>#N/A</v>
      </c>
    </row>
    <row r="102" spans="1:6">
      <c r="A102" s="28">
        <v>80</v>
      </c>
      <c r="B102" s="29" t="s">
        <v>145</v>
      </c>
      <c r="C102" s="10" t="e">
        <f>VLOOKUP($B102,'part 03'!$D:$J, 3, 0)</f>
        <v>#N/A</v>
      </c>
      <c r="D102" s="10" t="e">
        <f>VLOOKUP($B102,'part 03'!$D:$J, 5, 0)</f>
        <v>#N/A</v>
      </c>
      <c r="E102" s="10" t="e">
        <f>VLOOKUP($B102,'part 03'!$D:$J, 6, 0)</f>
        <v>#N/A</v>
      </c>
      <c r="F102" s="10" t="e">
        <f>VLOOKUP($B102,'part 03'!$D:$J, 7, 0)</f>
        <v>#N/A</v>
      </c>
    </row>
    <row r="103" spans="1:6">
      <c r="A103" s="28">
        <v>81</v>
      </c>
      <c r="B103" s="29" t="s">
        <v>146</v>
      </c>
      <c r="C103" s="10" t="e">
        <f>VLOOKUP($B103,'part 03'!$D:$J, 3, 0)</f>
        <v>#N/A</v>
      </c>
      <c r="D103" s="10" t="e">
        <f>VLOOKUP($B103,'part 03'!$D:$J, 5, 0)</f>
        <v>#N/A</v>
      </c>
      <c r="E103" s="10" t="e">
        <f>VLOOKUP($B103,'part 03'!$D:$J, 6, 0)</f>
        <v>#N/A</v>
      </c>
      <c r="F103" s="10" t="e">
        <f>VLOOKUP($B103,'part 03'!$D:$J, 7, 0)</f>
        <v>#N/A</v>
      </c>
    </row>
    <row r="104" spans="1:6" ht="30">
      <c r="A104" s="28">
        <v>82</v>
      </c>
      <c r="B104" s="29" t="s">
        <v>147</v>
      </c>
      <c r="C104" s="10" t="e">
        <f>VLOOKUP($B104,'part 03'!$D:$J, 3, 0)</f>
        <v>#N/A</v>
      </c>
      <c r="D104" s="10" t="e">
        <f>VLOOKUP($B104,'part 03'!$D:$J, 5, 0)</f>
        <v>#N/A</v>
      </c>
      <c r="E104" s="10" t="e">
        <f>VLOOKUP($B104,'part 03'!$D:$J, 6, 0)</f>
        <v>#N/A</v>
      </c>
      <c r="F104" s="10" t="e">
        <f>VLOOKUP($B104,'part 03'!$D:$J, 7, 0)</f>
        <v>#N/A</v>
      </c>
    </row>
    <row r="105" spans="1:6" ht="30">
      <c r="A105" s="28">
        <v>83</v>
      </c>
      <c r="B105" s="29" t="s">
        <v>150</v>
      </c>
      <c r="C105" s="10" t="e">
        <f>VLOOKUP($B105,'part 03'!$D:$J, 3, 0)</f>
        <v>#N/A</v>
      </c>
      <c r="D105" s="10" t="e">
        <f>VLOOKUP($B105,'part 03'!$D:$J, 5, 0)</f>
        <v>#N/A</v>
      </c>
      <c r="E105" s="10" t="e">
        <f>VLOOKUP($B105,'part 03'!$D:$J, 6, 0)</f>
        <v>#N/A</v>
      </c>
      <c r="F105" s="10" t="e">
        <f>VLOOKUP($B105,'part 03'!$D:$J, 7, 0)</f>
        <v>#N/A</v>
      </c>
    </row>
    <row r="106" spans="1:6" ht="30">
      <c r="A106" s="28">
        <v>84</v>
      </c>
      <c r="B106" s="29" t="s">
        <v>151</v>
      </c>
      <c r="C106" s="10" t="e">
        <f>VLOOKUP($B106,'part 03'!$D:$J, 3, 0)</f>
        <v>#N/A</v>
      </c>
      <c r="D106" s="10" t="e">
        <f>VLOOKUP($B106,'part 03'!$D:$J, 5, 0)</f>
        <v>#N/A</v>
      </c>
      <c r="E106" s="10" t="e">
        <f>VLOOKUP($B106,'part 03'!$D:$J, 6, 0)</f>
        <v>#N/A</v>
      </c>
      <c r="F106" s="10" t="e">
        <f>VLOOKUP($B106,'part 03'!$D:$J, 7, 0)</f>
        <v>#N/A</v>
      </c>
    </row>
    <row r="107" spans="1:6" ht="30">
      <c r="A107" s="28">
        <v>85</v>
      </c>
      <c r="B107" s="29" t="s">
        <v>152</v>
      </c>
      <c r="C107" s="10" t="e">
        <f>VLOOKUP($B107,'part 03'!$D:$J, 3, 0)</f>
        <v>#N/A</v>
      </c>
      <c r="D107" s="10" t="e">
        <f>VLOOKUP($B107,'part 03'!$D:$J, 5, 0)</f>
        <v>#N/A</v>
      </c>
      <c r="E107" s="10" t="e">
        <f>VLOOKUP($B107,'part 03'!$D:$J, 6, 0)</f>
        <v>#N/A</v>
      </c>
      <c r="F107" s="10" t="e">
        <f>VLOOKUP($B107,'part 03'!$D:$J, 7, 0)</f>
        <v>#N/A</v>
      </c>
    </row>
    <row r="108" spans="1:6" ht="30">
      <c r="A108" s="28">
        <v>86</v>
      </c>
      <c r="B108" s="29" t="s">
        <v>153</v>
      </c>
      <c r="C108" s="10" t="e">
        <f>VLOOKUP($B108,'part 03'!$D:$J, 3, 0)</f>
        <v>#N/A</v>
      </c>
      <c r="D108" s="10" t="e">
        <f>VLOOKUP($B108,'part 03'!$D:$J, 5, 0)</f>
        <v>#N/A</v>
      </c>
      <c r="E108" s="10" t="e">
        <f>VLOOKUP($B108,'part 03'!$D:$J, 6, 0)</f>
        <v>#N/A</v>
      </c>
      <c r="F108" s="10" t="e">
        <f>VLOOKUP($B108,'part 03'!$D:$J, 7, 0)</f>
        <v>#N/A</v>
      </c>
    </row>
    <row r="109" spans="1:6" ht="30">
      <c r="A109" s="28">
        <v>87</v>
      </c>
      <c r="B109" s="29" t="s">
        <v>154</v>
      </c>
      <c r="C109" s="10" t="e">
        <f>VLOOKUP($B109,'part 03'!$D:$J, 3, 0)</f>
        <v>#N/A</v>
      </c>
      <c r="D109" s="10" t="e">
        <f>VLOOKUP($B109,'part 03'!$D:$J, 5, 0)</f>
        <v>#N/A</v>
      </c>
      <c r="E109" s="10" t="e">
        <f>VLOOKUP($B109,'part 03'!$D:$J, 6, 0)</f>
        <v>#N/A</v>
      </c>
      <c r="F109" s="10" t="e">
        <f>VLOOKUP($B109,'part 03'!$D:$J, 7, 0)</f>
        <v>#N/A</v>
      </c>
    </row>
    <row r="110" spans="1:6" ht="30">
      <c r="A110" s="28">
        <v>88</v>
      </c>
      <c r="B110" s="29" t="s">
        <v>155</v>
      </c>
      <c r="C110" s="10" t="e">
        <f>VLOOKUP($B110,'part 03'!$D:$J, 3, 0)</f>
        <v>#N/A</v>
      </c>
      <c r="D110" s="10" t="e">
        <f>VLOOKUP($B110,'part 03'!$D:$J, 5, 0)</f>
        <v>#N/A</v>
      </c>
      <c r="E110" s="10" t="e">
        <f>VLOOKUP($B110,'part 03'!$D:$J, 6, 0)</f>
        <v>#N/A</v>
      </c>
      <c r="F110" s="10" t="e">
        <f>VLOOKUP($B110,'part 03'!$D:$J, 7, 0)</f>
        <v>#N/A</v>
      </c>
    </row>
    <row r="111" spans="1:6" ht="30">
      <c r="A111" s="28">
        <v>89</v>
      </c>
      <c r="B111" s="29" t="s">
        <v>156</v>
      </c>
      <c r="C111" s="10" t="e">
        <f>VLOOKUP($B111,'part 03'!$D:$J, 3, 0)</f>
        <v>#N/A</v>
      </c>
      <c r="D111" s="10" t="e">
        <f>VLOOKUP($B111,'part 03'!$D:$J, 5, 0)</f>
        <v>#N/A</v>
      </c>
      <c r="E111" s="10" t="e">
        <f>VLOOKUP($B111,'part 03'!$D:$J, 6, 0)</f>
        <v>#N/A</v>
      </c>
      <c r="F111" s="10" t="e">
        <f>VLOOKUP($B111,'part 03'!$D:$J, 7, 0)</f>
        <v>#N/A</v>
      </c>
    </row>
    <row r="112" spans="1:6">
      <c r="A112" s="28">
        <v>90</v>
      </c>
      <c r="B112" s="29" t="s">
        <v>157</v>
      </c>
      <c r="C112" s="10" t="e">
        <f>VLOOKUP($B112,'part 03'!$D:$J, 3, 0)</f>
        <v>#N/A</v>
      </c>
      <c r="D112" s="10" t="e">
        <f>VLOOKUP($B112,'part 03'!$D:$J, 5, 0)</f>
        <v>#N/A</v>
      </c>
      <c r="E112" s="10" t="e">
        <f>VLOOKUP($B112,'part 03'!$D:$J, 6, 0)</f>
        <v>#N/A</v>
      </c>
      <c r="F112" s="10" t="e">
        <f>VLOOKUP($B112,'part 03'!$D:$J, 7, 0)</f>
        <v>#N/A</v>
      </c>
    </row>
    <row r="113" spans="1:6">
      <c r="A113" s="28">
        <v>91</v>
      </c>
      <c r="B113" s="29" t="s">
        <v>158</v>
      </c>
      <c r="C113" s="10" t="e">
        <f>VLOOKUP($B113,'part 03'!$D:$J, 3, 0)</f>
        <v>#N/A</v>
      </c>
      <c r="D113" s="10" t="e">
        <f>VLOOKUP($B113,'part 03'!$D:$J, 5, 0)</f>
        <v>#N/A</v>
      </c>
      <c r="E113" s="10" t="e">
        <f>VLOOKUP($B113,'part 03'!$D:$J, 6, 0)</f>
        <v>#N/A</v>
      </c>
      <c r="F113" s="10" t="e">
        <f>VLOOKUP($B113,'part 03'!$D:$J, 7, 0)</f>
        <v>#N/A</v>
      </c>
    </row>
    <row r="114" spans="1:6" ht="30">
      <c r="A114" s="28">
        <v>92</v>
      </c>
      <c r="B114" s="29" t="s">
        <v>160</v>
      </c>
      <c r="C114" s="10" t="e">
        <f>VLOOKUP($B114,'part 03'!$D:$J, 3, 0)</f>
        <v>#N/A</v>
      </c>
      <c r="D114" s="10" t="e">
        <f>VLOOKUP($B114,'part 03'!$D:$J, 5, 0)</f>
        <v>#N/A</v>
      </c>
      <c r="E114" s="10" t="e">
        <f>VLOOKUP($B114,'part 03'!$D:$J, 6, 0)</f>
        <v>#N/A</v>
      </c>
      <c r="F114" s="10" t="e">
        <f>VLOOKUP($B114,'part 03'!$D:$J, 7, 0)</f>
        <v>#N/A</v>
      </c>
    </row>
    <row r="115" spans="1:6">
      <c r="A115" s="28">
        <v>93</v>
      </c>
      <c r="B115" s="31" t="s">
        <v>73</v>
      </c>
      <c r="C115" s="10" t="e">
        <f>VLOOKUP($B115,'part 03'!$D:$J, 3, 0)</f>
        <v>#N/A</v>
      </c>
      <c r="D115" s="10" t="e">
        <f>VLOOKUP($B115,'part 03'!$D:$J, 5, 0)</f>
        <v>#N/A</v>
      </c>
      <c r="E115" s="10" t="e">
        <f>VLOOKUP($B115,'part 03'!$D:$J, 6, 0)</f>
        <v>#N/A</v>
      </c>
      <c r="F115" s="10" t="e">
        <f>VLOOKUP($B115,'part 03'!$D:$J, 7, 0)</f>
        <v>#N/A</v>
      </c>
    </row>
    <row r="116" spans="1:6" ht="30">
      <c r="A116" s="28">
        <v>94</v>
      </c>
      <c r="B116" s="31" t="s">
        <v>74</v>
      </c>
      <c r="C116" s="10" t="e">
        <f>VLOOKUP($B116,'part 03'!$D:$J, 3, 0)</f>
        <v>#N/A</v>
      </c>
      <c r="D116" s="10" t="e">
        <f>VLOOKUP($B116,'part 03'!$D:$J, 5, 0)</f>
        <v>#N/A</v>
      </c>
      <c r="E116" s="10" t="e">
        <f>VLOOKUP($B116,'part 03'!$D:$J, 6, 0)</f>
        <v>#N/A</v>
      </c>
      <c r="F116" s="10" t="e">
        <f>VLOOKUP($B116,'part 03'!$D:$J, 7, 0)</f>
        <v>#N/A</v>
      </c>
    </row>
    <row r="117" spans="1:6">
      <c r="A117" s="28">
        <v>95</v>
      </c>
      <c r="B117" s="31" t="s">
        <v>8</v>
      </c>
      <c r="C117" s="10" t="e">
        <f>VLOOKUP($B117,'part 03'!$D:$J, 3, 0)</f>
        <v>#N/A</v>
      </c>
      <c r="D117" s="10" t="e">
        <f>VLOOKUP($B117,'part 03'!$D:$J, 5, 0)</f>
        <v>#N/A</v>
      </c>
      <c r="E117" s="10" t="e">
        <f>VLOOKUP($B117,'part 03'!$D:$J, 6, 0)</f>
        <v>#N/A</v>
      </c>
      <c r="F117" s="10" t="e">
        <f>VLOOKUP($B117,'part 03'!$D:$J, 7, 0)</f>
        <v>#N/A</v>
      </c>
    </row>
    <row r="118" spans="1:6">
      <c r="A118" s="28">
        <v>96</v>
      </c>
      <c r="B118" s="31" t="s">
        <v>9</v>
      </c>
      <c r="C118" s="10" t="e">
        <f>VLOOKUP($B118,'part 03'!$D:$J, 3, 0)</f>
        <v>#N/A</v>
      </c>
      <c r="D118" s="10" t="e">
        <f>VLOOKUP($B118,'part 03'!$D:$J, 5, 0)</f>
        <v>#N/A</v>
      </c>
      <c r="E118" s="10" t="e">
        <f>VLOOKUP($B118,'part 03'!$D:$J, 6, 0)</f>
        <v>#N/A</v>
      </c>
      <c r="F118" s="10" t="e">
        <f>VLOOKUP($B118,'part 03'!$D:$J, 7, 0)</f>
        <v>#N/A</v>
      </c>
    </row>
    <row r="119" spans="1:6">
      <c r="A119" s="28">
        <v>97</v>
      </c>
      <c r="B119" s="31" t="s">
        <v>10</v>
      </c>
      <c r="C119" s="10" t="e">
        <f>VLOOKUP($B119,'part 03'!$D:$J, 3, 0)</f>
        <v>#N/A</v>
      </c>
      <c r="D119" s="10" t="e">
        <f>VLOOKUP($B119,'part 03'!$D:$J, 5, 0)</f>
        <v>#N/A</v>
      </c>
      <c r="E119" s="10" t="e">
        <f>VLOOKUP($B119,'part 03'!$D:$J, 6, 0)</f>
        <v>#N/A</v>
      </c>
      <c r="F119" s="10" t="e">
        <f>VLOOKUP($B119,'part 03'!$D:$J, 7, 0)</f>
        <v>#N/A</v>
      </c>
    </row>
    <row r="120" spans="1:6">
      <c r="A120" s="28">
        <v>98</v>
      </c>
      <c r="B120" s="31" t="s">
        <v>161</v>
      </c>
      <c r="C120" s="10" t="e">
        <f>VLOOKUP($B120,'part 03'!$D:$J, 3, 0)</f>
        <v>#N/A</v>
      </c>
      <c r="D120" s="10" t="e">
        <f>VLOOKUP($B120,'part 03'!$D:$J, 5, 0)</f>
        <v>#N/A</v>
      </c>
      <c r="E120" s="10" t="e">
        <f>VLOOKUP($B120,'part 03'!$D:$J, 6, 0)</f>
        <v>#N/A</v>
      </c>
      <c r="F120" s="10" t="e">
        <f>VLOOKUP($B120,'part 03'!$D:$J, 7, 0)</f>
        <v>#N/A</v>
      </c>
    </row>
    <row r="121" spans="1:6">
      <c r="A121" s="28">
        <v>99</v>
      </c>
      <c r="B121" s="31" t="s">
        <v>11</v>
      </c>
      <c r="C121" s="10" t="e">
        <f>VLOOKUP($B121,'part 03'!$D:$J, 3, 0)</f>
        <v>#N/A</v>
      </c>
      <c r="D121" s="10" t="e">
        <f>VLOOKUP($B121,'part 03'!$D:$J, 5, 0)</f>
        <v>#N/A</v>
      </c>
      <c r="E121" s="10" t="e">
        <f>VLOOKUP($B121,'part 03'!$D:$J, 6, 0)</f>
        <v>#N/A</v>
      </c>
      <c r="F121" s="10" t="e">
        <f>VLOOKUP($B121,'part 03'!$D:$J, 7, 0)</f>
        <v>#N/A</v>
      </c>
    </row>
    <row r="122" spans="1:6">
      <c r="A122" s="28">
        <v>100</v>
      </c>
      <c r="B122" s="31" t="s">
        <v>6</v>
      </c>
      <c r="C122" s="10" t="e">
        <f>VLOOKUP($B122,'part 03'!$D:$J, 3, 0)</f>
        <v>#N/A</v>
      </c>
      <c r="D122" s="10" t="e">
        <f>VLOOKUP($B122,'part 03'!$D:$J, 5, 0)</f>
        <v>#N/A</v>
      </c>
      <c r="E122" s="10" t="e">
        <f>VLOOKUP($B122,'part 03'!$D:$J, 6, 0)</f>
        <v>#N/A</v>
      </c>
      <c r="F122" s="10" t="e">
        <f>VLOOKUP($B122,'part 03'!$D:$J, 7, 0)</f>
        <v>#N/A</v>
      </c>
    </row>
    <row r="123" spans="1:6" ht="45">
      <c r="A123" s="28">
        <v>101</v>
      </c>
      <c r="B123" s="31" t="s">
        <v>83</v>
      </c>
      <c r="C123" s="10" t="e">
        <f>VLOOKUP($B123,'part 03'!$D:$J, 3, 0)</f>
        <v>#N/A</v>
      </c>
      <c r="D123" s="10" t="e">
        <f>VLOOKUP($B123,'part 03'!$D:$J, 5, 0)</f>
        <v>#N/A</v>
      </c>
      <c r="E123" s="10" t="e">
        <f>VLOOKUP($B123,'part 03'!$D:$J, 6, 0)</f>
        <v>#N/A</v>
      </c>
      <c r="F123" s="10" t="e">
        <f>VLOOKUP($B123,'part 03'!$D:$J, 7, 0)</f>
        <v>#N/A</v>
      </c>
    </row>
    <row r="124" spans="1:6">
      <c r="A124" s="28">
        <v>102</v>
      </c>
      <c r="B124" s="31" t="s">
        <v>162</v>
      </c>
      <c r="C124" s="10" t="e">
        <f>VLOOKUP($B124,'part 03'!$D:$J, 3, 0)</f>
        <v>#N/A</v>
      </c>
      <c r="D124" s="10" t="e">
        <f>VLOOKUP($B124,'part 03'!$D:$J, 5, 0)</f>
        <v>#N/A</v>
      </c>
      <c r="E124" s="10" t="e">
        <f>VLOOKUP($B124,'part 03'!$D:$J, 6, 0)</f>
        <v>#N/A</v>
      </c>
      <c r="F124" s="10" t="e">
        <f>VLOOKUP($B124,'part 03'!$D:$J, 7, 0)</f>
        <v>#N/A</v>
      </c>
    </row>
    <row r="125" spans="1:6">
      <c r="A125" s="28">
        <v>103</v>
      </c>
      <c r="B125" s="31" t="s">
        <v>61</v>
      </c>
      <c r="C125" s="10" t="e">
        <f>VLOOKUP($B125,'part 03'!$D:$J, 3, 0)</f>
        <v>#N/A</v>
      </c>
      <c r="D125" s="10" t="e">
        <f>VLOOKUP($B125,'part 03'!$D:$J, 5, 0)</f>
        <v>#N/A</v>
      </c>
      <c r="E125" s="10" t="e">
        <f>VLOOKUP($B125,'part 03'!$D:$J, 6, 0)</f>
        <v>#N/A</v>
      </c>
      <c r="F125" s="10" t="e">
        <f>VLOOKUP($B125,'part 03'!$D:$J, 7, 0)</f>
        <v>#N/A</v>
      </c>
    </row>
    <row r="126" spans="1:6" ht="30">
      <c r="A126" s="28">
        <v>104</v>
      </c>
      <c r="B126" s="31" t="s">
        <v>163</v>
      </c>
      <c r="C126" s="10" t="e">
        <f>VLOOKUP($B126,'part 03'!$D:$J, 3, 0)</f>
        <v>#N/A</v>
      </c>
      <c r="D126" s="10" t="e">
        <f>VLOOKUP($B126,'part 03'!$D:$J, 5, 0)</f>
        <v>#N/A</v>
      </c>
      <c r="E126" s="10" t="e">
        <f>VLOOKUP($B126,'part 03'!$D:$J, 6, 0)</f>
        <v>#N/A</v>
      </c>
      <c r="F126" s="10" t="e">
        <f>VLOOKUP($B126,'part 03'!$D:$J, 7, 0)</f>
        <v>#N/A</v>
      </c>
    </row>
    <row r="127" spans="1:6">
      <c r="A127" s="28">
        <v>105</v>
      </c>
      <c r="B127" s="31" t="s">
        <v>62</v>
      </c>
      <c r="C127" s="10" t="e">
        <f>VLOOKUP($B127,'part 03'!$D:$J, 3, 0)</f>
        <v>#N/A</v>
      </c>
      <c r="D127" s="10" t="e">
        <f>VLOOKUP($B127,'part 03'!$D:$J, 5, 0)</f>
        <v>#N/A</v>
      </c>
      <c r="E127" s="10" t="e">
        <f>VLOOKUP($B127,'part 03'!$D:$J, 6, 0)</f>
        <v>#N/A</v>
      </c>
      <c r="F127" s="10" t="e">
        <f>VLOOKUP($B127,'part 03'!$D:$J, 7, 0)</f>
        <v>#N/A</v>
      </c>
    </row>
    <row r="128" spans="1:6" ht="30">
      <c r="A128" s="28">
        <v>106</v>
      </c>
      <c r="B128" s="31" t="s">
        <v>80</v>
      </c>
      <c r="C128" s="10" t="e">
        <f>VLOOKUP($B128,'part 03'!$D:$J, 3, 0)</f>
        <v>#N/A</v>
      </c>
      <c r="D128" s="10" t="e">
        <f>VLOOKUP($B128,'part 03'!$D:$J, 5, 0)</f>
        <v>#N/A</v>
      </c>
      <c r="E128" s="10" t="e">
        <f>VLOOKUP($B128,'part 03'!$D:$J, 6, 0)</f>
        <v>#N/A</v>
      </c>
      <c r="F128" s="10" t="e">
        <f>VLOOKUP($B128,'part 03'!$D:$J, 7, 0)</f>
        <v>#N/A</v>
      </c>
    </row>
    <row r="129" spans="1:6">
      <c r="A129" s="28">
        <v>107</v>
      </c>
      <c r="B129" s="31" t="s">
        <v>64</v>
      </c>
      <c r="C129" s="10" t="e">
        <f>VLOOKUP($B129,'part 03'!$D:$J, 3, 0)</f>
        <v>#N/A</v>
      </c>
      <c r="D129" s="10" t="e">
        <f>VLOOKUP($B129,'part 03'!$D:$J, 5, 0)</f>
        <v>#N/A</v>
      </c>
      <c r="E129" s="10" t="e">
        <f>VLOOKUP($B129,'part 03'!$D:$J, 6, 0)</f>
        <v>#N/A</v>
      </c>
      <c r="F129" s="10" t="e">
        <f>VLOOKUP($B129,'part 03'!$D:$J, 7, 0)</f>
        <v>#N/A</v>
      </c>
    </row>
    <row r="130" spans="1:6">
      <c r="A130" s="28">
        <v>108</v>
      </c>
      <c r="B130" s="31" t="s">
        <v>166</v>
      </c>
      <c r="C130" s="10" t="e">
        <f>VLOOKUP($B130,'part 03'!$D:$J, 3, 0)</f>
        <v>#N/A</v>
      </c>
      <c r="D130" s="10" t="e">
        <f>VLOOKUP($B130,'part 03'!$D:$J, 5, 0)</f>
        <v>#N/A</v>
      </c>
      <c r="E130" s="10" t="e">
        <f>VLOOKUP($B130,'part 03'!$D:$J, 6, 0)</f>
        <v>#N/A</v>
      </c>
      <c r="F130" s="10" t="e">
        <f>VLOOKUP($B130,'part 03'!$D:$J, 7, 0)</f>
        <v>#N/A</v>
      </c>
    </row>
    <row r="131" spans="1:6">
      <c r="A131" s="28">
        <v>109</v>
      </c>
      <c r="B131" s="31" t="s">
        <v>167</v>
      </c>
      <c r="C131" s="10" t="e">
        <f>VLOOKUP($B131,'part 03'!$D:$J, 3, 0)</f>
        <v>#N/A</v>
      </c>
      <c r="D131" s="10" t="e">
        <f>VLOOKUP($B131,'part 03'!$D:$J, 5, 0)</f>
        <v>#N/A</v>
      </c>
      <c r="E131" s="10" t="e">
        <f>VLOOKUP($B131,'part 03'!$D:$J, 6, 0)</f>
        <v>#N/A</v>
      </c>
      <c r="F131" s="10" t="e">
        <f>VLOOKUP($B131,'part 03'!$D:$J, 7, 0)</f>
        <v>#N/A</v>
      </c>
    </row>
    <row r="132" spans="1:6" ht="30">
      <c r="A132" s="28">
        <v>110</v>
      </c>
      <c r="B132" s="31" t="s">
        <v>168</v>
      </c>
      <c r="C132" s="10" t="e">
        <f>VLOOKUP($B132,'part 03'!$D:$J, 3, 0)</f>
        <v>#N/A</v>
      </c>
      <c r="D132" s="10" t="e">
        <f>VLOOKUP($B132,'part 03'!$D:$J, 5, 0)</f>
        <v>#N/A</v>
      </c>
      <c r="E132" s="10" t="e">
        <f>VLOOKUP($B132,'part 03'!$D:$J, 6, 0)</f>
        <v>#N/A</v>
      </c>
      <c r="F132" s="10" t="e">
        <f>VLOOKUP($B132,'part 03'!$D:$J, 7, 0)</f>
        <v>#N/A</v>
      </c>
    </row>
    <row r="133" spans="1:6">
      <c r="A133" s="28">
        <v>111</v>
      </c>
      <c r="B133" s="31" t="s">
        <v>164</v>
      </c>
      <c r="C133" s="10" t="e">
        <f>VLOOKUP($B133,'part 03'!$D:$J, 3, 0)</f>
        <v>#N/A</v>
      </c>
      <c r="D133" s="10" t="e">
        <f>VLOOKUP($B133,'part 03'!$D:$J, 5, 0)</f>
        <v>#N/A</v>
      </c>
      <c r="E133" s="10" t="e">
        <f>VLOOKUP($B133,'part 03'!$D:$J, 6, 0)</f>
        <v>#N/A</v>
      </c>
      <c r="F133" s="10" t="e">
        <f>VLOOKUP($B133,'part 03'!$D:$J,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/>
  </sheetViews>
  <sheetFormatPr defaultColWidth="8.140625" defaultRowHeight="1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 ht="12.75">
      <c r="A2" s="21">
        <v>1</v>
      </c>
      <c r="B2" s="22">
        <v>2</v>
      </c>
      <c r="C2" s="21">
        <v>3</v>
      </c>
      <c r="D2" s="22">
        <v>4</v>
      </c>
      <c r="E2" s="21">
        <v>5</v>
      </c>
      <c r="F2" s="22">
        <v>6</v>
      </c>
    </row>
    <row r="3" spans="1:6" ht="20.25" customHeight="1">
      <c r="A3" s="23"/>
      <c r="B3" s="24" t="s">
        <v>84</v>
      </c>
      <c r="C3" s="25" t="e">
        <f>C7+C9+C19+C25+C29+C37+C41+C45+C47+C49+C51+C61+C65+C68+C70+C73+C79+C83+C4</f>
        <v>#N/A</v>
      </c>
      <c r="D3" s="25" t="e">
        <f>D7+D9+D19+D25+D29+D37+D41+D45+D47+D49+D51+D61+D65+D68+D70+D73+D79+D83+D4</f>
        <v>#N/A</v>
      </c>
      <c r="E3" s="25" t="e">
        <f>E7+E9+E19+E25+E29+E37+E41+E45+E47+E49+E51+E61+E65+E68+E70+E73+E79+E83+E4</f>
        <v>#N/A</v>
      </c>
      <c r="F3" s="25" t="e">
        <f>F7+F9+F19+F25+F29+F37+F41+F45+F47+F49+F51+F61+F65+F68+F70+F73+F79+F83+F4</f>
        <v>#N/A</v>
      </c>
    </row>
    <row r="4" spans="1:6" ht="36" customHeight="1">
      <c r="A4" s="26"/>
      <c r="B4" s="27" t="s">
        <v>85</v>
      </c>
      <c r="C4" s="26" t="e">
        <f>SUM(C5:C6)</f>
        <v>#N/A</v>
      </c>
      <c r="D4" s="26" t="e">
        <f>SUM(D5:D6)</f>
        <v>#N/A</v>
      </c>
      <c r="E4" s="26" t="e">
        <f>SUM(E5:E6)</f>
        <v>#N/A</v>
      </c>
      <c r="F4" s="26" t="e">
        <f>SUM(F5:F6)</f>
        <v>#N/A</v>
      </c>
    </row>
    <row r="5" spans="1:6" ht="15" customHeight="1">
      <c r="A5" s="28">
        <v>1</v>
      </c>
      <c r="B5" s="29" t="s">
        <v>24</v>
      </c>
      <c r="C5" s="10" t="e">
        <f>VLOOKUP($B5,'part 04'!$D:$J, 3, 0)</f>
        <v>#N/A</v>
      </c>
      <c r="D5" s="10" t="e">
        <f>VLOOKUP($B5,'part 04'!$D:$J, 5, 0)</f>
        <v>#N/A</v>
      </c>
      <c r="E5" s="10" t="e">
        <f>VLOOKUP($B5,'part 04'!$D:$J, 6, 0)</f>
        <v>#N/A</v>
      </c>
      <c r="F5" s="10" t="e">
        <f>VLOOKUP($B5,'part 04'!$D:$J, 7, 0)</f>
        <v>#N/A</v>
      </c>
    </row>
    <row r="6" spans="1:6" ht="15" customHeight="1">
      <c r="A6" s="28">
        <v>2</v>
      </c>
      <c r="B6" s="29" t="s">
        <v>25</v>
      </c>
      <c r="C6" s="10" t="e">
        <f>VLOOKUP($B6,'part 04'!$D:$J, 3, 0)</f>
        <v>#N/A</v>
      </c>
      <c r="D6" s="10" t="e">
        <f>VLOOKUP($B6,'part 04'!$D:$J, 5, 0)</f>
        <v>#N/A</v>
      </c>
      <c r="E6" s="10" t="e">
        <f>VLOOKUP($B6,'part 04'!$D:$J, 6, 0)</f>
        <v>#N/A</v>
      </c>
      <c r="F6" s="10" t="e">
        <f>VLOOKUP($B6,'part 04'!$D:$J, 7, 0)</f>
        <v>#N/A</v>
      </c>
    </row>
    <row r="7" spans="1:6" ht="15" customHeight="1">
      <c r="A7" s="26"/>
      <c r="B7" s="27" t="s">
        <v>86</v>
      </c>
      <c r="C7" s="30" t="e">
        <f>SUM(C8)</f>
        <v>#N/A</v>
      </c>
      <c r="D7" s="30" t="e">
        <f>SUM(D8)</f>
        <v>#N/A</v>
      </c>
      <c r="E7" s="30" t="e">
        <f>SUM(E8)</f>
        <v>#N/A</v>
      </c>
      <c r="F7" s="30" t="e">
        <f>SUM(F8)</f>
        <v>#N/A</v>
      </c>
    </row>
    <row r="8" spans="1:6" ht="36" customHeight="1">
      <c r="A8" s="28">
        <v>3</v>
      </c>
      <c r="B8" s="29" t="s">
        <v>16</v>
      </c>
      <c r="C8" s="10" t="e">
        <f>VLOOKUP($B8,'part 04'!$D:$J, 3, 0)</f>
        <v>#N/A</v>
      </c>
      <c r="D8" s="10" t="e">
        <f>VLOOKUP($B8,'part 04'!$D:$J, 5, 0)</f>
        <v>#N/A</v>
      </c>
      <c r="E8" s="10" t="e">
        <f>VLOOKUP($B8,'part 04'!$D:$J, 6, 0)</f>
        <v>#N/A</v>
      </c>
      <c r="F8" s="10" t="e">
        <f>VLOOKUP($B8,'part 04'!$D:$J, 7, 0)</f>
        <v>#N/A</v>
      </c>
    </row>
    <row r="9" spans="1:6" ht="15" customHeight="1">
      <c r="A9" s="26"/>
      <c r="B9" s="27" t="s">
        <v>87</v>
      </c>
      <c r="C9" s="26" t="e">
        <f>SUM(C10:C18)</f>
        <v>#N/A</v>
      </c>
      <c r="D9" s="26" t="e">
        <f>SUM(D10:D18)</f>
        <v>#N/A</v>
      </c>
      <c r="E9" s="26" t="e">
        <f>SUM(E10:E18)</f>
        <v>#N/A</v>
      </c>
      <c r="F9" s="26" t="e">
        <f>SUM(F10:F18)</f>
        <v>#N/A</v>
      </c>
    </row>
    <row r="10" spans="1:6" ht="15" customHeight="1">
      <c r="A10" s="28">
        <v>4</v>
      </c>
      <c r="B10" s="31" t="s">
        <v>18</v>
      </c>
      <c r="C10" s="10" t="e">
        <f>VLOOKUP($B10,'part 04'!$D:$J, 3, 0)</f>
        <v>#N/A</v>
      </c>
      <c r="D10" s="10" t="e">
        <f>VLOOKUP($B10,'part 04'!$D:$J, 5, 0)</f>
        <v>#N/A</v>
      </c>
      <c r="E10" s="10" t="e">
        <f>VLOOKUP($B10,'part 04'!$D:$J, 6, 0)</f>
        <v>#N/A</v>
      </c>
      <c r="F10" s="10" t="e">
        <f>VLOOKUP($B10,'part 04'!$D:$J, 7, 0)</f>
        <v>#N/A</v>
      </c>
    </row>
    <row r="11" spans="1:6" ht="18" customHeight="1">
      <c r="A11" s="28">
        <v>5</v>
      </c>
      <c r="B11" s="31" t="s">
        <v>37</v>
      </c>
      <c r="C11" s="10" t="e">
        <f>VLOOKUP($B11,'part 04'!$D:$J, 3, 0)</f>
        <v>#N/A</v>
      </c>
      <c r="D11" s="10" t="e">
        <f>VLOOKUP($B11,'part 04'!$D:$J, 5, 0)</f>
        <v>#N/A</v>
      </c>
      <c r="E11" s="10" t="e">
        <f>VLOOKUP($B11,'part 04'!$D:$J, 6, 0)</f>
        <v>#N/A</v>
      </c>
      <c r="F11" s="10" t="e">
        <f>VLOOKUP($B11,'part 04'!$D:$J, 7, 0)</f>
        <v>#N/A</v>
      </c>
    </row>
    <row r="12" spans="1:6" ht="15" customHeight="1">
      <c r="A12" s="28">
        <v>6</v>
      </c>
      <c r="B12" s="31" t="s">
        <v>50</v>
      </c>
      <c r="C12" s="10" t="e">
        <f>VLOOKUP($B12,'part 04'!$D:$J, 3, 0)</f>
        <v>#N/A</v>
      </c>
      <c r="D12" s="10" t="e">
        <f>VLOOKUP($B12,'part 04'!$D:$J, 5, 0)</f>
        <v>#N/A</v>
      </c>
      <c r="E12" s="10" t="e">
        <f>VLOOKUP($B12,'part 04'!$D:$J, 6, 0)</f>
        <v>#N/A</v>
      </c>
      <c r="F12" s="10" t="e">
        <f>VLOOKUP($B12,'part 04'!$D:$J, 7, 0)</f>
        <v>#N/A</v>
      </c>
    </row>
    <row r="13" spans="1:6" ht="15" customHeight="1">
      <c r="A13" s="28">
        <v>7</v>
      </c>
      <c r="B13" s="31" t="s">
        <v>51</v>
      </c>
      <c r="C13" s="10" t="e">
        <f>VLOOKUP($B13,'part 04'!$D:$J, 3, 0)</f>
        <v>#N/A</v>
      </c>
      <c r="D13" s="10" t="e">
        <f>VLOOKUP($B13,'part 04'!$D:$J, 5, 0)</f>
        <v>#N/A</v>
      </c>
      <c r="E13" s="10" t="e">
        <f>VLOOKUP($B13,'part 04'!$D:$J, 6, 0)</f>
        <v>#N/A</v>
      </c>
      <c r="F13" s="10" t="e">
        <f>VLOOKUP($B13,'part 04'!$D:$J, 7, 0)</f>
        <v>#N/A</v>
      </c>
    </row>
    <row r="14" spans="1:6" ht="15" customHeight="1">
      <c r="A14" s="28">
        <v>8</v>
      </c>
      <c r="B14" s="31" t="s">
        <v>116</v>
      </c>
      <c r="C14" s="10" t="e">
        <f>VLOOKUP($B14,'part 04'!$D:$J, 3, 0)</f>
        <v>#N/A</v>
      </c>
      <c r="D14" s="10" t="e">
        <f>VLOOKUP($B14,'part 04'!$D:$J, 5, 0)</f>
        <v>#N/A</v>
      </c>
      <c r="E14" s="10" t="e">
        <f>VLOOKUP($B14,'part 04'!$D:$J, 6, 0)</f>
        <v>#N/A</v>
      </c>
      <c r="F14" s="10" t="e">
        <f>VLOOKUP($B14,'part 04'!$D:$J, 7, 0)</f>
        <v>#N/A</v>
      </c>
    </row>
    <row r="15" spans="1:6" ht="15" customHeight="1">
      <c r="A15" s="28">
        <v>9</v>
      </c>
      <c r="B15" s="31" t="s">
        <v>117</v>
      </c>
      <c r="C15" s="10" t="e">
        <f>VLOOKUP($B15,'part 04'!$D:$J, 3, 0)</f>
        <v>#N/A</v>
      </c>
      <c r="D15" s="10" t="e">
        <f>VLOOKUP($B15,'part 04'!$D:$J, 5, 0)</f>
        <v>#N/A</v>
      </c>
      <c r="E15" s="10" t="e">
        <f>VLOOKUP($B15,'part 04'!$D:$J, 6, 0)</f>
        <v>#N/A</v>
      </c>
      <c r="F15" s="10" t="e">
        <f>VLOOKUP($B15,'part 04'!$D:$J, 7, 0)</f>
        <v>#N/A</v>
      </c>
    </row>
    <row r="16" spans="1:6" ht="15" customHeight="1">
      <c r="A16" s="28">
        <v>10</v>
      </c>
      <c r="B16" s="31" t="s">
        <v>118</v>
      </c>
      <c r="C16" s="10" t="e">
        <f>VLOOKUP($B16,'part 04'!$D:$J, 3, 0)</f>
        <v>#N/A</v>
      </c>
      <c r="D16" s="10" t="e">
        <f>VLOOKUP($B16,'part 04'!$D:$J, 5, 0)</f>
        <v>#N/A</v>
      </c>
      <c r="E16" s="10" t="e">
        <f>VLOOKUP($B16,'part 04'!$D:$J, 6, 0)</f>
        <v>#N/A</v>
      </c>
      <c r="F16" s="10" t="e">
        <f>VLOOKUP($B16,'part 04'!$D:$J, 7, 0)</f>
        <v>#N/A</v>
      </c>
    </row>
    <row r="17" spans="1:6" ht="15" customHeight="1">
      <c r="A17" s="28">
        <v>11</v>
      </c>
      <c r="B17" s="31" t="s">
        <v>119</v>
      </c>
      <c r="C17" s="10" t="e">
        <f>VLOOKUP($B17,'part 04'!$D:$J, 3, 0)</f>
        <v>#N/A</v>
      </c>
      <c r="D17" s="10" t="e">
        <f>VLOOKUP($B17,'part 04'!$D:$J, 5, 0)</f>
        <v>#N/A</v>
      </c>
      <c r="E17" s="10" t="e">
        <f>VLOOKUP($B17,'part 04'!$D:$J, 6, 0)</f>
        <v>#N/A</v>
      </c>
      <c r="F17" s="10" t="e">
        <f>VLOOKUP($B17,'part 04'!$D:$J, 7, 0)</f>
        <v>#N/A</v>
      </c>
    </row>
    <row r="18" spans="1:6" ht="15" customHeight="1">
      <c r="A18" s="28">
        <v>12</v>
      </c>
      <c r="B18" s="31" t="s">
        <v>70</v>
      </c>
      <c r="C18" s="10" t="e">
        <f>VLOOKUP($B18,'part 04'!$D:$J, 3, 0)</f>
        <v>#N/A</v>
      </c>
      <c r="D18" s="10" t="e">
        <f>VLOOKUP($B18,'part 04'!$D:$J, 5, 0)</f>
        <v>#N/A</v>
      </c>
      <c r="E18" s="10" t="e">
        <f>VLOOKUP($B18,'part 04'!$D:$J, 6, 0)</f>
        <v>#N/A</v>
      </c>
      <c r="F18" s="10" t="e">
        <f>VLOOKUP($B18,'part 04'!$D:$J, 7, 0)</f>
        <v>#N/A</v>
      </c>
    </row>
    <row r="19" spans="1:6" ht="18" customHeight="1">
      <c r="A19" s="26"/>
      <c r="B19" s="27" t="s">
        <v>88</v>
      </c>
      <c r="C19" s="26" t="e">
        <f>SUM(C20:C24)</f>
        <v>#N/A</v>
      </c>
      <c r="D19" s="26" t="e">
        <f>SUM(D20:D24)</f>
        <v>#N/A</v>
      </c>
      <c r="E19" s="26" t="e">
        <f>SUM(E20:E24)</f>
        <v>#N/A</v>
      </c>
      <c r="F19" s="26" t="e">
        <f>SUM(F20:F24)</f>
        <v>#N/A</v>
      </c>
    </row>
    <row r="20" spans="1:6" ht="15" customHeight="1">
      <c r="A20" s="28">
        <v>13</v>
      </c>
      <c r="B20" s="29" t="s">
        <v>38</v>
      </c>
      <c r="C20" s="10" t="e">
        <f>VLOOKUP($B20,'part 04'!$D:$J, 3, 0)</f>
        <v>#N/A</v>
      </c>
      <c r="D20" s="10" t="e">
        <f>VLOOKUP($B20,'part 04'!$D:$J, 5, 0)</f>
        <v>#N/A</v>
      </c>
      <c r="E20" s="10" t="e">
        <f>VLOOKUP($B20,'part 04'!$D:$J, 6, 0)</f>
        <v>#N/A</v>
      </c>
      <c r="F20" s="10" t="e">
        <f>VLOOKUP($B20,'part 04'!$D:$J, 7, 0)</f>
        <v>#N/A</v>
      </c>
    </row>
    <row r="21" spans="1:6" ht="15" customHeight="1">
      <c r="A21" s="28">
        <v>14</v>
      </c>
      <c r="B21" s="29" t="s">
        <v>120</v>
      </c>
      <c r="C21" s="10" t="e">
        <f>VLOOKUP($B21,'part 04'!$D:$J, 3, 0)</f>
        <v>#N/A</v>
      </c>
      <c r="D21" s="10" t="e">
        <f>VLOOKUP($B21,'part 04'!$D:$J, 5, 0)</f>
        <v>#N/A</v>
      </c>
      <c r="E21" s="10" t="e">
        <f>VLOOKUP($B21,'part 04'!$D:$J, 6, 0)</f>
        <v>#N/A</v>
      </c>
      <c r="F21" s="10" t="e">
        <f>VLOOKUP($B21,'part 04'!$D:$J, 7, 0)</f>
        <v>#N/A</v>
      </c>
    </row>
    <row r="22" spans="1:6" ht="15" customHeight="1">
      <c r="A22" s="28">
        <v>15</v>
      </c>
      <c r="B22" s="29" t="s">
        <v>57</v>
      </c>
      <c r="C22" s="10" t="e">
        <f>VLOOKUP($B22,'part 04'!$D:$J, 3, 0)</f>
        <v>#N/A</v>
      </c>
      <c r="D22" s="10" t="e">
        <f>VLOOKUP($B22,'part 04'!$D:$J, 5, 0)</f>
        <v>#N/A</v>
      </c>
      <c r="E22" s="10" t="e">
        <f>VLOOKUP($B22,'part 04'!$D:$J, 6, 0)</f>
        <v>#N/A</v>
      </c>
      <c r="F22" s="10" t="e">
        <f>VLOOKUP($B22,'part 04'!$D:$J, 7, 0)</f>
        <v>#N/A</v>
      </c>
    </row>
    <row r="23" spans="1:6" ht="15" customHeight="1">
      <c r="A23" s="28">
        <v>16</v>
      </c>
      <c r="B23" s="29" t="s">
        <v>66</v>
      </c>
      <c r="C23" s="10" t="e">
        <f>VLOOKUP($B23,'part 04'!$D:$J, 3, 0)</f>
        <v>#N/A</v>
      </c>
      <c r="D23" s="10" t="e">
        <f>VLOOKUP($B23,'part 04'!$D:$J, 5, 0)</f>
        <v>#N/A</v>
      </c>
      <c r="E23" s="10" t="e">
        <f>VLOOKUP($B23,'part 04'!$D:$J, 6, 0)</f>
        <v>#N/A</v>
      </c>
      <c r="F23" s="10" t="e">
        <f>VLOOKUP($B23,'part 04'!$D:$J, 7, 0)</f>
        <v>#N/A</v>
      </c>
    </row>
    <row r="24" spans="1:6" ht="15" customHeight="1">
      <c r="A24" s="28">
        <v>17</v>
      </c>
      <c r="B24" s="29" t="s">
        <v>49</v>
      </c>
      <c r="C24" s="10" t="e">
        <f>VLOOKUP($B24,'part 04'!$D:$J, 3, 0)</f>
        <v>#N/A</v>
      </c>
      <c r="D24" s="10" t="e">
        <f>VLOOKUP($B24,'part 04'!$D:$J, 5, 0)</f>
        <v>#N/A</v>
      </c>
      <c r="E24" s="10" t="e">
        <f>VLOOKUP($B24,'part 04'!$D:$J, 6, 0)</f>
        <v>#N/A</v>
      </c>
      <c r="F24" s="10" t="e">
        <f>VLOOKUP($B24,'part 04'!$D:$J, 7, 0)</f>
        <v>#N/A</v>
      </c>
    </row>
    <row r="25" spans="1:6" ht="18" customHeight="1">
      <c r="A25" s="26"/>
      <c r="B25" s="27" t="s">
        <v>89</v>
      </c>
      <c r="C25" s="26" t="e">
        <f>SUM(C26+C27+C28)</f>
        <v>#N/A</v>
      </c>
      <c r="D25" s="26" t="e">
        <f>SUM(D26:D28)</f>
        <v>#N/A</v>
      </c>
      <c r="E25" s="26" t="e">
        <f>SUM(E26:E28)</f>
        <v>#N/A</v>
      </c>
      <c r="F25" s="26" t="e">
        <f>SUM(F26:F28)</f>
        <v>#N/A</v>
      </c>
    </row>
    <row r="26" spans="1:6" ht="15" customHeight="1">
      <c r="A26" s="28">
        <v>18</v>
      </c>
      <c r="B26" s="29" t="s">
        <v>23</v>
      </c>
      <c r="C26" s="10" t="e">
        <f>VLOOKUP($B26,'part 04'!$D:$J, 3, 0)</f>
        <v>#N/A</v>
      </c>
      <c r="D26" s="10" t="e">
        <f>VLOOKUP($B26,'part 04'!$D:$J, 5, 0)</f>
        <v>#N/A</v>
      </c>
      <c r="E26" s="10" t="e">
        <f>VLOOKUP($B26,'part 04'!$D:$J, 6, 0)</f>
        <v>#N/A</v>
      </c>
      <c r="F26" s="10" t="e">
        <f>VLOOKUP($B26,'part 04'!$D:$J, 7, 0)</f>
        <v>#N/A</v>
      </c>
    </row>
    <row r="27" spans="1:6" ht="15" customHeight="1">
      <c r="A27" s="28">
        <v>19</v>
      </c>
      <c r="B27" s="29" t="s">
        <v>32</v>
      </c>
      <c r="C27" s="10" t="e">
        <f>VLOOKUP($B27,'part 04'!$D:$J, 3, 0)</f>
        <v>#N/A</v>
      </c>
      <c r="D27" s="10" t="e">
        <f>VLOOKUP($B27,'part 04'!$D:$J, 5, 0)</f>
        <v>#N/A</v>
      </c>
      <c r="E27" s="10" t="e">
        <f>VLOOKUP($B27,'part 04'!$D:$J, 6, 0)</f>
        <v>#N/A</v>
      </c>
      <c r="F27" s="10" t="e">
        <f>VLOOKUP($B27,'part 04'!$D:$J, 7, 0)</f>
        <v>#N/A</v>
      </c>
    </row>
    <row r="28" spans="1:6" ht="15" customHeight="1">
      <c r="A28" s="28">
        <v>20</v>
      </c>
      <c r="B28" s="29" t="s">
        <v>45</v>
      </c>
      <c r="C28" s="10" t="e">
        <f>VLOOKUP($B28,'part 04'!$D:$J, 3, 0)</f>
        <v>#N/A</v>
      </c>
      <c r="D28" s="10" t="e">
        <f>VLOOKUP($B28,'part 04'!$D:$J, 5, 0)</f>
        <v>#N/A</v>
      </c>
      <c r="E28" s="10" t="e">
        <f>VLOOKUP($B28,'part 04'!$D:$J, 6, 0)</f>
        <v>#N/A</v>
      </c>
      <c r="F28" s="10" t="e">
        <f>VLOOKUP($B28,'part 04'!$D:$J, 7, 0)</f>
        <v>#N/A</v>
      </c>
    </row>
    <row r="29" spans="1:6" ht="18" customHeight="1">
      <c r="A29" s="26"/>
      <c r="B29" s="27" t="s">
        <v>90</v>
      </c>
      <c r="C29" s="30" t="e">
        <f>SUM(C30+C31+C32+C33+C34+C35+C36)</f>
        <v>#N/A</v>
      </c>
      <c r="D29" s="30" t="e">
        <f>SUM(D30:D36)</f>
        <v>#N/A</v>
      </c>
      <c r="E29" s="30" t="e">
        <f>SUM(E30:E36)</f>
        <v>#N/A</v>
      </c>
      <c r="F29" s="30" t="e">
        <f>SUM(F30:F36)</f>
        <v>#N/A</v>
      </c>
    </row>
    <row r="30" spans="1:6" ht="15" customHeight="1">
      <c r="A30" s="28">
        <v>21</v>
      </c>
      <c r="B30" s="29" t="s">
        <v>63</v>
      </c>
      <c r="C30" s="10" t="e">
        <f>VLOOKUP($B30,'part 04'!$D:$J, 3, 0)</f>
        <v>#N/A</v>
      </c>
      <c r="D30" s="10" t="e">
        <f>VLOOKUP($B30,'part 04'!$D:$J, 5, 0)</f>
        <v>#N/A</v>
      </c>
      <c r="E30" s="10" t="e">
        <f>VLOOKUP($B30,'part 04'!$D:$J, 6, 0)</f>
        <v>#N/A</v>
      </c>
      <c r="F30" s="10" t="e">
        <f>VLOOKUP($B30,'part 04'!$D:$J, 7, 0)</f>
        <v>#N/A</v>
      </c>
    </row>
    <row r="31" spans="1:6" ht="15" customHeight="1">
      <c r="A31" s="28">
        <v>22</v>
      </c>
      <c r="B31" s="29" t="s">
        <v>41</v>
      </c>
      <c r="C31" s="10" t="e">
        <f>VLOOKUP($B31,'part 04'!$D:$J, 3, 0)</f>
        <v>#N/A</v>
      </c>
      <c r="D31" s="10" t="e">
        <f>VLOOKUP($B31,'part 04'!$D:$J, 5, 0)</f>
        <v>#N/A</v>
      </c>
      <c r="E31" s="10" t="e">
        <f>VLOOKUP($B31,'part 04'!$D:$J, 6, 0)</f>
        <v>#N/A</v>
      </c>
      <c r="F31" s="10" t="e">
        <f>VLOOKUP($B31,'part 04'!$D:$J, 7, 0)</f>
        <v>#N/A</v>
      </c>
    </row>
    <row r="32" spans="1:6" ht="15" customHeight="1">
      <c r="A32" s="28">
        <v>23</v>
      </c>
      <c r="B32" s="29" t="s">
        <v>121</v>
      </c>
      <c r="C32" s="10" t="e">
        <f>VLOOKUP($B32,'part 04'!$D:$J, 3, 0)</f>
        <v>#N/A</v>
      </c>
      <c r="D32" s="10" t="e">
        <f>VLOOKUP($B32,'part 04'!$D:$J, 5, 0)</f>
        <v>#N/A</v>
      </c>
      <c r="E32" s="10" t="e">
        <f>VLOOKUP($B32,'part 04'!$D:$J, 6, 0)</f>
        <v>#N/A</v>
      </c>
      <c r="F32" s="10" t="e">
        <f>VLOOKUP($B32,'part 04'!$D:$J, 7, 0)</f>
        <v>#N/A</v>
      </c>
    </row>
    <row r="33" spans="1:6" ht="15" customHeight="1">
      <c r="A33" s="28">
        <v>24</v>
      </c>
      <c r="B33" s="29" t="s">
        <v>68</v>
      </c>
      <c r="C33" s="10" t="e">
        <f>VLOOKUP($B33,'part 04'!$D:$J, 3, 0)</f>
        <v>#N/A</v>
      </c>
      <c r="D33" s="10" t="e">
        <f>VLOOKUP($B33,'part 04'!$D:$J, 5, 0)</f>
        <v>#N/A</v>
      </c>
      <c r="E33" s="10" t="e">
        <f>VLOOKUP($B33,'part 04'!$D:$J, 6, 0)</f>
        <v>#N/A</v>
      </c>
      <c r="F33" s="10" t="e">
        <f>VLOOKUP($B33,'part 04'!$D:$J, 7, 0)</f>
        <v>#N/A</v>
      </c>
    </row>
    <row r="34" spans="1:6" ht="15" customHeight="1">
      <c r="A34" s="28">
        <v>25</v>
      </c>
      <c r="B34" s="29" t="s">
        <v>40</v>
      </c>
      <c r="C34" s="10" t="e">
        <f>VLOOKUP($B34,'part 04'!$D:$J, 3, 0)</f>
        <v>#N/A</v>
      </c>
      <c r="D34" s="10" t="e">
        <f>VLOOKUP($B34,'part 04'!$D:$J, 5, 0)</f>
        <v>#N/A</v>
      </c>
      <c r="E34" s="10" t="e">
        <f>VLOOKUP($B34,'part 04'!$D:$J, 6, 0)</f>
        <v>#N/A</v>
      </c>
      <c r="F34" s="10" t="e">
        <f>VLOOKUP($B34,'part 04'!$D:$J, 7, 0)</f>
        <v>#N/A</v>
      </c>
    </row>
    <row r="35" spans="1:6" ht="15" customHeight="1">
      <c r="A35" s="28">
        <v>26</v>
      </c>
      <c r="B35" s="29" t="s">
        <v>22</v>
      </c>
      <c r="C35" s="10" t="e">
        <f>VLOOKUP($B35,'part 04'!$D:$J, 3, 0)</f>
        <v>#N/A</v>
      </c>
      <c r="D35" s="10" t="e">
        <f>VLOOKUP($B35,'part 04'!$D:$J, 5, 0)</f>
        <v>#N/A</v>
      </c>
      <c r="E35" s="10" t="e">
        <f>VLOOKUP($B35,'part 04'!$D:$J, 6, 0)</f>
        <v>#N/A</v>
      </c>
      <c r="F35" s="10" t="e">
        <f>VLOOKUP($B35,'part 04'!$D:$J, 7, 0)</f>
        <v>#N/A</v>
      </c>
    </row>
    <row r="36" spans="1:6" ht="36" customHeight="1">
      <c r="A36" s="28">
        <v>27</v>
      </c>
      <c r="B36" s="29" t="s">
        <v>48</v>
      </c>
      <c r="C36" s="10" t="e">
        <f>VLOOKUP($B36,'part 04'!$D:$J, 3, 0)</f>
        <v>#N/A</v>
      </c>
      <c r="D36" s="10" t="e">
        <f>VLOOKUP($B36,'part 04'!$D:$J, 5, 0)</f>
        <v>#N/A</v>
      </c>
      <c r="E36" s="10" t="e">
        <f>VLOOKUP($B36,'part 04'!$D:$J, 6, 0)</f>
        <v>#N/A</v>
      </c>
      <c r="F36" s="10" t="e">
        <f>VLOOKUP($B36,'part 04'!$D:$J, 7, 0)</f>
        <v>#N/A</v>
      </c>
    </row>
    <row r="37" spans="1:6" ht="15" customHeight="1">
      <c r="A37" s="26"/>
      <c r="B37" s="27" t="s">
        <v>91</v>
      </c>
      <c r="C37" s="30" t="e">
        <f>SUM(C38+C39+C40)</f>
        <v>#N/A</v>
      </c>
      <c r="D37" s="30" t="e">
        <f>SUM(D38:D40)</f>
        <v>#N/A</v>
      </c>
      <c r="E37" s="30" t="e">
        <f>SUM(E38:E40)</f>
        <v>#N/A</v>
      </c>
      <c r="F37" s="30" t="e">
        <f>SUM(F38:F40)</f>
        <v>#N/A</v>
      </c>
    </row>
    <row r="38" spans="1:6" ht="15" customHeight="1">
      <c r="A38" s="28">
        <v>28</v>
      </c>
      <c r="B38" s="29" t="s">
        <v>19</v>
      </c>
      <c r="C38" s="10" t="e">
        <f>VLOOKUP($B38,'part 04'!$D:$J, 3, 0)</f>
        <v>#N/A</v>
      </c>
      <c r="D38" s="10" t="e">
        <f>VLOOKUP($B38,'part 04'!$D:$J, 5, 0)</f>
        <v>#N/A</v>
      </c>
      <c r="E38" s="10" t="e">
        <f>VLOOKUP($B38,'part 04'!$D:$J, 6, 0)</f>
        <v>#N/A</v>
      </c>
      <c r="F38" s="10" t="e">
        <f>VLOOKUP($B38,'part 04'!$D:$J, 7, 0)</f>
        <v>#N/A</v>
      </c>
    </row>
    <row r="39" spans="1:6" ht="15" customHeight="1">
      <c r="A39" s="28">
        <v>29</v>
      </c>
      <c r="B39" s="29" t="s">
        <v>55</v>
      </c>
      <c r="C39" s="10" t="e">
        <f>VLOOKUP($B39,'part 04'!$D:$J, 3, 0)</f>
        <v>#N/A</v>
      </c>
      <c r="D39" s="10" t="e">
        <f>VLOOKUP($B39,'part 04'!$D:$J, 5, 0)</f>
        <v>#N/A</v>
      </c>
      <c r="E39" s="10" t="e">
        <f>VLOOKUP($B39,'part 04'!$D:$J, 6, 0)</f>
        <v>#N/A</v>
      </c>
      <c r="F39" s="10" t="e">
        <f>VLOOKUP($B39,'part 04'!$D:$J, 7, 0)</f>
        <v>#N/A</v>
      </c>
    </row>
    <row r="40" spans="1:6" ht="15" customHeight="1">
      <c r="A40" s="28">
        <v>30</v>
      </c>
      <c r="B40" s="29" t="s">
        <v>69</v>
      </c>
      <c r="C40" s="10" t="e">
        <f>VLOOKUP($B40,'part 04'!$D:$J, 3, 0)</f>
        <v>#N/A</v>
      </c>
      <c r="D40" s="10" t="e">
        <f>VLOOKUP($B40,'part 04'!$D:$J, 5, 0)</f>
        <v>#N/A</v>
      </c>
      <c r="E40" s="10" t="e">
        <f>VLOOKUP($B40,'part 04'!$D:$J, 6, 0)</f>
        <v>#N/A</v>
      </c>
      <c r="F40" s="10" t="e">
        <f>VLOOKUP($B40,'part 04'!$D:$J, 7, 0)</f>
        <v>#N/A</v>
      </c>
    </row>
    <row r="41" spans="1:6" ht="36" customHeight="1">
      <c r="A41" s="26"/>
      <c r="B41" s="27" t="s">
        <v>92</v>
      </c>
      <c r="C41" s="26" t="e">
        <f>SUM(C42+C43+C44)</f>
        <v>#N/A</v>
      </c>
      <c r="D41" s="26" t="e">
        <f>SUM(D42:D44)</f>
        <v>#N/A</v>
      </c>
      <c r="E41" s="26" t="e">
        <f>SUM(E42:E44)</f>
        <v>#N/A</v>
      </c>
      <c r="F41" s="26" t="e">
        <f>SUM(F42:F44)</f>
        <v>#N/A</v>
      </c>
    </row>
    <row r="42" spans="1:6" ht="15" customHeight="1">
      <c r="A42" s="28">
        <v>31</v>
      </c>
      <c r="B42" s="29" t="s">
        <v>46</v>
      </c>
      <c r="C42" s="10" t="e">
        <f>VLOOKUP($B42,'part 04'!$D:$J, 3, 0)</f>
        <v>#N/A</v>
      </c>
      <c r="D42" s="10" t="e">
        <f>VLOOKUP($B42,'part 04'!$D:$J, 5, 0)</f>
        <v>#N/A</v>
      </c>
      <c r="E42" s="10" t="e">
        <f>VLOOKUP($B42,'part 04'!$D:$J, 6, 0)</f>
        <v>#N/A</v>
      </c>
      <c r="F42" s="10" t="e">
        <f>VLOOKUP($B42,'part 04'!$D:$J, 7, 0)</f>
        <v>#N/A</v>
      </c>
    </row>
    <row r="43" spans="1:6" ht="15" customHeight="1">
      <c r="A43" s="28">
        <v>32</v>
      </c>
      <c r="B43" s="29" t="s">
        <v>47</v>
      </c>
      <c r="C43" s="10" t="e">
        <f>VLOOKUP($B43,'part 04'!$D:$J, 3, 0)</f>
        <v>#N/A</v>
      </c>
      <c r="D43" s="10" t="e">
        <f>VLOOKUP($B43,'part 04'!$D:$J, 5, 0)</f>
        <v>#N/A</v>
      </c>
      <c r="E43" s="10" t="e">
        <f>VLOOKUP($B43,'part 04'!$D:$J, 6, 0)</f>
        <v>#N/A</v>
      </c>
      <c r="F43" s="10" t="e">
        <f>VLOOKUP($B43,'part 04'!$D:$J, 7, 0)</f>
        <v>#N/A</v>
      </c>
    </row>
    <row r="44" spans="1:6" ht="15" customHeight="1">
      <c r="A44" s="28">
        <v>33</v>
      </c>
      <c r="B44" s="29" t="s">
        <v>54</v>
      </c>
      <c r="C44" s="10" t="e">
        <f>VLOOKUP($B44,'part 04'!$D:$J, 3, 0)</f>
        <v>#N/A</v>
      </c>
      <c r="D44" s="10" t="e">
        <f>VLOOKUP($B44,'part 04'!$D:$J, 5, 0)</f>
        <v>#N/A</v>
      </c>
      <c r="E44" s="10" t="e">
        <f>VLOOKUP($B44,'part 04'!$D:$J, 6, 0)</f>
        <v>#N/A</v>
      </c>
      <c r="F44" s="10" t="e">
        <f>VLOOKUP($B44,'part 04'!$D:$J, 7, 0)</f>
        <v>#N/A</v>
      </c>
    </row>
    <row r="45" spans="1:6" ht="18" customHeight="1">
      <c r="A45" s="26"/>
      <c r="B45" s="27" t="s">
        <v>93</v>
      </c>
      <c r="C45" s="26" t="e">
        <f>SUM(C46)</f>
        <v>#N/A</v>
      </c>
      <c r="D45" s="26" t="e">
        <f>SUM(D46)</f>
        <v>#N/A</v>
      </c>
      <c r="E45" s="26" t="e">
        <f>SUM(E46)</f>
        <v>#N/A</v>
      </c>
      <c r="F45" s="26" t="e">
        <f>SUM(F46)</f>
        <v>#N/A</v>
      </c>
    </row>
    <row r="46" spans="1:6" ht="30" customHeight="1">
      <c r="A46" s="28">
        <v>34</v>
      </c>
      <c r="B46" s="29" t="s">
        <v>42</v>
      </c>
      <c r="C46" s="10" t="e">
        <f>VLOOKUP($B46,'part 04'!$D:$J, 3, 0)</f>
        <v>#N/A</v>
      </c>
      <c r="D46" s="10" t="e">
        <f>VLOOKUP($B46,'part 04'!$D:$J, 5, 0)</f>
        <v>#N/A</v>
      </c>
      <c r="E46" s="10" t="e">
        <f>VLOOKUP($B46,'part 04'!$D:$J, 6, 0)</f>
        <v>#N/A</v>
      </c>
      <c r="F46" s="10" t="e">
        <f>VLOOKUP($B46,'part 04'!$D:$J, 7, 0)</f>
        <v>#N/A</v>
      </c>
    </row>
    <row r="47" spans="1:6" ht="15" customHeight="1">
      <c r="A47" s="26"/>
      <c r="B47" s="27" t="s">
        <v>94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6" ht="18" customHeight="1">
      <c r="A48" s="28">
        <v>35</v>
      </c>
      <c r="B48" s="29" t="s">
        <v>13</v>
      </c>
      <c r="C48" s="10" t="e">
        <f>VLOOKUP($B48,'part 04'!$D:$J, 3, 0)</f>
        <v>#N/A</v>
      </c>
      <c r="D48" s="10" t="e">
        <f>VLOOKUP($B48,'part 04'!$D:$J, 5, 0)</f>
        <v>#N/A</v>
      </c>
      <c r="E48" s="10" t="e">
        <f>VLOOKUP($B48,'part 04'!$D:$J, 6, 0)</f>
        <v>#N/A</v>
      </c>
      <c r="F48" s="10" t="e">
        <f>VLOOKUP($B48,'part 04'!$D:$J, 7, 0)</f>
        <v>#N/A</v>
      </c>
    </row>
    <row r="49" spans="1:6" ht="15" customHeight="1">
      <c r="A49" s="26"/>
      <c r="B49" s="27" t="s">
        <v>95</v>
      </c>
      <c r="C49" s="26" t="e">
        <f>SUM(C50)</f>
        <v>#N/A</v>
      </c>
      <c r="D49" s="26" t="e">
        <f>SUM(D50)</f>
        <v>#N/A</v>
      </c>
      <c r="E49" s="26" t="e">
        <f>SUM(E50)</f>
        <v>#N/A</v>
      </c>
      <c r="F49" s="26" t="e">
        <f>SUM(F50)</f>
        <v>#N/A</v>
      </c>
    </row>
    <row r="50" spans="1:6" ht="18" customHeight="1">
      <c r="A50" s="28">
        <v>36</v>
      </c>
      <c r="B50" s="29" t="s">
        <v>36</v>
      </c>
      <c r="C50" s="10" t="e">
        <f>VLOOKUP($B50,'part 04'!$D:$J, 3, 0)</f>
        <v>#N/A</v>
      </c>
      <c r="D50" s="10" t="e">
        <f>VLOOKUP($B50,'part 04'!$D:$J, 5, 0)</f>
        <v>#N/A</v>
      </c>
      <c r="E50" s="10" t="e">
        <f>VLOOKUP($B50,'part 04'!$D:$J, 6, 0)</f>
        <v>#N/A</v>
      </c>
      <c r="F50" s="10" t="e">
        <f>VLOOKUP($B50,'part 04'!$D:$J, 7, 0)</f>
        <v>#N/A</v>
      </c>
    </row>
    <row r="51" spans="1:6" ht="15" customHeight="1">
      <c r="A51" s="26"/>
      <c r="B51" s="27" t="s">
        <v>96</v>
      </c>
      <c r="C51" s="30" t="e">
        <f>SUM(C52+C53+C54+C55+C56+C57+C58+C59+C60)</f>
        <v>#N/A</v>
      </c>
      <c r="D51" s="30" t="e">
        <f>SUM(D52:D60)</f>
        <v>#N/A</v>
      </c>
      <c r="E51" s="30" t="e">
        <f>SUM(E52:E60)</f>
        <v>#N/A</v>
      </c>
      <c r="F51" s="30" t="e">
        <f>SUM(F52:F60)</f>
        <v>#N/A</v>
      </c>
    </row>
    <row r="52" spans="1:6" ht="15" customHeight="1">
      <c r="A52" s="28">
        <v>37</v>
      </c>
      <c r="B52" s="29" t="s">
        <v>17</v>
      </c>
      <c r="C52" s="10" t="e">
        <f>VLOOKUP($B52,'part 04'!$D:$J, 3, 0)</f>
        <v>#N/A</v>
      </c>
      <c r="D52" s="10" t="e">
        <f>VLOOKUP($B52,'part 04'!$D:$J, 5, 0)</f>
        <v>#N/A</v>
      </c>
      <c r="E52" s="10" t="e">
        <f>VLOOKUP($B52,'part 04'!$D:$J, 6, 0)</f>
        <v>#N/A</v>
      </c>
      <c r="F52" s="10" t="e">
        <f>VLOOKUP($B52,'part 04'!$D:$J, 7, 0)</f>
        <v>#N/A</v>
      </c>
    </row>
    <row r="53" spans="1:6" ht="15" customHeight="1">
      <c r="A53" s="28">
        <v>38</v>
      </c>
      <c r="B53" s="29" t="s">
        <v>34</v>
      </c>
      <c r="C53" s="10" t="e">
        <f>VLOOKUP($B53,'part 04'!$D:$J, 3, 0)</f>
        <v>#N/A</v>
      </c>
      <c r="D53" s="10" t="e">
        <f>VLOOKUP($B53,'part 04'!$D:$J, 5, 0)</f>
        <v>#N/A</v>
      </c>
      <c r="E53" s="10" t="e">
        <f>VLOOKUP($B53,'part 04'!$D:$J, 6, 0)</f>
        <v>#N/A</v>
      </c>
      <c r="F53" s="10" t="e">
        <f>VLOOKUP($B53,'part 04'!$D:$J, 7, 0)</f>
        <v>#N/A</v>
      </c>
    </row>
    <row r="54" spans="1:6" ht="18" customHeight="1">
      <c r="A54" s="28">
        <v>39</v>
      </c>
      <c r="B54" s="29" t="s">
        <v>122</v>
      </c>
      <c r="C54" s="10" t="e">
        <f>VLOOKUP($B54,'part 04'!$D:$J, 3, 0)</f>
        <v>#N/A</v>
      </c>
      <c r="D54" s="10" t="e">
        <f>VLOOKUP($B54,'part 04'!$D:$J, 5, 0)</f>
        <v>#N/A</v>
      </c>
      <c r="E54" s="10" t="e">
        <f>VLOOKUP($B54,'part 04'!$D:$J, 6, 0)</f>
        <v>#N/A</v>
      </c>
      <c r="F54" s="10" t="e">
        <f>VLOOKUP($B54,'part 04'!$D:$J, 7, 0)</f>
        <v>#N/A</v>
      </c>
    </row>
    <row r="55" spans="1:6" ht="15" customHeight="1">
      <c r="A55" s="28">
        <v>40</v>
      </c>
      <c r="B55" s="29" t="s">
        <v>123</v>
      </c>
      <c r="C55" s="10" t="e">
        <f>VLOOKUP($B55,'part 04'!$D:$J, 3, 0)</f>
        <v>#N/A</v>
      </c>
      <c r="D55" s="10" t="e">
        <f>VLOOKUP($B55,'part 04'!$D:$J, 5, 0)</f>
        <v>#N/A</v>
      </c>
      <c r="E55" s="10" t="e">
        <f>VLOOKUP($B55,'part 04'!$D:$J, 6, 0)</f>
        <v>#N/A</v>
      </c>
      <c r="F55" s="10" t="e">
        <f>VLOOKUP($B55,'part 04'!$D:$J, 7, 0)</f>
        <v>#N/A</v>
      </c>
    </row>
    <row r="56" spans="1:6" ht="15" customHeight="1">
      <c r="A56" s="28">
        <v>41</v>
      </c>
      <c r="B56" s="29" t="s">
        <v>124</v>
      </c>
      <c r="C56" s="10" t="e">
        <f>VLOOKUP($B56,'part 04'!$D:$J, 3, 0)</f>
        <v>#N/A</v>
      </c>
      <c r="D56" s="10" t="e">
        <f>VLOOKUP($B56,'part 04'!$D:$J, 5, 0)</f>
        <v>#N/A</v>
      </c>
      <c r="E56" s="10" t="e">
        <f>VLOOKUP($B56,'part 04'!$D:$J, 6, 0)</f>
        <v>#N/A</v>
      </c>
      <c r="F56" s="10" t="e">
        <f>VLOOKUP($B56,'part 04'!$D:$J, 7, 0)</f>
        <v>#N/A</v>
      </c>
    </row>
    <row r="57" spans="1:6" ht="15" customHeight="1">
      <c r="A57" s="28">
        <v>42</v>
      </c>
      <c r="B57" s="29" t="s">
        <v>125</v>
      </c>
      <c r="C57" s="10" t="e">
        <f>VLOOKUP($B57,'part 04'!$D:$J, 3, 0)</f>
        <v>#N/A</v>
      </c>
      <c r="D57" s="10" t="e">
        <f>VLOOKUP($B57,'part 04'!$D:$J, 5, 0)</f>
        <v>#N/A</v>
      </c>
      <c r="E57" s="10" t="e">
        <f>VLOOKUP($B57,'part 04'!$D:$J, 6, 0)</f>
        <v>#N/A</v>
      </c>
      <c r="F57" s="10" t="e">
        <f>VLOOKUP($B57,'part 04'!$D:$J, 7, 0)</f>
        <v>#N/A</v>
      </c>
    </row>
    <row r="58" spans="1:6" ht="18" customHeight="1">
      <c r="A58" s="28">
        <v>43</v>
      </c>
      <c r="B58" s="29" t="s">
        <v>126</v>
      </c>
      <c r="C58" s="10" t="e">
        <f>VLOOKUP($B58,'part 04'!$D:$J, 3, 0)</f>
        <v>#N/A</v>
      </c>
      <c r="D58" s="10" t="e">
        <f>VLOOKUP($B58,'part 04'!$D:$J, 5, 0)</f>
        <v>#N/A</v>
      </c>
      <c r="E58" s="10" t="e">
        <f>VLOOKUP($B58,'part 04'!$D:$J, 6, 0)</f>
        <v>#N/A</v>
      </c>
      <c r="F58" s="10" t="e">
        <f>VLOOKUP($B58,'part 04'!$D:$J, 7, 0)</f>
        <v>#N/A</v>
      </c>
    </row>
    <row r="59" spans="1:6" ht="15" customHeight="1">
      <c r="A59" s="28">
        <v>44</v>
      </c>
      <c r="B59" s="29" t="s">
        <v>127</v>
      </c>
      <c r="C59" s="10" t="e">
        <f>VLOOKUP($B59,'part 04'!$D:$J, 3, 0)</f>
        <v>#N/A</v>
      </c>
      <c r="D59" s="10" t="e">
        <f>VLOOKUP($B59,'part 04'!$D:$J, 5, 0)</f>
        <v>#N/A</v>
      </c>
      <c r="E59" s="10" t="e">
        <f>VLOOKUP($B59,'part 04'!$D:$J, 6, 0)</f>
        <v>#N/A</v>
      </c>
      <c r="F59" s="10" t="e">
        <f>VLOOKUP($B59,'part 04'!$D:$J, 7, 0)</f>
        <v>#N/A</v>
      </c>
    </row>
    <row r="60" spans="1:6" ht="15" customHeight="1">
      <c r="A60" s="28">
        <v>45</v>
      </c>
      <c r="B60" s="29" t="s">
        <v>71</v>
      </c>
      <c r="C60" s="10" t="e">
        <f>VLOOKUP($B60,'part 04'!$D:$J, 3, 0)</f>
        <v>#N/A</v>
      </c>
      <c r="D60" s="10" t="e">
        <f>VLOOKUP($B60,'part 04'!$D:$J, 5, 0)</f>
        <v>#N/A</v>
      </c>
      <c r="E60" s="10" t="e">
        <f>VLOOKUP($B60,'part 04'!$D:$J, 6, 0)</f>
        <v>#N/A</v>
      </c>
      <c r="F60" s="10" t="e">
        <f>VLOOKUP($B60,'part 04'!$D:$J, 7, 0)</f>
        <v>#N/A</v>
      </c>
    </row>
    <row r="61" spans="1:6" ht="15" customHeight="1">
      <c r="A61" s="26"/>
      <c r="B61" s="27" t="s">
        <v>97</v>
      </c>
      <c r="C61" s="30" t="e">
        <f>SUM(C62+C63+C64)</f>
        <v>#N/A</v>
      </c>
      <c r="D61" s="30" t="e">
        <f>SUM(D62:D64)</f>
        <v>#N/A</v>
      </c>
      <c r="E61" s="30" t="e">
        <f>SUM(E62:E64)</f>
        <v>#N/A</v>
      </c>
      <c r="F61" s="30" t="e">
        <f>SUM(F62:F64)</f>
        <v>#N/A</v>
      </c>
    </row>
    <row r="62" spans="1:6" ht="15" customHeight="1">
      <c r="A62" s="28">
        <v>46</v>
      </c>
      <c r="B62" s="29" t="s">
        <v>27</v>
      </c>
      <c r="C62" s="10" t="e">
        <f>VLOOKUP($B62,'part 04'!$D:$J, 3, 0)</f>
        <v>#N/A</v>
      </c>
      <c r="D62" s="10" t="e">
        <f>VLOOKUP($B62,'part 04'!$D:$J, 5, 0)</f>
        <v>#N/A</v>
      </c>
      <c r="E62" s="10" t="e">
        <f>VLOOKUP($B62,'part 04'!$D:$J, 6, 0)</f>
        <v>#N/A</v>
      </c>
      <c r="F62" s="10" t="e">
        <f>VLOOKUP($B62,'part 04'!$D:$J, 7, 0)</f>
        <v>#N/A</v>
      </c>
    </row>
    <row r="63" spans="1:6" ht="36" customHeight="1">
      <c r="A63" s="28">
        <v>47</v>
      </c>
      <c r="B63" s="29" t="s">
        <v>52</v>
      </c>
      <c r="C63" s="10" t="e">
        <f>VLOOKUP($B63,'part 04'!$D:$J, 3, 0)</f>
        <v>#N/A</v>
      </c>
      <c r="D63" s="10" t="e">
        <f>VLOOKUP($B63,'part 04'!$D:$J, 5, 0)</f>
        <v>#N/A</v>
      </c>
      <c r="E63" s="10" t="e">
        <f>VLOOKUP($B63,'part 04'!$D:$J, 6, 0)</f>
        <v>#N/A</v>
      </c>
      <c r="F63" s="10" t="e">
        <f>VLOOKUP($B63,'part 04'!$D:$J, 7, 0)</f>
        <v>#N/A</v>
      </c>
    </row>
    <row r="64" spans="1:6" ht="30" customHeight="1">
      <c r="A64" s="28">
        <v>48</v>
      </c>
      <c r="B64" s="29" t="s">
        <v>28</v>
      </c>
      <c r="C64" s="10" t="e">
        <f>VLOOKUP($B64,'part 04'!$D:$J, 3, 0)</f>
        <v>#N/A</v>
      </c>
      <c r="D64" s="10" t="e">
        <f>VLOOKUP($B64,'part 04'!$D:$J, 5, 0)</f>
        <v>#N/A</v>
      </c>
      <c r="E64" s="10" t="e">
        <f>VLOOKUP($B64,'part 04'!$D:$J, 6, 0)</f>
        <v>#N/A</v>
      </c>
      <c r="F64" s="10" t="e">
        <f>VLOOKUP($B64,'part 04'!$D:$J, 7, 0)</f>
        <v>#N/A</v>
      </c>
    </row>
    <row r="65" spans="1:6" ht="18" customHeight="1">
      <c r="A65" s="26"/>
      <c r="B65" s="27" t="s">
        <v>98</v>
      </c>
      <c r="C65" s="30" t="e">
        <f>SUM(C66+C67)</f>
        <v>#N/A</v>
      </c>
      <c r="D65" s="30" t="e">
        <f>SUM(D66:D67)</f>
        <v>#N/A</v>
      </c>
      <c r="E65" s="30" t="e">
        <f>SUM(E66:E67)</f>
        <v>#N/A</v>
      </c>
      <c r="F65" s="30" t="e">
        <f>SUM(F66:F67)</f>
        <v>#N/A</v>
      </c>
    </row>
    <row r="66" spans="1:6" ht="15" customHeight="1">
      <c r="A66" s="28">
        <v>49</v>
      </c>
      <c r="B66" s="29" t="s">
        <v>128</v>
      </c>
      <c r="C66" s="10" t="e">
        <f>VLOOKUP($B66,'part 04'!$D:$J, 3, 0)</f>
        <v>#N/A</v>
      </c>
      <c r="D66" s="10" t="e">
        <f>VLOOKUP($B66,'part 04'!$D:$J, 5, 0)</f>
        <v>#N/A</v>
      </c>
      <c r="E66" s="10" t="e">
        <f>VLOOKUP($B66,'part 04'!$D:$J, 6, 0)</f>
        <v>#N/A</v>
      </c>
      <c r="F66" s="10" t="e">
        <f>VLOOKUP($B66,'part 04'!$D:$J, 7, 0)</f>
        <v>#N/A</v>
      </c>
    </row>
    <row r="67" spans="1:6" ht="18" customHeight="1">
      <c r="A67" s="28">
        <v>50</v>
      </c>
      <c r="B67" s="29" t="s">
        <v>129</v>
      </c>
      <c r="C67" s="10" t="e">
        <f>VLOOKUP($B67,'part 04'!$D:$J, 3, 0)</f>
        <v>#N/A</v>
      </c>
      <c r="D67" s="10" t="e">
        <f>VLOOKUP($B67,'part 04'!$D:$J, 5, 0)</f>
        <v>#N/A</v>
      </c>
      <c r="E67" s="10" t="e">
        <f>VLOOKUP($B67,'part 04'!$D:$J, 6, 0)</f>
        <v>#N/A</v>
      </c>
      <c r="F67" s="10" t="e">
        <f>VLOOKUP($B67,'part 04'!$D:$J, 7, 0)</f>
        <v>#N/A</v>
      </c>
    </row>
    <row r="68" spans="1:6" ht="30" customHeight="1">
      <c r="A68" s="26"/>
      <c r="B68" s="27" t="s">
        <v>99</v>
      </c>
      <c r="C68" s="30" t="e">
        <f>SUM(C69)</f>
        <v>#N/A</v>
      </c>
      <c r="D68" s="30" t="e">
        <f>SUM(D69)</f>
        <v>#N/A</v>
      </c>
      <c r="E68" s="30" t="e">
        <f>SUM(E69)</f>
        <v>#N/A</v>
      </c>
      <c r="F68" s="30" t="e">
        <f>SUM(F69)</f>
        <v>#N/A</v>
      </c>
    </row>
    <row r="69" spans="1:6" ht="30" customHeight="1">
      <c r="A69" s="28">
        <v>51</v>
      </c>
      <c r="B69" s="29" t="s">
        <v>58</v>
      </c>
      <c r="C69" s="10" t="e">
        <f>VLOOKUP($B69,'part 04'!$D:$J, 3, 0)</f>
        <v>#N/A</v>
      </c>
      <c r="D69" s="10" t="e">
        <f>VLOOKUP($B69,'part 04'!$D:$J, 5, 0)</f>
        <v>#N/A</v>
      </c>
      <c r="E69" s="10" t="e">
        <f>VLOOKUP($B69,'part 04'!$D:$J, 6, 0)</f>
        <v>#N/A</v>
      </c>
      <c r="F69" s="10" t="e">
        <f>VLOOKUP($B69,'part 04'!$D:$J, 7, 0)</f>
        <v>#N/A</v>
      </c>
    </row>
    <row r="70" spans="1:6" ht="30" customHeight="1">
      <c r="A70" s="26"/>
      <c r="B70" s="27" t="s">
        <v>100</v>
      </c>
      <c r="C70" s="26" t="e">
        <f>SUM(C71:C72)</f>
        <v>#N/A</v>
      </c>
      <c r="D70" s="26" t="e">
        <f>SUM(D71:D72)</f>
        <v>#N/A</v>
      </c>
      <c r="E70" s="26" t="e">
        <f>SUM(E71:E72)</f>
        <v>#N/A</v>
      </c>
      <c r="F70" s="26" t="e">
        <f>SUM(F71:F72)</f>
        <v>#N/A</v>
      </c>
    </row>
    <row r="71" spans="1:6" ht="18" customHeight="1">
      <c r="A71" s="28">
        <v>52</v>
      </c>
      <c r="B71" s="29" t="s">
        <v>75</v>
      </c>
      <c r="C71" s="10" t="e">
        <f>VLOOKUP($B71,'part 04'!$D:$J, 3, 0)</f>
        <v>#N/A</v>
      </c>
      <c r="D71" s="10" t="e">
        <f>VLOOKUP($B71,'part 04'!$D:$J, 5, 0)</f>
        <v>#N/A</v>
      </c>
      <c r="E71" s="10" t="e">
        <f>VLOOKUP($B71,'part 04'!$D:$J, 6, 0)</f>
        <v>#N/A</v>
      </c>
      <c r="F71" s="10" t="e">
        <f>VLOOKUP($B71,'part 04'!$D:$J, 7, 0)</f>
        <v>#N/A</v>
      </c>
    </row>
    <row r="72" spans="1:6" ht="15" customHeight="1">
      <c r="A72" s="28">
        <v>53</v>
      </c>
      <c r="B72" s="29" t="s">
        <v>77</v>
      </c>
      <c r="C72" s="10" t="e">
        <f>VLOOKUP($B72,'part 04'!$D:$J, 3, 0)</f>
        <v>#N/A</v>
      </c>
      <c r="D72" s="10" t="e">
        <f>VLOOKUP($B72,'part 04'!$D:$J, 5, 0)</f>
        <v>#N/A</v>
      </c>
      <c r="E72" s="10" t="e">
        <f>VLOOKUP($B72,'part 04'!$D:$J, 6, 0)</f>
        <v>#N/A</v>
      </c>
      <c r="F72" s="10" t="e">
        <f>VLOOKUP($B72,'part 04'!$D:$J, 7, 0)</f>
        <v>#N/A</v>
      </c>
    </row>
    <row r="73" spans="1:6" ht="15" customHeight="1">
      <c r="A73" s="26"/>
      <c r="B73" s="27" t="s">
        <v>101</v>
      </c>
      <c r="C73" s="26" t="e">
        <f>SUM(C74:C78)</f>
        <v>#N/A</v>
      </c>
      <c r="D73" s="26" t="e">
        <f>SUM(D74:D78)</f>
        <v>#N/A</v>
      </c>
      <c r="E73" s="26" t="e">
        <f>SUM(E74:E78)</f>
        <v>#N/A</v>
      </c>
      <c r="F73" s="26" t="e">
        <f>SUM(F74:F78)</f>
        <v>#N/A</v>
      </c>
    </row>
    <row r="74" spans="1:6" ht="15" customHeight="1">
      <c r="A74" s="28">
        <v>54</v>
      </c>
      <c r="B74" s="29" t="s">
        <v>20</v>
      </c>
      <c r="C74" s="10" t="e">
        <f>VLOOKUP($B74,'part 04'!$D:$J, 3, 0)</f>
        <v>#N/A</v>
      </c>
      <c r="D74" s="10" t="e">
        <f>VLOOKUP($B74,'part 04'!$D:$J, 5, 0)</f>
        <v>#N/A</v>
      </c>
      <c r="E74" s="10" t="e">
        <f>VLOOKUP($B74,'part 04'!$D:$J, 6, 0)</f>
        <v>#N/A</v>
      </c>
      <c r="F74" s="10" t="e">
        <f>VLOOKUP($B74,'part 04'!$D:$J, 7, 0)</f>
        <v>#N/A</v>
      </c>
    </row>
    <row r="75" spans="1:6" ht="15" customHeight="1">
      <c r="A75" s="28">
        <v>55</v>
      </c>
      <c r="B75" s="29" t="s">
        <v>33</v>
      </c>
      <c r="C75" s="10" t="e">
        <f>VLOOKUP($B75,'part 04'!$D:$J, 3, 0)</f>
        <v>#N/A</v>
      </c>
      <c r="D75" s="10" t="e">
        <f>VLOOKUP($B75,'part 04'!$D:$J, 5, 0)</f>
        <v>#N/A</v>
      </c>
      <c r="E75" s="10" t="e">
        <f>VLOOKUP($B75,'part 04'!$D:$J, 6, 0)</f>
        <v>#N/A</v>
      </c>
      <c r="F75" s="10" t="e">
        <f>VLOOKUP($B75,'part 04'!$D:$J, 7, 0)</f>
        <v>#N/A</v>
      </c>
    </row>
    <row r="76" spans="1:6" ht="15" customHeight="1">
      <c r="A76" s="28">
        <v>56</v>
      </c>
      <c r="B76" s="29" t="s">
        <v>39</v>
      </c>
      <c r="C76" s="10" t="e">
        <f>VLOOKUP($B76,'part 04'!$D:$J, 3, 0)</f>
        <v>#N/A</v>
      </c>
      <c r="D76" s="10" t="e">
        <f>VLOOKUP($B76,'part 04'!$D:$J, 5, 0)</f>
        <v>#N/A</v>
      </c>
      <c r="E76" s="10" t="e">
        <f>VLOOKUP($B76,'part 04'!$D:$J, 6, 0)</f>
        <v>#N/A</v>
      </c>
      <c r="F76" s="10" t="e">
        <f>VLOOKUP($B76,'part 04'!$D:$J, 7, 0)</f>
        <v>#N/A</v>
      </c>
    </row>
    <row r="77" spans="1:6" ht="18" customHeight="1">
      <c r="A77" s="28">
        <v>57</v>
      </c>
      <c r="B77" s="29" t="s">
        <v>43</v>
      </c>
      <c r="C77" s="10" t="e">
        <f>VLOOKUP($B77,'part 04'!$D:$J, 3, 0)</f>
        <v>#N/A</v>
      </c>
      <c r="D77" s="10" t="e">
        <f>VLOOKUP($B77,'part 04'!$D:$J, 5, 0)</f>
        <v>#N/A</v>
      </c>
      <c r="E77" s="10" t="e">
        <f>VLOOKUP($B77,'part 04'!$D:$J, 6, 0)</f>
        <v>#N/A</v>
      </c>
      <c r="F77" s="10" t="e">
        <f>VLOOKUP($B77,'part 04'!$D:$J, 7, 0)</f>
        <v>#N/A</v>
      </c>
    </row>
    <row r="78" spans="1:6" ht="15" customHeight="1">
      <c r="A78" s="28">
        <v>58</v>
      </c>
      <c r="B78" s="29" t="s">
        <v>56</v>
      </c>
      <c r="C78" s="10" t="e">
        <f>VLOOKUP($B78,'part 04'!$D:$J, 3, 0)</f>
        <v>#N/A</v>
      </c>
      <c r="D78" s="10" t="e">
        <f>VLOOKUP($B78,'part 04'!$D:$J, 5, 0)</f>
        <v>#N/A</v>
      </c>
      <c r="E78" s="10" t="e">
        <f>VLOOKUP($B78,'part 04'!$D:$J, 6, 0)</f>
        <v>#N/A</v>
      </c>
      <c r="F78" s="10" t="e">
        <f>VLOOKUP($B78,'part 04'!$D:$J, 7, 0)</f>
        <v>#N/A</v>
      </c>
    </row>
    <row r="79" spans="1:6" ht="15" customHeight="1">
      <c r="A79" s="26"/>
      <c r="B79" s="27" t="s">
        <v>102</v>
      </c>
      <c r="C79" s="26" t="e">
        <f>SUM(C80:C82)</f>
        <v>#N/A</v>
      </c>
      <c r="D79" s="26" t="e">
        <f>SUM(D80:D82)</f>
        <v>#N/A</v>
      </c>
      <c r="E79" s="26" t="e">
        <f>SUM(E80:E82)</f>
        <v>#N/A</v>
      </c>
      <c r="F79" s="26" t="e">
        <f>SUM(F80:F82)</f>
        <v>#N/A</v>
      </c>
    </row>
    <row r="80" spans="1:6" ht="15" customHeight="1">
      <c r="A80" s="28">
        <v>59</v>
      </c>
      <c r="B80" s="29" t="s">
        <v>29</v>
      </c>
      <c r="C80" s="10" t="e">
        <f>VLOOKUP($B80,'part 04'!$D:$J, 3, 0)</f>
        <v>#N/A</v>
      </c>
      <c r="D80" s="10" t="e">
        <f>VLOOKUP($B80,'part 04'!$D:$J, 5, 0)</f>
        <v>#N/A</v>
      </c>
      <c r="E80" s="10" t="e">
        <f>VLOOKUP($B80,'part 04'!$D:$J, 6, 0)</f>
        <v>#N/A</v>
      </c>
      <c r="F80" s="10" t="e">
        <f>VLOOKUP($B80,'part 04'!$D:$J, 7, 0)</f>
        <v>#N/A</v>
      </c>
    </row>
    <row r="81" spans="1:6" ht="15" customHeight="1">
      <c r="A81" s="28">
        <v>60</v>
      </c>
      <c r="B81" s="29" t="s">
        <v>31</v>
      </c>
      <c r="C81" s="10" t="e">
        <f>VLOOKUP($B81,'part 04'!$D:$J, 3, 0)</f>
        <v>#N/A</v>
      </c>
      <c r="D81" s="10" t="e">
        <f>VLOOKUP($B81,'part 04'!$D:$J, 5, 0)</f>
        <v>#N/A</v>
      </c>
      <c r="E81" s="10" t="e">
        <f>VLOOKUP($B81,'part 04'!$D:$J, 6, 0)</f>
        <v>#N/A</v>
      </c>
      <c r="F81" s="10" t="e">
        <f>VLOOKUP($B81,'part 04'!$D:$J, 7, 0)</f>
        <v>#N/A</v>
      </c>
    </row>
    <row r="82" spans="1:6" ht="36" customHeight="1">
      <c r="A82" s="28">
        <v>61</v>
      </c>
      <c r="B82" s="29" t="s">
        <v>67</v>
      </c>
      <c r="C82" s="10" t="e">
        <f>VLOOKUP($B82,'part 04'!$D:$J, 3, 0)</f>
        <v>#N/A</v>
      </c>
      <c r="D82" s="10" t="e">
        <f>VLOOKUP($B82,'part 04'!$D:$J, 5, 0)</f>
        <v>#N/A</v>
      </c>
      <c r="E82" s="10" t="e">
        <f>VLOOKUP($B82,'part 04'!$D:$J, 6, 0)</f>
        <v>#N/A</v>
      </c>
      <c r="F82" s="10" t="e">
        <f>VLOOKUP($B82,'part 04'!$D:$J, 7, 0)</f>
        <v>#N/A</v>
      </c>
    </row>
    <row r="83" spans="1:6" ht="15" customHeight="1">
      <c r="A83" s="26"/>
      <c r="B83" s="27" t="s">
        <v>103</v>
      </c>
      <c r="C83" s="26" t="e">
        <f>SUM(C84:C133)</f>
        <v>#N/A</v>
      </c>
      <c r="D83" s="26" t="e">
        <f>SUM(D84:D129)</f>
        <v>#N/A</v>
      </c>
      <c r="E83" s="26" t="e">
        <f>SUM(E84:E129)</f>
        <v>#N/A</v>
      </c>
      <c r="F83" s="26" t="e">
        <f>SUM(F84:F129)</f>
        <v>#N/A</v>
      </c>
    </row>
    <row r="84" spans="1:6" ht="15" customHeight="1">
      <c r="A84" s="28">
        <v>62</v>
      </c>
      <c r="B84" s="29" t="s">
        <v>130</v>
      </c>
      <c r="C84" s="10" t="e">
        <f>VLOOKUP($B84,'part 04'!$D:$J, 3, 0)</f>
        <v>#N/A</v>
      </c>
      <c r="D84" s="10" t="e">
        <f>VLOOKUP($B84,'part 04'!$D:$J, 5, 0)</f>
        <v>#N/A</v>
      </c>
      <c r="E84" s="10" t="e">
        <f>VLOOKUP($B84,'part 04'!$D:$J, 6, 0)</f>
        <v>#N/A</v>
      </c>
      <c r="F84" s="10" t="e">
        <f>VLOOKUP($B84,'part 04'!$D:$J, 7, 0)</f>
        <v>#N/A</v>
      </c>
    </row>
    <row r="85" spans="1:6" ht="45" customHeight="1">
      <c r="A85" s="28">
        <v>63</v>
      </c>
      <c r="B85" s="29" t="s">
        <v>131</v>
      </c>
      <c r="C85" s="10" t="e">
        <f>VLOOKUP($B85,'part 04'!$D:$J, 3, 0)</f>
        <v>#N/A</v>
      </c>
      <c r="D85" s="10" t="e">
        <f>VLOOKUP($B85,'part 04'!$D:$J, 5, 0)</f>
        <v>#N/A</v>
      </c>
      <c r="E85" s="10" t="e">
        <f>VLOOKUP($B85,'part 04'!$D:$J, 6, 0)</f>
        <v>#N/A</v>
      </c>
      <c r="F85" s="10" t="e">
        <f>VLOOKUP($B85,'part 04'!$D:$J, 7, 0)</f>
        <v>#N/A</v>
      </c>
    </row>
    <row r="86" spans="1:6" ht="15" customHeight="1">
      <c r="A86" s="28">
        <v>64</v>
      </c>
      <c r="B86" s="29" t="s">
        <v>78</v>
      </c>
      <c r="C86" s="10" t="e">
        <f>VLOOKUP($B86,'part 04'!$D:$J, 3, 0)</f>
        <v>#N/A</v>
      </c>
      <c r="D86" s="10" t="e">
        <f>VLOOKUP($B86,'part 04'!$D:$J, 5, 0)</f>
        <v>#N/A</v>
      </c>
      <c r="E86" s="10" t="e">
        <f>VLOOKUP($B86,'part 04'!$D:$J, 6, 0)</f>
        <v>#N/A</v>
      </c>
      <c r="F86" s="10" t="e">
        <f>VLOOKUP($B86,'part 04'!$D:$J, 7, 0)</f>
        <v>#N/A</v>
      </c>
    </row>
    <row r="87" spans="1:6" ht="15" customHeight="1">
      <c r="A87" s="28">
        <v>65</v>
      </c>
      <c r="B87" s="29" t="s">
        <v>132</v>
      </c>
      <c r="C87" s="10" t="e">
        <f>VLOOKUP($B87,'part 04'!$D:$J, 3, 0)</f>
        <v>#N/A</v>
      </c>
      <c r="D87" s="10" t="e">
        <f>VLOOKUP($B87,'part 04'!$D:$J, 5, 0)</f>
        <v>#N/A</v>
      </c>
      <c r="E87" s="10" t="e">
        <f>VLOOKUP($B87,'part 04'!$D:$J, 6, 0)</f>
        <v>#N/A</v>
      </c>
      <c r="F87" s="10" t="e">
        <f>VLOOKUP($B87,'part 04'!$D:$J, 7, 0)</f>
        <v>#N/A</v>
      </c>
    </row>
    <row r="88" spans="1:6" ht="30" customHeight="1">
      <c r="A88" s="28">
        <v>66</v>
      </c>
      <c r="B88" s="29" t="s">
        <v>133</v>
      </c>
      <c r="C88" s="10" t="e">
        <f>VLOOKUP($B88,'part 04'!$D:$J, 3, 0)</f>
        <v>#N/A</v>
      </c>
      <c r="D88" s="10" t="e">
        <f>VLOOKUP($B88,'part 04'!$D:$J, 5, 0)</f>
        <v>#N/A</v>
      </c>
      <c r="E88" s="10" t="e">
        <f>VLOOKUP($B88,'part 04'!$D:$J, 6, 0)</f>
        <v>#N/A</v>
      </c>
      <c r="F88" s="10" t="e">
        <f>VLOOKUP($B88,'part 04'!$D:$J, 7, 0)</f>
        <v>#N/A</v>
      </c>
    </row>
    <row r="89" spans="1:6" ht="15" customHeight="1">
      <c r="A89" s="28">
        <v>67</v>
      </c>
      <c r="B89" s="29" t="s">
        <v>134</v>
      </c>
      <c r="C89" s="10" t="e">
        <f>VLOOKUP($B89,'part 04'!$D:$J, 3, 0)</f>
        <v>#N/A</v>
      </c>
      <c r="D89" s="10" t="e">
        <f>VLOOKUP($B89,'part 04'!$D:$J, 5, 0)</f>
        <v>#N/A</v>
      </c>
      <c r="E89" s="10" t="e">
        <f>VLOOKUP($B89,'part 04'!$D:$J, 6, 0)</f>
        <v>#N/A</v>
      </c>
      <c r="F89" s="10" t="e">
        <f>VLOOKUP($B89,'part 04'!$D:$J, 7, 0)</f>
        <v>#N/A</v>
      </c>
    </row>
    <row r="90" spans="1:6" ht="30" customHeight="1">
      <c r="A90" s="28">
        <v>68</v>
      </c>
      <c r="B90" s="29" t="s">
        <v>135</v>
      </c>
      <c r="C90" s="10" t="e">
        <f>VLOOKUP($B90,'part 04'!$D:$J, 3, 0)</f>
        <v>#N/A</v>
      </c>
      <c r="D90" s="10" t="e">
        <f>VLOOKUP($B90,'part 04'!$D:$J, 5, 0)</f>
        <v>#N/A</v>
      </c>
      <c r="E90" s="10" t="e">
        <f>VLOOKUP($B90,'part 04'!$D:$J, 6, 0)</f>
        <v>#N/A</v>
      </c>
      <c r="F90" s="10" t="e">
        <f>VLOOKUP($B90,'part 04'!$D:$J, 7, 0)</f>
        <v>#N/A</v>
      </c>
    </row>
    <row r="91" spans="1:6" ht="15" customHeight="1">
      <c r="A91" s="28">
        <v>70</v>
      </c>
      <c r="B91" s="29" t="s">
        <v>137</v>
      </c>
      <c r="C91" s="10" t="e">
        <f>VLOOKUP($B91,'part 04'!$D:$J, 3, 0)</f>
        <v>#N/A</v>
      </c>
      <c r="D91" s="10" t="e">
        <f>VLOOKUP($B91,'part 04'!$D:$J, 5, 0)</f>
        <v>#N/A</v>
      </c>
      <c r="E91" s="10" t="e">
        <f>VLOOKUP($B91,'part 04'!$D:$J, 6, 0)</f>
        <v>#N/A</v>
      </c>
      <c r="F91" s="10" t="e">
        <f>VLOOKUP($B91,'part 04'!$D:$J, 7, 0)</f>
        <v>#N/A</v>
      </c>
    </row>
    <row r="92" spans="1:6" ht="30" customHeight="1">
      <c r="A92" s="28">
        <v>71</v>
      </c>
      <c r="B92" s="29" t="s">
        <v>138</v>
      </c>
      <c r="C92" s="10" t="e">
        <f>VLOOKUP($B92,'part 04'!$D:$J, 3, 0)</f>
        <v>#N/A</v>
      </c>
      <c r="D92" s="10" t="e">
        <f>VLOOKUP($B92,'part 04'!$D:$J, 5, 0)</f>
        <v>#N/A</v>
      </c>
      <c r="E92" s="10" t="e">
        <f>VLOOKUP($B92,'part 04'!$D:$J, 6, 0)</f>
        <v>#N/A</v>
      </c>
      <c r="F92" s="10" t="e">
        <f>VLOOKUP($B92,'part 04'!$D:$J, 7, 0)</f>
        <v>#N/A</v>
      </c>
    </row>
    <row r="93" spans="1:6" ht="30" customHeight="1">
      <c r="A93" s="28">
        <v>72</v>
      </c>
      <c r="B93" s="29" t="s">
        <v>12</v>
      </c>
      <c r="C93" s="10" t="e">
        <f>VLOOKUP($B93,'part 04'!$D:$J, 3, 0)</f>
        <v>#N/A</v>
      </c>
      <c r="D93" s="10" t="e">
        <f>VLOOKUP($B93,'part 04'!$D:$J, 5, 0)</f>
        <v>#N/A</v>
      </c>
      <c r="E93" s="10" t="e">
        <f>VLOOKUP($B93,'part 04'!$D:$J, 6, 0)</f>
        <v>#N/A</v>
      </c>
      <c r="F93" s="10" t="e">
        <f>VLOOKUP($B93,'part 04'!$D:$J, 7, 0)</f>
        <v>#N/A</v>
      </c>
    </row>
    <row r="94" spans="1:6" ht="15" customHeight="1">
      <c r="A94" s="28">
        <v>73</v>
      </c>
      <c r="B94" s="29" t="s">
        <v>139</v>
      </c>
      <c r="C94" s="10" t="e">
        <f>VLOOKUP($B94,'part 04'!$D:$J, 3, 0)</f>
        <v>#N/A</v>
      </c>
      <c r="D94" s="10" t="e">
        <f>VLOOKUP($B94,'part 04'!$D:$J, 5, 0)</f>
        <v>#N/A</v>
      </c>
      <c r="E94" s="10" t="e">
        <f>VLOOKUP($B94,'part 04'!$D:$J, 6, 0)</f>
        <v>#N/A</v>
      </c>
      <c r="F94" s="10" t="e">
        <f>VLOOKUP($B94,'part 04'!$D:$J, 7, 0)</f>
        <v>#N/A</v>
      </c>
    </row>
    <row r="95" spans="1:6" ht="15" customHeight="1">
      <c r="A95" s="28">
        <v>74</v>
      </c>
      <c r="B95" s="29" t="s">
        <v>140</v>
      </c>
      <c r="C95" s="10" t="e">
        <f>VLOOKUP($B95,'part 04'!$D:$J, 3, 0)</f>
        <v>#N/A</v>
      </c>
      <c r="D95" s="10" t="e">
        <f>VLOOKUP($B95,'part 04'!$D:$J, 5, 0)</f>
        <v>#N/A</v>
      </c>
      <c r="E95" s="10" t="e">
        <f>VLOOKUP($B95,'part 04'!$D:$J, 6, 0)</f>
        <v>#N/A</v>
      </c>
      <c r="F95" s="10" t="e">
        <f>VLOOKUP($B95,'part 04'!$D:$J, 7, 0)</f>
        <v>#N/A</v>
      </c>
    </row>
    <row r="96" spans="1:6" ht="15" customHeight="1">
      <c r="A96" s="28">
        <v>75</v>
      </c>
      <c r="B96" s="29" t="s">
        <v>141</v>
      </c>
      <c r="C96" s="10" t="e">
        <f>VLOOKUP($B96,'part 04'!$D:$J, 3, 0)</f>
        <v>#N/A</v>
      </c>
      <c r="D96" s="10" t="e">
        <f>VLOOKUP($B96,'part 04'!$D:$J, 5, 0)</f>
        <v>#N/A</v>
      </c>
      <c r="E96" s="10" t="e">
        <f>VLOOKUP($B96,'part 04'!$D:$J, 6, 0)</f>
        <v>#N/A</v>
      </c>
      <c r="F96" s="10" t="e">
        <f>VLOOKUP($B96,'part 04'!$D:$J, 7, 0)</f>
        <v>#N/A</v>
      </c>
    </row>
    <row r="97" spans="1:6" ht="30" customHeight="1">
      <c r="A97" s="28">
        <v>76</v>
      </c>
      <c r="B97" s="29" t="s">
        <v>142</v>
      </c>
      <c r="C97" s="10" t="e">
        <f>VLOOKUP($B97,'part 04'!$D:$J, 3, 0)</f>
        <v>#N/A</v>
      </c>
      <c r="D97" s="10" t="e">
        <f>VLOOKUP($B97,'part 04'!$D:$J, 5, 0)</f>
        <v>#N/A</v>
      </c>
      <c r="E97" s="10" t="e">
        <f>VLOOKUP($B97,'part 04'!$D:$J, 6, 0)</f>
        <v>#N/A</v>
      </c>
      <c r="F97" s="10" t="e">
        <f>VLOOKUP($B97,'part 04'!$D:$J, 7, 0)</f>
        <v>#N/A</v>
      </c>
    </row>
    <row r="98" spans="1:6" ht="15" customHeight="1">
      <c r="A98" s="28">
        <v>77</v>
      </c>
      <c r="B98" s="29" t="s">
        <v>79</v>
      </c>
      <c r="C98" s="10" t="e">
        <f>VLOOKUP($B98,'part 04'!$D:$J, 3, 0)</f>
        <v>#N/A</v>
      </c>
      <c r="D98" s="10" t="e">
        <f>VLOOKUP($B98,'part 04'!$D:$J, 5, 0)</f>
        <v>#N/A</v>
      </c>
      <c r="E98" s="10" t="e">
        <f>VLOOKUP($B98,'part 04'!$D:$J, 6, 0)</f>
        <v>#N/A</v>
      </c>
      <c r="F98" s="10" t="e">
        <f>VLOOKUP($B98,'part 04'!$D:$J, 7, 0)</f>
        <v>#N/A</v>
      </c>
    </row>
    <row r="99" spans="1:6" ht="30" customHeight="1">
      <c r="A99" s="28">
        <v>78</v>
      </c>
      <c r="B99" s="29" t="s">
        <v>143</v>
      </c>
      <c r="C99" s="10" t="e">
        <f>VLOOKUP($B99,'part 04'!$D:$J, 3, 0)</f>
        <v>#N/A</v>
      </c>
      <c r="D99" s="10" t="e">
        <f>VLOOKUP($B99,'part 04'!$D:$J, 5, 0)</f>
        <v>#N/A</v>
      </c>
      <c r="E99" s="10" t="e">
        <f>VLOOKUP($B99,'part 04'!$D:$J, 6, 0)</f>
        <v>#N/A</v>
      </c>
      <c r="F99" s="10" t="e">
        <f>VLOOKUP($B99,'part 04'!$D:$J, 7, 0)</f>
        <v>#N/A</v>
      </c>
    </row>
    <row r="100" spans="1:6" ht="15" customHeight="1">
      <c r="A100" s="28">
        <v>79</v>
      </c>
      <c r="B100" s="29" t="s">
        <v>144</v>
      </c>
      <c r="C100" s="10" t="e">
        <f>VLOOKUP($B100,'part 04'!$D:$J, 3, 0)</f>
        <v>#N/A</v>
      </c>
      <c r="D100" s="10" t="e">
        <f>VLOOKUP($B100,'part 04'!$D:$J, 5, 0)</f>
        <v>#N/A</v>
      </c>
      <c r="E100" s="10" t="e">
        <f>VLOOKUP($B100,'part 04'!$D:$J, 6, 0)</f>
        <v>#N/A</v>
      </c>
      <c r="F100" s="10" t="e">
        <f>VLOOKUP($B100,'part 04'!$D:$J, 7, 0)</f>
        <v>#N/A</v>
      </c>
    </row>
    <row r="101" spans="1:6">
      <c r="A101" s="28">
        <v>80</v>
      </c>
      <c r="B101" s="29" t="s">
        <v>145</v>
      </c>
      <c r="C101" s="10" t="e">
        <f>VLOOKUP($B101,'part 04'!$D:$J, 3, 0)</f>
        <v>#N/A</v>
      </c>
      <c r="D101" s="10" t="e">
        <f>VLOOKUP($B101,'part 04'!$D:$J, 5, 0)</f>
        <v>#N/A</v>
      </c>
      <c r="E101" s="10" t="e">
        <f>VLOOKUP($B101,'part 04'!$D:$J, 6, 0)</f>
        <v>#N/A</v>
      </c>
      <c r="F101" s="10" t="e">
        <f>VLOOKUP($B101,'part 04'!$D:$J, 7, 0)</f>
        <v>#N/A</v>
      </c>
    </row>
    <row r="102" spans="1:6">
      <c r="A102" s="28">
        <v>81</v>
      </c>
      <c r="B102" s="29" t="s">
        <v>146</v>
      </c>
      <c r="C102" s="10" t="e">
        <f>VLOOKUP($B102,'part 04'!$D:$J, 3, 0)</f>
        <v>#N/A</v>
      </c>
      <c r="D102" s="10" t="e">
        <f>VLOOKUP($B102,'part 04'!$D:$J, 5, 0)</f>
        <v>#N/A</v>
      </c>
      <c r="E102" s="10" t="e">
        <f>VLOOKUP($B102,'part 04'!$D:$J, 6, 0)</f>
        <v>#N/A</v>
      </c>
      <c r="F102" s="10" t="e">
        <f>VLOOKUP($B102,'part 04'!$D:$J, 7, 0)</f>
        <v>#N/A</v>
      </c>
    </row>
    <row r="103" spans="1:6" ht="30">
      <c r="A103" s="28">
        <v>82</v>
      </c>
      <c r="B103" s="29" t="s">
        <v>147</v>
      </c>
      <c r="C103" s="10" t="e">
        <f>VLOOKUP($B103,'part 04'!$D:$J, 3, 0)</f>
        <v>#N/A</v>
      </c>
      <c r="D103" s="10" t="e">
        <f>VLOOKUP($B103,'part 04'!$D:$J, 5, 0)</f>
        <v>#N/A</v>
      </c>
      <c r="E103" s="10" t="e">
        <f>VLOOKUP($B103,'part 04'!$D:$J, 6, 0)</f>
        <v>#N/A</v>
      </c>
      <c r="F103" s="10" t="e">
        <f>VLOOKUP($B103,'part 04'!$D:$J, 7, 0)</f>
        <v>#N/A</v>
      </c>
    </row>
    <row r="104" spans="1:6" ht="30">
      <c r="A104" s="28">
        <v>85</v>
      </c>
      <c r="B104" s="29" t="s">
        <v>150</v>
      </c>
      <c r="C104" s="10" t="e">
        <f>VLOOKUP($B104,'part 04'!$D:$J, 3, 0)</f>
        <v>#N/A</v>
      </c>
      <c r="D104" s="10" t="e">
        <f>VLOOKUP($B104,'part 04'!$D:$J, 5, 0)</f>
        <v>#N/A</v>
      </c>
      <c r="E104" s="10" t="e">
        <f>VLOOKUP($B104,'part 04'!$D:$J, 6, 0)</f>
        <v>#N/A</v>
      </c>
      <c r="F104" s="10" t="e">
        <f>VLOOKUP($B104,'part 04'!$D:$J, 7, 0)</f>
        <v>#N/A</v>
      </c>
    </row>
    <row r="105" spans="1:6" ht="30">
      <c r="A105" s="28">
        <v>86</v>
      </c>
      <c r="B105" s="29" t="s">
        <v>151</v>
      </c>
      <c r="C105" s="10" t="e">
        <f>VLOOKUP($B105,'part 04'!$D:$J, 3, 0)</f>
        <v>#N/A</v>
      </c>
      <c r="D105" s="10" t="e">
        <f>VLOOKUP($B105,'part 04'!$D:$J, 5, 0)</f>
        <v>#N/A</v>
      </c>
      <c r="E105" s="10" t="e">
        <f>VLOOKUP($B105,'part 04'!$D:$J, 6, 0)</f>
        <v>#N/A</v>
      </c>
      <c r="F105" s="10" t="e">
        <f>VLOOKUP($B105,'part 04'!$D:$J, 7, 0)</f>
        <v>#N/A</v>
      </c>
    </row>
    <row r="106" spans="1:6" ht="30">
      <c r="A106" s="28">
        <v>87</v>
      </c>
      <c r="B106" s="29" t="s">
        <v>152</v>
      </c>
      <c r="C106" s="10" t="e">
        <f>VLOOKUP($B106,'part 04'!$D:$J, 3, 0)</f>
        <v>#N/A</v>
      </c>
      <c r="D106" s="10" t="e">
        <f>VLOOKUP($B106,'part 04'!$D:$J, 5, 0)</f>
        <v>#N/A</v>
      </c>
      <c r="E106" s="10" t="e">
        <f>VLOOKUP($B106,'part 04'!$D:$J, 6, 0)</f>
        <v>#N/A</v>
      </c>
      <c r="F106" s="10" t="e">
        <f>VLOOKUP($B106,'part 04'!$D:$J, 7, 0)</f>
        <v>#N/A</v>
      </c>
    </row>
    <row r="107" spans="1:6" ht="30">
      <c r="A107" s="28">
        <v>88</v>
      </c>
      <c r="B107" s="29" t="s">
        <v>153</v>
      </c>
      <c r="C107" s="10" t="e">
        <f>VLOOKUP($B107,'part 04'!$D:$J, 3, 0)</f>
        <v>#N/A</v>
      </c>
      <c r="D107" s="10" t="e">
        <f>VLOOKUP($B107,'part 04'!$D:$J, 5, 0)</f>
        <v>#N/A</v>
      </c>
      <c r="E107" s="10" t="e">
        <f>VLOOKUP($B107,'part 04'!$D:$J, 6, 0)</f>
        <v>#N/A</v>
      </c>
      <c r="F107" s="10" t="e">
        <f>VLOOKUP($B107,'part 04'!$D:$J, 7, 0)</f>
        <v>#N/A</v>
      </c>
    </row>
    <row r="108" spans="1:6" ht="30">
      <c r="A108" s="28">
        <v>89</v>
      </c>
      <c r="B108" s="29" t="s">
        <v>154</v>
      </c>
      <c r="C108" s="10" t="e">
        <f>VLOOKUP($B108,'part 04'!$D:$J, 3, 0)</f>
        <v>#N/A</v>
      </c>
      <c r="D108" s="10" t="e">
        <f>VLOOKUP($B108,'part 04'!$D:$J, 5, 0)</f>
        <v>#N/A</v>
      </c>
      <c r="E108" s="10" t="e">
        <f>VLOOKUP($B108,'part 04'!$D:$J, 6, 0)</f>
        <v>#N/A</v>
      </c>
      <c r="F108" s="10" t="e">
        <f>VLOOKUP($B108,'part 04'!$D:$J, 7, 0)</f>
        <v>#N/A</v>
      </c>
    </row>
    <row r="109" spans="1:6" ht="30">
      <c r="A109" s="28">
        <v>90</v>
      </c>
      <c r="B109" s="29" t="s">
        <v>155</v>
      </c>
      <c r="C109" s="10" t="e">
        <f>VLOOKUP($B109,'part 04'!$D:$J, 3, 0)</f>
        <v>#N/A</v>
      </c>
      <c r="D109" s="10" t="e">
        <f>VLOOKUP($B109,'part 04'!$D:$J, 5, 0)</f>
        <v>#N/A</v>
      </c>
      <c r="E109" s="10" t="e">
        <f>VLOOKUP($B109,'part 04'!$D:$J, 6, 0)</f>
        <v>#N/A</v>
      </c>
      <c r="F109" s="10" t="e">
        <f>VLOOKUP($B109,'part 04'!$D:$J, 7, 0)</f>
        <v>#N/A</v>
      </c>
    </row>
    <row r="110" spans="1:6" ht="30">
      <c r="A110" s="28">
        <v>91</v>
      </c>
      <c r="B110" s="29" t="s">
        <v>156</v>
      </c>
      <c r="C110" s="10" t="e">
        <f>VLOOKUP($B110,'part 04'!$D:$J, 3, 0)</f>
        <v>#N/A</v>
      </c>
      <c r="D110" s="10" t="e">
        <f>VLOOKUP($B110,'part 04'!$D:$J, 5, 0)</f>
        <v>#N/A</v>
      </c>
      <c r="E110" s="10" t="e">
        <f>VLOOKUP($B110,'part 04'!$D:$J, 6, 0)</f>
        <v>#N/A</v>
      </c>
      <c r="F110" s="10" t="e">
        <f>VLOOKUP($B110,'part 04'!$D:$J, 7, 0)</f>
        <v>#N/A</v>
      </c>
    </row>
    <row r="111" spans="1:6">
      <c r="A111" s="28">
        <v>92</v>
      </c>
      <c r="B111" s="29" t="s">
        <v>157</v>
      </c>
      <c r="C111" s="10" t="e">
        <f>VLOOKUP($B111,'part 04'!$D:$J, 3, 0)</f>
        <v>#N/A</v>
      </c>
      <c r="D111" s="10" t="e">
        <f>VLOOKUP($B111,'part 04'!$D:$J, 5, 0)</f>
        <v>#N/A</v>
      </c>
      <c r="E111" s="10" t="e">
        <f>VLOOKUP($B111,'part 04'!$D:$J, 6, 0)</f>
        <v>#N/A</v>
      </c>
      <c r="F111" s="10" t="e">
        <f>VLOOKUP($B111,'part 04'!$D:$J, 7, 0)</f>
        <v>#N/A</v>
      </c>
    </row>
    <row r="112" spans="1:6">
      <c r="A112" s="28">
        <v>93</v>
      </c>
      <c r="B112" s="29" t="s">
        <v>158</v>
      </c>
      <c r="C112" s="10" t="e">
        <f>VLOOKUP($B112,'part 04'!$D:$J, 3, 0)</f>
        <v>#N/A</v>
      </c>
      <c r="D112" s="10" t="e">
        <f>VLOOKUP($B112,'part 04'!$D:$J, 5, 0)</f>
        <v>#N/A</v>
      </c>
      <c r="E112" s="10" t="e">
        <f>VLOOKUP($B112,'part 04'!$D:$J, 6, 0)</f>
        <v>#N/A</v>
      </c>
      <c r="F112" s="10" t="e">
        <f>VLOOKUP($B112,'part 04'!$D:$J, 7, 0)</f>
        <v>#N/A</v>
      </c>
    </row>
    <row r="113" spans="1:6" ht="30">
      <c r="A113" s="28">
        <v>95</v>
      </c>
      <c r="B113" s="29" t="s">
        <v>160</v>
      </c>
      <c r="C113" s="10" t="e">
        <f>VLOOKUP($B113,'part 04'!$D:$J, 3, 0)</f>
        <v>#N/A</v>
      </c>
      <c r="D113" s="10" t="e">
        <f>VLOOKUP($B113,'part 04'!$D:$J, 5, 0)</f>
        <v>#N/A</v>
      </c>
      <c r="E113" s="10" t="e">
        <f>VLOOKUP($B113,'part 04'!$D:$J, 6, 0)</f>
        <v>#N/A</v>
      </c>
      <c r="F113" s="10" t="e">
        <f>VLOOKUP($B113,'part 04'!$D:$J, 7, 0)</f>
        <v>#N/A</v>
      </c>
    </row>
    <row r="114" spans="1:6">
      <c r="A114" s="28">
        <v>96</v>
      </c>
      <c r="B114" s="29" t="s">
        <v>73</v>
      </c>
      <c r="C114" s="10" t="e">
        <f>VLOOKUP($B114,'part 04'!$D:$J, 3, 0)</f>
        <v>#N/A</v>
      </c>
      <c r="D114" s="10" t="e">
        <f>VLOOKUP($B114,'part 04'!$D:$J, 5, 0)</f>
        <v>#N/A</v>
      </c>
      <c r="E114" s="10" t="e">
        <f>VLOOKUP($B114,'part 04'!$D:$J, 6, 0)</f>
        <v>#N/A</v>
      </c>
      <c r="F114" s="10" t="e">
        <f>VLOOKUP($B114,'part 04'!$D:$J, 7, 0)</f>
        <v>#N/A</v>
      </c>
    </row>
    <row r="115" spans="1:6" ht="30">
      <c r="A115" s="28">
        <v>97</v>
      </c>
      <c r="B115" s="29" t="s">
        <v>74</v>
      </c>
      <c r="C115" s="10" t="e">
        <f>VLOOKUP($B115,'part 04'!$D:$J, 3, 0)</f>
        <v>#N/A</v>
      </c>
      <c r="D115" s="10" t="e">
        <f>VLOOKUP($B115,'part 04'!$D:$J, 5, 0)</f>
        <v>#N/A</v>
      </c>
      <c r="E115" s="10" t="e">
        <f>VLOOKUP($B115,'part 04'!$D:$J, 6, 0)</f>
        <v>#N/A</v>
      </c>
      <c r="F115" s="10" t="e">
        <f>VLOOKUP($B115,'part 04'!$D:$J, 7, 0)</f>
        <v>#N/A</v>
      </c>
    </row>
    <row r="116" spans="1:6">
      <c r="A116" s="28">
        <v>98</v>
      </c>
      <c r="B116" s="29" t="s">
        <v>8</v>
      </c>
      <c r="C116" s="10" t="e">
        <f>VLOOKUP($B116,'part 04'!$D:$J, 3, 0)</f>
        <v>#N/A</v>
      </c>
      <c r="D116" s="10" t="e">
        <f>VLOOKUP($B116,'part 04'!$D:$J, 5, 0)</f>
        <v>#N/A</v>
      </c>
      <c r="E116" s="10" t="e">
        <f>VLOOKUP($B116,'part 04'!$D:$J, 6, 0)</f>
        <v>#N/A</v>
      </c>
      <c r="F116" s="10" t="e">
        <f>VLOOKUP($B116,'part 04'!$D:$J, 7, 0)</f>
        <v>#N/A</v>
      </c>
    </row>
    <row r="117" spans="1:6">
      <c r="A117" s="28">
        <v>99</v>
      </c>
      <c r="B117" s="29" t="s">
        <v>9</v>
      </c>
      <c r="C117" s="10" t="e">
        <f>VLOOKUP($B117,'part 04'!$D:$J, 3, 0)</f>
        <v>#N/A</v>
      </c>
      <c r="D117" s="10" t="e">
        <f>VLOOKUP($B117,'part 04'!$D:$J, 5, 0)</f>
        <v>#N/A</v>
      </c>
      <c r="E117" s="10" t="e">
        <f>VLOOKUP($B117,'part 04'!$D:$J, 6, 0)</f>
        <v>#N/A</v>
      </c>
      <c r="F117" s="10" t="e">
        <f>VLOOKUP($B117,'part 04'!$D:$J, 7, 0)</f>
        <v>#N/A</v>
      </c>
    </row>
    <row r="118" spans="1:6">
      <c r="A118" s="28">
        <v>100</v>
      </c>
      <c r="B118" s="29" t="s">
        <v>10</v>
      </c>
      <c r="C118" s="10" t="e">
        <f>VLOOKUP($B118,'part 04'!$D:$J, 3, 0)</f>
        <v>#N/A</v>
      </c>
      <c r="D118" s="10" t="e">
        <f>VLOOKUP($B118,'part 04'!$D:$J, 5, 0)</f>
        <v>#N/A</v>
      </c>
      <c r="E118" s="10" t="e">
        <f>VLOOKUP($B118,'part 04'!$D:$J, 6, 0)</f>
        <v>#N/A</v>
      </c>
      <c r="F118" s="10" t="e">
        <f>VLOOKUP($B118,'part 04'!$D:$J, 7, 0)</f>
        <v>#N/A</v>
      </c>
    </row>
    <row r="119" spans="1:6">
      <c r="A119" s="28">
        <v>101</v>
      </c>
      <c r="B119" s="29" t="s">
        <v>161</v>
      </c>
      <c r="C119" s="10" t="e">
        <f>VLOOKUP($B119,'part 04'!$D:$J, 3, 0)</f>
        <v>#N/A</v>
      </c>
      <c r="D119" s="10" t="e">
        <f>VLOOKUP($B119,'part 04'!$D:$J, 5, 0)</f>
        <v>#N/A</v>
      </c>
      <c r="E119" s="10" t="e">
        <f>VLOOKUP($B119,'part 04'!$D:$J, 6, 0)</f>
        <v>#N/A</v>
      </c>
      <c r="F119" s="10" t="e">
        <f>VLOOKUP($B119,'part 04'!$D:$J, 7, 0)</f>
        <v>#N/A</v>
      </c>
    </row>
    <row r="120" spans="1:6">
      <c r="A120" s="28">
        <v>102</v>
      </c>
      <c r="B120" s="29" t="s">
        <v>11</v>
      </c>
      <c r="C120" s="10" t="e">
        <f>VLOOKUP($B120,'part 04'!$D:$J, 3, 0)</f>
        <v>#N/A</v>
      </c>
      <c r="D120" s="10" t="e">
        <f>VLOOKUP($B120,'part 04'!$D:$J, 5, 0)</f>
        <v>#N/A</v>
      </c>
      <c r="E120" s="10" t="e">
        <f>VLOOKUP($B120,'part 04'!$D:$J, 6, 0)</f>
        <v>#N/A</v>
      </c>
      <c r="F120" s="10" t="e">
        <f>VLOOKUP($B120,'part 04'!$D:$J, 7, 0)</f>
        <v>#N/A</v>
      </c>
    </row>
    <row r="121" spans="1:6">
      <c r="A121" s="28">
        <v>103</v>
      </c>
      <c r="B121" s="29" t="s">
        <v>6</v>
      </c>
      <c r="C121" s="10" t="e">
        <f>VLOOKUP($B121,'part 04'!$D:$J, 3, 0)</f>
        <v>#N/A</v>
      </c>
      <c r="D121" s="10" t="e">
        <f>VLOOKUP($B121,'part 04'!$D:$J, 5, 0)</f>
        <v>#N/A</v>
      </c>
      <c r="E121" s="10" t="e">
        <f>VLOOKUP($B121,'part 04'!$D:$J, 6, 0)</f>
        <v>#N/A</v>
      </c>
      <c r="F121" s="10" t="e">
        <f>VLOOKUP($B121,'part 04'!$D:$J, 7, 0)</f>
        <v>#N/A</v>
      </c>
    </row>
    <row r="122" spans="1:6" ht="45">
      <c r="A122" s="28">
        <v>104</v>
      </c>
      <c r="B122" s="29" t="s">
        <v>83</v>
      </c>
      <c r="C122" s="10" t="e">
        <f>VLOOKUP($B122,'part 04'!$D:$J, 3, 0)</f>
        <v>#N/A</v>
      </c>
      <c r="D122" s="10" t="e">
        <f>VLOOKUP($B122,'part 04'!$D:$J, 5, 0)</f>
        <v>#N/A</v>
      </c>
      <c r="E122" s="10" t="e">
        <f>VLOOKUP($B122,'part 04'!$D:$J, 6, 0)</f>
        <v>#N/A</v>
      </c>
      <c r="F122" s="10" t="e">
        <f>VLOOKUP($B122,'part 04'!$D:$J, 7, 0)</f>
        <v>#N/A</v>
      </c>
    </row>
    <row r="123" spans="1:6">
      <c r="A123" s="28">
        <v>105</v>
      </c>
      <c r="B123" s="29" t="s">
        <v>162</v>
      </c>
      <c r="C123" s="10" t="e">
        <f>VLOOKUP($B123,'part 04'!$D:$J, 3, 0)</f>
        <v>#N/A</v>
      </c>
      <c r="D123" s="10" t="e">
        <f>VLOOKUP($B123,'part 04'!$D:$J, 5, 0)</f>
        <v>#N/A</v>
      </c>
      <c r="E123" s="10" t="e">
        <f>VLOOKUP($B123,'part 04'!$D:$J, 6, 0)</f>
        <v>#N/A</v>
      </c>
      <c r="F123" s="10" t="e">
        <f>VLOOKUP($B123,'part 04'!$D:$J, 7, 0)</f>
        <v>#N/A</v>
      </c>
    </row>
    <row r="124" spans="1:6">
      <c r="A124" s="28">
        <v>106</v>
      </c>
      <c r="B124" s="29" t="s">
        <v>61</v>
      </c>
      <c r="C124" s="10" t="e">
        <f>VLOOKUP($B124,'part 04'!$D:$J, 3, 0)</f>
        <v>#N/A</v>
      </c>
      <c r="D124" s="10" t="e">
        <f>VLOOKUP($B124,'part 04'!$D:$J, 5, 0)</f>
        <v>#N/A</v>
      </c>
      <c r="E124" s="10" t="e">
        <f>VLOOKUP($B124,'part 04'!$D:$J, 6, 0)</f>
        <v>#N/A</v>
      </c>
      <c r="F124" s="10" t="e">
        <f>VLOOKUP($B124,'part 04'!$D:$J, 7, 0)</f>
        <v>#N/A</v>
      </c>
    </row>
    <row r="125" spans="1:6" ht="30">
      <c r="A125" s="28">
        <v>107</v>
      </c>
      <c r="B125" s="29" t="s">
        <v>163</v>
      </c>
      <c r="C125" s="10" t="e">
        <f>VLOOKUP($B125,'part 04'!$D:$J, 3, 0)</f>
        <v>#N/A</v>
      </c>
      <c r="D125" s="10" t="e">
        <f>VLOOKUP($B125,'part 04'!$D:$J, 5, 0)</f>
        <v>#N/A</v>
      </c>
      <c r="E125" s="10" t="e">
        <f>VLOOKUP($B125,'part 04'!$D:$J, 6, 0)</f>
        <v>#N/A</v>
      </c>
      <c r="F125" s="10" t="e">
        <f>VLOOKUP($B125,'part 04'!$D:$J, 7, 0)</f>
        <v>#N/A</v>
      </c>
    </row>
    <row r="126" spans="1:6">
      <c r="A126" s="28">
        <v>108</v>
      </c>
      <c r="B126" s="29" t="s">
        <v>62</v>
      </c>
      <c r="C126" s="10" t="e">
        <f>VLOOKUP($B126,'part 04'!$D:$J, 3, 0)</f>
        <v>#N/A</v>
      </c>
      <c r="D126" s="10" t="e">
        <f>VLOOKUP($B126,'part 04'!$D:$J, 5, 0)</f>
        <v>#N/A</v>
      </c>
      <c r="E126" s="10" t="e">
        <f>VLOOKUP($B126,'part 04'!$D:$J, 6, 0)</f>
        <v>#N/A</v>
      </c>
      <c r="F126" s="10" t="e">
        <f>VLOOKUP($B126,'part 04'!$D:$J, 7, 0)</f>
        <v>#N/A</v>
      </c>
    </row>
    <row r="127" spans="1:6" ht="30">
      <c r="A127" s="28">
        <v>109</v>
      </c>
      <c r="B127" s="29" t="s">
        <v>80</v>
      </c>
      <c r="C127" s="10" t="e">
        <f>VLOOKUP($B127,'part 04'!$D:$J, 3, 0)</f>
        <v>#N/A</v>
      </c>
      <c r="D127" s="10" t="e">
        <f>VLOOKUP($B127,'part 04'!$D:$J, 5, 0)</f>
        <v>#N/A</v>
      </c>
      <c r="E127" s="10" t="e">
        <f>VLOOKUP($B127,'part 04'!$D:$J, 6, 0)</f>
        <v>#N/A</v>
      </c>
      <c r="F127" s="10" t="e">
        <f>VLOOKUP($B127,'part 04'!$D:$J, 7, 0)</f>
        <v>#N/A</v>
      </c>
    </row>
    <row r="128" spans="1:6">
      <c r="A128" s="28">
        <v>110</v>
      </c>
      <c r="B128" s="29" t="s">
        <v>64</v>
      </c>
      <c r="C128" s="10" t="e">
        <f>VLOOKUP($B128,'part 04'!$D:$J, 3, 0)</f>
        <v>#N/A</v>
      </c>
      <c r="D128" s="10" t="e">
        <f>VLOOKUP($B128,'part 04'!$D:$J, 5, 0)</f>
        <v>#N/A</v>
      </c>
      <c r="E128" s="10" t="e">
        <f>VLOOKUP($B128,'part 04'!$D:$J, 6, 0)</f>
        <v>#N/A</v>
      </c>
      <c r="F128" s="10" t="e">
        <f>VLOOKUP($B128,'part 04'!$D:$J, 7, 0)</f>
        <v>#N/A</v>
      </c>
    </row>
    <row r="129" spans="1:6">
      <c r="A129" s="28">
        <v>112</v>
      </c>
      <c r="B129" s="29" t="s">
        <v>164</v>
      </c>
      <c r="C129" s="10" t="e">
        <f>VLOOKUP($B129,'part 04'!$D:$J, 3, 0)</f>
        <v>#N/A</v>
      </c>
      <c r="D129" s="10" t="e">
        <f>VLOOKUP($B129,'part 04'!$D:$J, 5, 0)</f>
        <v>#N/A</v>
      </c>
      <c r="E129" s="10" t="e">
        <f>VLOOKUP($B129,'part 04'!$D:$J, 6, 0)</f>
        <v>#N/A</v>
      </c>
      <c r="F129" s="10" t="e">
        <f>VLOOKUP($B129,'part 04'!$D:$J, 7, 0)</f>
        <v>#N/A</v>
      </c>
    </row>
    <row r="130" spans="1:6">
      <c r="A130" s="28">
        <v>113</v>
      </c>
      <c r="B130" s="29" t="s">
        <v>166</v>
      </c>
      <c r="C130" s="10" t="e">
        <f>VLOOKUP($B130,'part 04'!$D:$J, 3, 0)</f>
        <v>#N/A</v>
      </c>
      <c r="D130" s="10" t="e">
        <f>VLOOKUP($B130,'part 04'!$D:$J, 5, 0)</f>
        <v>#N/A</v>
      </c>
      <c r="E130" s="10" t="e">
        <f>VLOOKUP($B130,'part 04'!$D:$J, 6, 0)</f>
        <v>#N/A</v>
      </c>
      <c r="F130" s="10" t="e">
        <f>VLOOKUP($B130,'part 04'!$D:$J, 7, 0)</f>
        <v>#N/A</v>
      </c>
    </row>
    <row r="131" spans="1:6">
      <c r="A131" s="28">
        <v>114</v>
      </c>
      <c r="B131" s="29" t="s">
        <v>167</v>
      </c>
      <c r="C131" s="10" t="e">
        <f>VLOOKUP($B131,'part 04'!$D:$J, 3, 0)</f>
        <v>#N/A</v>
      </c>
      <c r="D131" s="10" t="e">
        <f>VLOOKUP($B131,'part 04'!$D:$J, 5, 0)</f>
        <v>#N/A</v>
      </c>
      <c r="E131" s="10" t="e">
        <f>VLOOKUP($B131,'part 04'!$D:$J, 6, 0)</f>
        <v>#N/A</v>
      </c>
      <c r="F131" s="10" t="e">
        <f>VLOOKUP($B131,'part 04'!$D:$J, 7, 0)</f>
        <v>#N/A</v>
      </c>
    </row>
    <row r="132" spans="1:6" ht="30">
      <c r="A132" s="28">
        <v>115</v>
      </c>
      <c r="B132" s="29" t="s">
        <v>168</v>
      </c>
      <c r="C132" s="10" t="e">
        <f>VLOOKUP($B132,'part 04'!$D:$J, 3, 0)</f>
        <v>#N/A</v>
      </c>
      <c r="D132" s="10" t="e">
        <f>VLOOKUP($B132,'part 04'!$D:$J, 5, 0)</f>
        <v>#N/A</v>
      </c>
      <c r="E132" s="10" t="e">
        <f>VLOOKUP($B132,'part 04'!$D:$J, 6, 0)</f>
        <v>#N/A</v>
      </c>
      <c r="F132" s="10" t="e">
        <f>VLOOKUP($B132,'part 04'!$D:$J, 7, 0)</f>
        <v>#N/A</v>
      </c>
    </row>
    <row r="133" spans="1:6">
      <c r="A133" s="28">
        <v>116</v>
      </c>
      <c r="B133" s="29" t="s">
        <v>165</v>
      </c>
      <c r="C133" s="10" t="e">
        <f>VLOOKUP($B133,'part 04'!$D:$J, 3, 0)</f>
        <v>#N/A</v>
      </c>
      <c r="D133" s="10" t="e">
        <f>VLOOKUP($B133,'part 04'!$D:$J, 5, 0)</f>
        <v>#N/A</v>
      </c>
      <c r="E133" s="10" t="e">
        <f>VLOOKUP($B133,'part 04'!$D:$J, 6, 0)</f>
        <v>#N/A</v>
      </c>
      <c r="F133" s="10" t="e">
        <f>VLOOKUP($B133,'part 04'!$D:$J,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/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>
      <c r="A2" s="21">
        <v>1</v>
      </c>
      <c r="B2" s="22">
        <v>2</v>
      </c>
      <c r="C2" s="21">
        <v>3</v>
      </c>
      <c r="D2" s="22">
        <v>4</v>
      </c>
      <c r="E2" s="21">
        <v>5</v>
      </c>
      <c r="F2" s="22">
        <v>6</v>
      </c>
    </row>
    <row r="3" spans="1:6" ht="20.25" customHeight="1">
      <c r="A3" s="23"/>
      <c r="B3" s="24" t="s">
        <v>84</v>
      </c>
      <c r="C3" s="25" t="e">
        <f>C7+C9+C19+C25+C29+C37+C41+C45+C47+C49+C51+C61+C65+C68+C70+C73+C79+C83+C4</f>
        <v>#N/A</v>
      </c>
      <c r="D3" s="25" t="e">
        <f>D7+D9+D19+D25+D29+D37+D41+D45+D47+D49+D51+D61+D65+D68+D70+D73+D79+D83+D4</f>
        <v>#N/A</v>
      </c>
      <c r="E3" s="25" t="e">
        <f>E7+E9+E19+E25+E29+E37+E41+E45+E47+E49+E51+E61+E65+E68+E70+E73+E79+E83+E4</f>
        <v>#N/A</v>
      </c>
      <c r="F3" s="25" t="e">
        <f>F7+F9+F19+F25+F29+F37+F41+F45+F47+F49+F51+F61+F65+F68+F70+F73+F79+F83+F4</f>
        <v>#N/A</v>
      </c>
    </row>
    <row r="4" spans="1:6" ht="36" customHeight="1">
      <c r="A4" s="26"/>
      <c r="B4" s="27" t="s">
        <v>85</v>
      </c>
      <c r="C4" s="26" t="e">
        <f>SUM(C5:C6)</f>
        <v>#N/A</v>
      </c>
      <c r="D4" s="26" t="e">
        <f>SUM(D5:D6)</f>
        <v>#N/A</v>
      </c>
      <c r="E4" s="26" t="e">
        <f>SUM(E5:E6)</f>
        <v>#N/A</v>
      </c>
      <c r="F4" s="26" t="e">
        <f>SUM(F5:F6)</f>
        <v>#N/A</v>
      </c>
    </row>
    <row r="5" spans="1:6" ht="15" customHeight="1">
      <c r="A5" s="28">
        <v>1</v>
      </c>
      <c r="B5" s="29" t="s">
        <v>24</v>
      </c>
      <c r="C5" s="10" t="e">
        <f>VLOOKUP($B5,'part 05'!$D:$J, 3, 0)</f>
        <v>#N/A</v>
      </c>
      <c r="D5" s="10" t="e">
        <f>VLOOKUP($B5,'part 05'!$D:$J, 5, 0)</f>
        <v>#N/A</v>
      </c>
      <c r="E5" s="10" t="e">
        <f>VLOOKUP($B5,'part 05'!$D:$J, 6, 0)</f>
        <v>#N/A</v>
      </c>
      <c r="F5" s="10" t="e">
        <f>VLOOKUP($B5,'part 05'!$D:$J, 7, 0)</f>
        <v>#N/A</v>
      </c>
    </row>
    <row r="6" spans="1:6" ht="15" customHeight="1">
      <c r="A6" s="28">
        <v>2</v>
      </c>
      <c r="B6" s="29" t="s">
        <v>25</v>
      </c>
      <c r="C6" s="10" t="e">
        <f>VLOOKUP($B6,'part 05'!$D:$J, 3, 0)</f>
        <v>#N/A</v>
      </c>
      <c r="D6" s="10" t="e">
        <f>VLOOKUP($B6,'part 05'!$D:$J, 5, 0)</f>
        <v>#N/A</v>
      </c>
      <c r="E6" s="10" t="e">
        <f>VLOOKUP($B6,'part 05'!$D:$J, 6, 0)</f>
        <v>#N/A</v>
      </c>
      <c r="F6" s="10" t="e">
        <f>VLOOKUP($B6,'part 05'!$D:$J, 7, 0)</f>
        <v>#N/A</v>
      </c>
    </row>
    <row r="7" spans="1:6" ht="15" customHeight="1">
      <c r="A7" s="26"/>
      <c r="B7" s="27" t="s">
        <v>86</v>
      </c>
      <c r="C7" s="30" t="e">
        <f>SUM(C8)</f>
        <v>#N/A</v>
      </c>
      <c r="D7" s="30" t="e">
        <f>SUM(D8)</f>
        <v>#N/A</v>
      </c>
      <c r="E7" s="30" t="e">
        <f>SUM(E8)</f>
        <v>#N/A</v>
      </c>
      <c r="F7" s="30" t="e">
        <f>SUM(F8)</f>
        <v>#N/A</v>
      </c>
    </row>
    <row r="8" spans="1:6" ht="36" customHeight="1">
      <c r="A8" s="28">
        <v>3</v>
      </c>
      <c r="B8" s="29" t="s">
        <v>16</v>
      </c>
      <c r="C8" s="10" t="e">
        <f>VLOOKUP($B8,'part 05'!$D:$J, 3, 0)</f>
        <v>#N/A</v>
      </c>
      <c r="D8" s="10" t="e">
        <f>VLOOKUP($B8,'part 05'!$D:$J, 5, 0)</f>
        <v>#N/A</v>
      </c>
      <c r="E8" s="10" t="e">
        <f>VLOOKUP($B8,'part 05'!$D:$J, 6, 0)</f>
        <v>#N/A</v>
      </c>
      <c r="F8" s="10" t="e">
        <f>VLOOKUP($B8,'part 05'!$D:$J, 7, 0)</f>
        <v>#N/A</v>
      </c>
    </row>
    <row r="9" spans="1:6" ht="15" customHeight="1">
      <c r="A9" s="26"/>
      <c r="B9" s="27" t="s">
        <v>87</v>
      </c>
      <c r="C9" s="26" t="e">
        <f>SUM(C10:C18)</f>
        <v>#N/A</v>
      </c>
      <c r="D9" s="26" t="e">
        <f>SUM(D10:D18)</f>
        <v>#N/A</v>
      </c>
      <c r="E9" s="26" t="e">
        <f>SUM(E10:E18)</f>
        <v>#N/A</v>
      </c>
      <c r="F9" s="26" t="e">
        <f>SUM(F10:F18)</f>
        <v>#N/A</v>
      </c>
    </row>
    <row r="10" spans="1:6" ht="15" customHeight="1">
      <c r="A10" s="28">
        <v>4</v>
      </c>
      <c r="B10" s="31" t="s">
        <v>18</v>
      </c>
      <c r="C10" s="10" t="e">
        <f>VLOOKUP($B10,'part 05'!$D:$J, 3, 0)</f>
        <v>#N/A</v>
      </c>
      <c r="D10" s="10" t="e">
        <f>VLOOKUP($B10,'part 05'!$D:$J, 5, 0)</f>
        <v>#N/A</v>
      </c>
      <c r="E10" s="10" t="e">
        <f>VLOOKUP($B10,'part 05'!$D:$J, 6, 0)</f>
        <v>#N/A</v>
      </c>
      <c r="F10" s="10" t="e">
        <f>VLOOKUP($B10,'part 05'!$D:$J, 7, 0)</f>
        <v>#N/A</v>
      </c>
    </row>
    <row r="11" spans="1:6" ht="18" customHeight="1">
      <c r="A11" s="28">
        <v>5</v>
      </c>
      <c r="B11" s="31" t="s">
        <v>37</v>
      </c>
      <c r="C11" s="10" t="e">
        <f>VLOOKUP($B11,'part 05'!$D:$J, 3, 0)</f>
        <v>#N/A</v>
      </c>
      <c r="D11" s="10" t="e">
        <f>VLOOKUP($B11,'part 05'!$D:$J, 5, 0)</f>
        <v>#N/A</v>
      </c>
      <c r="E11" s="10" t="e">
        <f>VLOOKUP($B11,'part 05'!$D:$J, 6, 0)</f>
        <v>#N/A</v>
      </c>
      <c r="F11" s="10" t="e">
        <f>VLOOKUP($B11,'part 05'!$D:$J, 7, 0)</f>
        <v>#N/A</v>
      </c>
    </row>
    <row r="12" spans="1:6" ht="15" customHeight="1">
      <c r="A12" s="28">
        <v>6</v>
      </c>
      <c r="B12" s="31" t="s">
        <v>50</v>
      </c>
      <c r="C12" s="10" t="e">
        <f>VLOOKUP($B12,'part 05'!$D:$J, 3, 0)</f>
        <v>#N/A</v>
      </c>
      <c r="D12" s="10" t="e">
        <f>VLOOKUP($B12,'part 05'!$D:$J, 5, 0)</f>
        <v>#N/A</v>
      </c>
      <c r="E12" s="10" t="e">
        <f>VLOOKUP($B12,'part 05'!$D:$J, 6, 0)</f>
        <v>#N/A</v>
      </c>
      <c r="F12" s="10" t="e">
        <f>VLOOKUP($B12,'part 05'!$D:$J, 7, 0)</f>
        <v>#N/A</v>
      </c>
    </row>
    <row r="13" spans="1:6" ht="15" customHeight="1">
      <c r="A13" s="28">
        <v>7</v>
      </c>
      <c r="B13" s="31" t="s">
        <v>51</v>
      </c>
      <c r="C13" s="10" t="e">
        <f>VLOOKUP($B13,'part 05'!$D:$J, 3, 0)</f>
        <v>#N/A</v>
      </c>
      <c r="D13" s="10" t="e">
        <f>VLOOKUP($B13,'part 05'!$D:$J, 5, 0)</f>
        <v>#N/A</v>
      </c>
      <c r="E13" s="10" t="e">
        <f>VLOOKUP($B13,'part 05'!$D:$J, 6, 0)</f>
        <v>#N/A</v>
      </c>
      <c r="F13" s="10" t="e">
        <f>VLOOKUP($B13,'part 05'!$D:$J, 7, 0)</f>
        <v>#N/A</v>
      </c>
    </row>
    <row r="14" spans="1:6" ht="15" customHeight="1">
      <c r="A14" s="28">
        <v>8</v>
      </c>
      <c r="B14" s="31" t="s">
        <v>116</v>
      </c>
      <c r="C14" s="10" t="e">
        <f>VLOOKUP($B14,'part 05'!$D:$J, 3, 0)</f>
        <v>#N/A</v>
      </c>
      <c r="D14" s="10" t="e">
        <f>VLOOKUP($B14,'part 05'!$D:$J, 5, 0)</f>
        <v>#N/A</v>
      </c>
      <c r="E14" s="10" t="e">
        <f>VLOOKUP($B14,'part 05'!$D:$J, 6, 0)</f>
        <v>#N/A</v>
      </c>
      <c r="F14" s="10" t="e">
        <f>VLOOKUP($B14,'part 05'!$D:$J, 7, 0)</f>
        <v>#N/A</v>
      </c>
    </row>
    <row r="15" spans="1:6" ht="15" customHeight="1">
      <c r="A15" s="28">
        <v>9</v>
      </c>
      <c r="B15" s="31" t="s">
        <v>117</v>
      </c>
      <c r="C15" s="10" t="e">
        <f>VLOOKUP($B15,'part 05'!$D:$J, 3, 0)</f>
        <v>#N/A</v>
      </c>
      <c r="D15" s="10" t="e">
        <f>VLOOKUP($B15,'part 05'!$D:$J, 5, 0)</f>
        <v>#N/A</v>
      </c>
      <c r="E15" s="10" t="e">
        <f>VLOOKUP($B15,'part 05'!$D:$J, 6, 0)</f>
        <v>#N/A</v>
      </c>
      <c r="F15" s="10" t="e">
        <f>VLOOKUP($B15,'part 05'!$D:$J, 7, 0)</f>
        <v>#N/A</v>
      </c>
    </row>
    <row r="16" spans="1:6" ht="15" customHeight="1">
      <c r="A16" s="28">
        <v>10</v>
      </c>
      <c r="B16" s="31" t="s">
        <v>118</v>
      </c>
      <c r="C16" s="10" t="e">
        <f>VLOOKUP($B16,'part 05'!$D:$J, 3, 0)</f>
        <v>#N/A</v>
      </c>
      <c r="D16" s="10" t="e">
        <f>VLOOKUP($B16,'part 05'!$D:$J, 5, 0)</f>
        <v>#N/A</v>
      </c>
      <c r="E16" s="10" t="e">
        <f>VLOOKUP($B16,'part 05'!$D:$J, 6, 0)</f>
        <v>#N/A</v>
      </c>
      <c r="F16" s="10" t="e">
        <f>VLOOKUP($B16,'part 05'!$D:$J, 7, 0)</f>
        <v>#N/A</v>
      </c>
    </row>
    <row r="17" spans="1:6" ht="15" customHeight="1">
      <c r="A17" s="28">
        <v>11</v>
      </c>
      <c r="B17" s="31" t="s">
        <v>119</v>
      </c>
      <c r="C17" s="10" t="e">
        <f>VLOOKUP($B17,'part 05'!$D:$J, 3, 0)</f>
        <v>#N/A</v>
      </c>
      <c r="D17" s="10" t="e">
        <f>VLOOKUP($B17,'part 05'!$D:$J, 5, 0)</f>
        <v>#N/A</v>
      </c>
      <c r="E17" s="10" t="e">
        <f>VLOOKUP($B17,'part 05'!$D:$J, 6, 0)</f>
        <v>#N/A</v>
      </c>
      <c r="F17" s="10" t="e">
        <f>VLOOKUP($B17,'part 05'!$D:$J, 7, 0)</f>
        <v>#N/A</v>
      </c>
    </row>
    <row r="18" spans="1:6" ht="15" customHeight="1">
      <c r="A18" s="28">
        <v>12</v>
      </c>
      <c r="B18" s="31" t="s">
        <v>70</v>
      </c>
      <c r="C18" s="10" t="e">
        <f>VLOOKUP($B18,'part 05'!$D:$J, 3, 0)</f>
        <v>#N/A</v>
      </c>
      <c r="D18" s="10" t="e">
        <f>VLOOKUP($B18,'part 05'!$D:$J, 5, 0)</f>
        <v>#N/A</v>
      </c>
      <c r="E18" s="10" t="e">
        <f>VLOOKUP($B18,'part 05'!$D:$J, 6, 0)</f>
        <v>#N/A</v>
      </c>
      <c r="F18" s="10" t="e">
        <f>VLOOKUP($B18,'part 05'!$D:$J, 7, 0)</f>
        <v>#N/A</v>
      </c>
    </row>
    <row r="19" spans="1:6" ht="18" customHeight="1">
      <c r="A19" s="26"/>
      <c r="B19" s="27" t="s">
        <v>88</v>
      </c>
      <c r="C19" s="26" t="e">
        <f>SUM(C20:C24)</f>
        <v>#N/A</v>
      </c>
      <c r="D19" s="26" t="e">
        <f>SUM(D20:D24)</f>
        <v>#N/A</v>
      </c>
      <c r="E19" s="26" t="e">
        <f>SUM(E20:E24)</f>
        <v>#N/A</v>
      </c>
      <c r="F19" s="26" t="e">
        <f>SUM(F20:F24)</f>
        <v>#N/A</v>
      </c>
    </row>
    <row r="20" spans="1:6" ht="15" customHeight="1">
      <c r="A20" s="28">
        <v>13</v>
      </c>
      <c r="B20" s="29" t="s">
        <v>38</v>
      </c>
      <c r="C20" s="10" t="e">
        <f>VLOOKUP($B20,'part 05'!$D:$J, 3, 0)</f>
        <v>#N/A</v>
      </c>
      <c r="D20" s="10" t="e">
        <f>VLOOKUP($B20,'part 05'!$D:$J, 5, 0)</f>
        <v>#N/A</v>
      </c>
      <c r="E20" s="10" t="e">
        <f>VLOOKUP($B20,'part 05'!$D:$J, 6, 0)</f>
        <v>#N/A</v>
      </c>
      <c r="F20" s="10" t="e">
        <f>VLOOKUP($B20,'part 05'!$D:$J, 7, 0)</f>
        <v>#N/A</v>
      </c>
    </row>
    <row r="21" spans="1:6" ht="15" customHeight="1">
      <c r="A21" s="28">
        <v>14</v>
      </c>
      <c r="B21" s="29" t="s">
        <v>120</v>
      </c>
      <c r="C21" s="10" t="e">
        <f>VLOOKUP($B21,'part 05'!$D:$J, 3, 0)</f>
        <v>#N/A</v>
      </c>
      <c r="D21" s="10" t="e">
        <f>VLOOKUP($B21,'part 05'!$D:$J, 5, 0)</f>
        <v>#N/A</v>
      </c>
      <c r="E21" s="10" t="e">
        <f>VLOOKUP($B21,'part 05'!$D:$J, 6, 0)</f>
        <v>#N/A</v>
      </c>
      <c r="F21" s="10" t="e">
        <f>VLOOKUP($B21,'part 05'!$D:$J, 7, 0)</f>
        <v>#N/A</v>
      </c>
    </row>
    <row r="22" spans="1:6" ht="15" customHeight="1">
      <c r="A22" s="28">
        <v>15</v>
      </c>
      <c r="B22" s="29" t="s">
        <v>57</v>
      </c>
      <c r="C22" s="10" t="e">
        <f>VLOOKUP($B22,'part 05'!$D:$J, 3, 0)</f>
        <v>#N/A</v>
      </c>
      <c r="D22" s="10" t="e">
        <f>VLOOKUP($B22,'part 05'!$D:$J, 5, 0)</f>
        <v>#N/A</v>
      </c>
      <c r="E22" s="10" t="e">
        <f>VLOOKUP($B22,'part 05'!$D:$J, 6, 0)</f>
        <v>#N/A</v>
      </c>
      <c r="F22" s="10" t="e">
        <f>VLOOKUP($B22,'part 05'!$D:$J, 7, 0)</f>
        <v>#N/A</v>
      </c>
    </row>
    <row r="23" spans="1:6" ht="15" customHeight="1">
      <c r="A23" s="28">
        <v>16</v>
      </c>
      <c r="B23" s="29" t="s">
        <v>66</v>
      </c>
      <c r="C23" s="10" t="e">
        <f>VLOOKUP($B23,'part 05'!$D:$J, 3, 0)</f>
        <v>#N/A</v>
      </c>
      <c r="D23" s="10" t="e">
        <f>VLOOKUP($B23,'part 05'!$D:$J, 5, 0)</f>
        <v>#N/A</v>
      </c>
      <c r="E23" s="10" t="e">
        <f>VLOOKUP($B23,'part 05'!$D:$J, 6, 0)</f>
        <v>#N/A</v>
      </c>
      <c r="F23" s="10" t="e">
        <f>VLOOKUP($B23,'part 05'!$D:$J, 7, 0)</f>
        <v>#N/A</v>
      </c>
    </row>
    <row r="24" spans="1:6" ht="15" customHeight="1">
      <c r="A24" s="28">
        <v>17</v>
      </c>
      <c r="B24" s="29" t="s">
        <v>49</v>
      </c>
      <c r="C24" s="10" t="e">
        <f>VLOOKUP($B24,'part 05'!$D:$J, 3, 0)</f>
        <v>#N/A</v>
      </c>
      <c r="D24" s="10" t="e">
        <f>VLOOKUP($B24,'part 05'!$D:$J, 5, 0)</f>
        <v>#N/A</v>
      </c>
      <c r="E24" s="10" t="e">
        <f>VLOOKUP($B24,'part 05'!$D:$J, 6, 0)</f>
        <v>#N/A</v>
      </c>
      <c r="F24" s="10" t="e">
        <f>VLOOKUP($B24,'part 05'!$D:$J, 7, 0)</f>
        <v>#N/A</v>
      </c>
    </row>
    <row r="25" spans="1:6" ht="18" customHeight="1">
      <c r="A25" s="26"/>
      <c r="B25" s="27" t="s">
        <v>89</v>
      </c>
      <c r="C25" s="26" t="e">
        <f>SUM(C26+C27+C28)</f>
        <v>#N/A</v>
      </c>
      <c r="D25" s="26" t="e">
        <f>SUM(D26:D28)</f>
        <v>#N/A</v>
      </c>
      <c r="E25" s="26" t="e">
        <f>SUM(E26:E28)</f>
        <v>#N/A</v>
      </c>
      <c r="F25" s="26" t="e">
        <f>SUM(F26:F28)</f>
        <v>#N/A</v>
      </c>
    </row>
    <row r="26" spans="1:6" ht="15" customHeight="1">
      <c r="A26" s="28">
        <v>18</v>
      </c>
      <c r="B26" s="29" t="s">
        <v>23</v>
      </c>
      <c r="C26" s="10" t="e">
        <f>VLOOKUP($B26,'part 05'!$D:$J, 3, 0)</f>
        <v>#N/A</v>
      </c>
      <c r="D26" s="10" t="e">
        <f>VLOOKUP($B26,'part 05'!$D:$J, 5, 0)</f>
        <v>#N/A</v>
      </c>
      <c r="E26" s="10" t="e">
        <f>VLOOKUP($B26,'part 05'!$D:$J, 6, 0)</f>
        <v>#N/A</v>
      </c>
      <c r="F26" s="10" t="e">
        <f>VLOOKUP($B26,'part 05'!$D:$J, 7, 0)</f>
        <v>#N/A</v>
      </c>
    </row>
    <row r="27" spans="1:6" ht="15" customHeight="1">
      <c r="A27" s="28">
        <v>19</v>
      </c>
      <c r="B27" s="29" t="s">
        <v>32</v>
      </c>
      <c r="C27" s="10" t="e">
        <f>VLOOKUP($B27,'part 05'!$D:$J, 3, 0)</f>
        <v>#N/A</v>
      </c>
      <c r="D27" s="10" t="e">
        <f>VLOOKUP($B27,'part 05'!$D:$J, 5, 0)</f>
        <v>#N/A</v>
      </c>
      <c r="E27" s="10" t="e">
        <f>VLOOKUP($B27,'part 05'!$D:$J, 6, 0)</f>
        <v>#N/A</v>
      </c>
      <c r="F27" s="10" t="e">
        <f>VLOOKUP($B27,'part 05'!$D:$J, 7, 0)</f>
        <v>#N/A</v>
      </c>
    </row>
    <row r="28" spans="1:6" ht="15" customHeight="1">
      <c r="A28" s="28">
        <v>20</v>
      </c>
      <c r="B28" s="29" t="s">
        <v>45</v>
      </c>
      <c r="C28" s="10" t="e">
        <f>VLOOKUP($B28,'part 05'!$D:$J, 3, 0)</f>
        <v>#N/A</v>
      </c>
      <c r="D28" s="10" t="e">
        <f>VLOOKUP($B28,'part 05'!$D:$J, 5, 0)</f>
        <v>#N/A</v>
      </c>
      <c r="E28" s="10" t="e">
        <f>VLOOKUP($B28,'part 05'!$D:$J, 6, 0)</f>
        <v>#N/A</v>
      </c>
      <c r="F28" s="10" t="e">
        <f>VLOOKUP($B28,'part 05'!$D:$J, 7, 0)</f>
        <v>#N/A</v>
      </c>
    </row>
    <row r="29" spans="1:6" ht="18" customHeight="1">
      <c r="A29" s="26"/>
      <c r="B29" s="27" t="s">
        <v>90</v>
      </c>
      <c r="C29" s="30" t="e">
        <f>SUM(C30+C31+C32+C33+C34+C35+C36)</f>
        <v>#N/A</v>
      </c>
      <c r="D29" s="30" t="e">
        <f>SUM(D30:D36)</f>
        <v>#N/A</v>
      </c>
      <c r="E29" s="30" t="e">
        <f>SUM(E30:E36)</f>
        <v>#N/A</v>
      </c>
      <c r="F29" s="30" t="e">
        <f>SUM(F30:F36)</f>
        <v>#N/A</v>
      </c>
    </row>
    <row r="30" spans="1:6" ht="15" customHeight="1">
      <c r="A30" s="28">
        <v>21</v>
      </c>
      <c r="B30" s="29" t="s">
        <v>63</v>
      </c>
      <c r="C30" s="10" t="e">
        <f>VLOOKUP($B30,'part 05'!$D:$J, 3, 0)</f>
        <v>#N/A</v>
      </c>
      <c r="D30" s="10" t="e">
        <f>VLOOKUP($B30,'part 05'!$D:$J, 5, 0)</f>
        <v>#N/A</v>
      </c>
      <c r="E30" s="10" t="e">
        <f>VLOOKUP($B30,'part 05'!$D:$J, 6, 0)</f>
        <v>#N/A</v>
      </c>
      <c r="F30" s="10" t="e">
        <f>VLOOKUP($B30,'part 05'!$D:$J, 7, 0)</f>
        <v>#N/A</v>
      </c>
    </row>
    <row r="31" spans="1:6" ht="15" customHeight="1">
      <c r="A31" s="28">
        <v>22</v>
      </c>
      <c r="B31" s="29" t="s">
        <v>41</v>
      </c>
      <c r="C31" s="10" t="e">
        <f>VLOOKUP($B31,'part 05'!$D:$J, 3, 0)</f>
        <v>#N/A</v>
      </c>
      <c r="D31" s="10" t="e">
        <f>VLOOKUP($B31,'part 05'!$D:$J, 5, 0)</f>
        <v>#N/A</v>
      </c>
      <c r="E31" s="10" t="e">
        <f>VLOOKUP($B31,'part 05'!$D:$J, 6, 0)</f>
        <v>#N/A</v>
      </c>
      <c r="F31" s="10" t="e">
        <f>VLOOKUP($B31,'part 05'!$D:$J, 7, 0)</f>
        <v>#N/A</v>
      </c>
    </row>
    <row r="32" spans="1:6" ht="15" customHeight="1">
      <c r="A32" s="28">
        <v>23</v>
      </c>
      <c r="B32" s="29" t="s">
        <v>121</v>
      </c>
      <c r="C32" s="10" t="e">
        <f>VLOOKUP($B32,'part 05'!$D:$J, 3, 0)</f>
        <v>#N/A</v>
      </c>
      <c r="D32" s="10" t="e">
        <f>VLOOKUP($B32,'part 05'!$D:$J, 5, 0)</f>
        <v>#N/A</v>
      </c>
      <c r="E32" s="10" t="e">
        <f>VLOOKUP($B32,'part 05'!$D:$J, 6, 0)</f>
        <v>#N/A</v>
      </c>
      <c r="F32" s="10" t="e">
        <f>VLOOKUP($B32,'part 05'!$D:$J, 7, 0)</f>
        <v>#N/A</v>
      </c>
    </row>
    <row r="33" spans="1:6" ht="15" customHeight="1">
      <c r="A33" s="28">
        <v>24</v>
      </c>
      <c r="B33" s="29" t="s">
        <v>68</v>
      </c>
      <c r="C33" s="10" t="e">
        <f>VLOOKUP($B33,'part 05'!$D:$J, 3, 0)</f>
        <v>#N/A</v>
      </c>
      <c r="D33" s="10" t="e">
        <f>VLOOKUP($B33,'part 05'!$D:$J, 5, 0)</f>
        <v>#N/A</v>
      </c>
      <c r="E33" s="10" t="e">
        <f>VLOOKUP($B33,'part 05'!$D:$J, 6, 0)</f>
        <v>#N/A</v>
      </c>
      <c r="F33" s="10" t="e">
        <f>VLOOKUP($B33,'part 05'!$D:$J, 7, 0)</f>
        <v>#N/A</v>
      </c>
    </row>
    <row r="34" spans="1:6" ht="15" customHeight="1">
      <c r="A34" s="28">
        <v>25</v>
      </c>
      <c r="B34" s="29" t="s">
        <v>40</v>
      </c>
      <c r="C34" s="10" t="e">
        <f>VLOOKUP($B34,'part 05'!$D:$J, 3, 0)</f>
        <v>#N/A</v>
      </c>
      <c r="D34" s="10" t="e">
        <f>VLOOKUP($B34,'part 05'!$D:$J, 5, 0)</f>
        <v>#N/A</v>
      </c>
      <c r="E34" s="10" t="e">
        <f>VLOOKUP($B34,'part 05'!$D:$J, 6, 0)</f>
        <v>#N/A</v>
      </c>
      <c r="F34" s="10" t="e">
        <f>VLOOKUP($B34,'part 05'!$D:$J, 7, 0)</f>
        <v>#N/A</v>
      </c>
    </row>
    <row r="35" spans="1:6" ht="15" customHeight="1">
      <c r="A35" s="28">
        <v>26</v>
      </c>
      <c r="B35" s="29" t="s">
        <v>22</v>
      </c>
      <c r="C35" s="10" t="e">
        <f>VLOOKUP($B35,'part 05'!$D:$J, 3, 0)</f>
        <v>#N/A</v>
      </c>
      <c r="D35" s="10" t="e">
        <f>VLOOKUP($B35,'part 05'!$D:$J, 5, 0)</f>
        <v>#N/A</v>
      </c>
      <c r="E35" s="10" t="e">
        <f>VLOOKUP($B35,'part 05'!$D:$J, 6, 0)</f>
        <v>#N/A</v>
      </c>
      <c r="F35" s="10" t="e">
        <f>VLOOKUP($B35,'part 05'!$D:$J, 7, 0)</f>
        <v>#N/A</v>
      </c>
    </row>
    <row r="36" spans="1:6" ht="36" customHeight="1">
      <c r="A36" s="28">
        <v>27</v>
      </c>
      <c r="B36" s="29" t="s">
        <v>48</v>
      </c>
      <c r="C36" s="10" t="e">
        <f>VLOOKUP($B36,'part 05'!$D:$J, 3, 0)</f>
        <v>#N/A</v>
      </c>
      <c r="D36" s="10" t="e">
        <f>VLOOKUP($B36,'part 05'!$D:$J, 5, 0)</f>
        <v>#N/A</v>
      </c>
      <c r="E36" s="10" t="e">
        <f>VLOOKUP($B36,'part 05'!$D:$J, 6, 0)</f>
        <v>#N/A</v>
      </c>
      <c r="F36" s="10" t="e">
        <f>VLOOKUP($B36,'part 05'!$D:$J, 7, 0)</f>
        <v>#N/A</v>
      </c>
    </row>
    <row r="37" spans="1:6" ht="15" customHeight="1">
      <c r="A37" s="26"/>
      <c r="B37" s="27" t="s">
        <v>91</v>
      </c>
      <c r="C37" s="30" t="e">
        <f>SUM(C38+C39+C40)</f>
        <v>#N/A</v>
      </c>
      <c r="D37" s="30" t="e">
        <f>SUM(D38:D40)</f>
        <v>#N/A</v>
      </c>
      <c r="E37" s="30" t="e">
        <f>SUM(E38:E40)</f>
        <v>#N/A</v>
      </c>
      <c r="F37" s="30" t="e">
        <f>SUM(F38:F40)</f>
        <v>#N/A</v>
      </c>
    </row>
    <row r="38" spans="1:6" ht="15" customHeight="1">
      <c r="A38" s="28">
        <v>28</v>
      </c>
      <c r="B38" s="29" t="s">
        <v>19</v>
      </c>
      <c r="C38" s="10" t="e">
        <f>VLOOKUP($B38,'part 05'!$D:$J, 3, 0)</f>
        <v>#N/A</v>
      </c>
      <c r="D38" s="10" t="e">
        <f>VLOOKUP($B38,'part 05'!$D:$J, 5, 0)</f>
        <v>#N/A</v>
      </c>
      <c r="E38" s="10" t="e">
        <f>VLOOKUP($B38,'part 05'!$D:$J, 6, 0)</f>
        <v>#N/A</v>
      </c>
      <c r="F38" s="10" t="e">
        <f>VLOOKUP($B38,'part 05'!$D:$J, 7, 0)</f>
        <v>#N/A</v>
      </c>
    </row>
    <row r="39" spans="1:6" ht="15" customHeight="1">
      <c r="A39" s="28">
        <v>29</v>
      </c>
      <c r="B39" s="29" t="s">
        <v>55</v>
      </c>
      <c r="C39" s="10" t="e">
        <f>VLOOKUP($B39,'part 05'!$D:$J, 3, 0)</f>
        <v>#N/A</v>
      </c>
      <c r="D39" s="10" t="e">
        <f>VLOOKUP($B39,'part 05'!$D:$J, 5, 0)</f>
        <v>#N/A</v>
      </c>
      <c r="E39" s="10" t="e">
        <f>VLOOKUP($B39,'part 05'!$D:$J, 6, 0)</f>
        <v>#N/A</v>
      </c>
      <c r="F39" s="10" t="e">
        <f>VLOOKUP($B39,'part 05'!$D:$J, 7, 0)</f>
        <v>#N/A</v>
      </c>
    </row>
    <row r="40" spans="1:6" ht="15" customHeight="1">
      <c r="A40" s="28">
        <v>30</v>
      </c>
      <c r="B40" s="29" t="s">
        <v>69</v>
      </c>
      <c r="C40" s="10" t="e">
        <f>VLOOKUP($B40,'part 05'!$D:$J, 3, 0)</f>
        <v>#N/A</v>
      </c>
      <c r="D40" s="10" t="e">
        <f>VLOOKUP($B40,'part 05'!$D:$J, 5, 0)</f>
        <v>#N/A</v>
      </c>
      <c r="E40" s="10" t="e">
        <f>VLOOKUP($B40,'part 05'!$D:$J, 6, 0)</f>
        <v>#N/A</v>
      </c>
      <c r="F40" s="10" t="e">
        <f>VLOOKUP($B40,'part 05'!$D:$J, 7, 0)</f>
        <v>#N/A</v>
      </c>
    </row>
    <row r="41" spans="1:6" ht="36" customHeight="1">
      <c r="A41" s="26"/>
      <c r="B41" s="27" t="s">
        <v>92</v>
      </c>
      <c r="C41" s="26" t="e">
        <f>SUM(C42+C43+C44)</f>
        <v>#N/A</v>
      </c>
      <c r="D41" s="26" t="e">
        <f>SUM(D42:D44)</f>
        <v>#N/A</v>
      </c>
      <c r="E41" s="26" t="e">
        <f>SUM(E42:E44)</f>
        <v>#N/A</v>
      </c>
      <c r="F41" s="26" t="e">
        <f>SUM(F42:F44)</f>
        <v>#N/A</v>
      </c>
    </row>
    <row r="42" spans="1:6" ht="15" customHeight="1">
      <c r="A42" s="28">
        <v>31</v>
      </c>
      <c r="B42" s="29" t="s">
        <v>46</v>
      </c>
      <c r="C42" s="10" t="e">
        <f>VLOOKUP($B42,'part 05'!$D:$J, 3, 0)</f>
        <v>#N/A</v>
      </c>
      <c r="D42" s="10" t="e">
        <f>VLOOKUP($B42,'part 05'!$D:$J, 5, 0)</f>
        <v>#N/A</v>
      </c>
      <c r="E42" s="10" t="e">
        <f>VLOOKUP($B42,'part 05'!$D:$J, 6, 0)</f>
        <v>#N/A</v>
      </c>
      <c r="F42" s="10" t="e">
        <f>VLOOKUP($B42,'part 05'!$D:$J, 7, 0)</f>
        <v>#N/A</v>
      </c>
    </row>
    <row r="43" spans="1:6" ht="15" customHeight="1">
      <c r="A43" s="28">
        <v>32</v>
      </c>
      <c r="B43" s="29" t="s">
        <v>47</v>
      </c>
      <c r="C43" s="10" t="e">
        <f>VLOOKUP($B43,'part 05'!$D:$J, 3, 0)</f>
        <v>#N/A</v>
      </c>
      <c r="D43" s="10" t="e">
        <f>VLOOKUP($B43,'part 05'!$D:$J, 5, 0)</f>
        <v>#N/A</v>
      </c>
      <c r="E43" s="10" t="e">
        <f>VLOOKUP($B43,'part 05'!$D:$J, 6, 0)</f>
        <v>#N/A</v>
      </c>
      <c r="F43" s="10" t="e">
        <f>VLOOKUP($B43,'part 05'!$D:$J, 7, 0)</f>
        <v>#N/A</v>
      </c>
    </row>
    <row r="44" spans="1:6" ht="15" customHeight="1">
      <c r="A44" s="28">
        <v>33</v>
      </c>
      <c r="B44" s="29" t="s">
        <v>54</v>
      </c>
      <c r="C44" s="10" t="e">
        <f>VLOOKUP($B44,'part 05'!$D:$J, 3, 0)</f>
        <v>#N/A</v>
      </c>
      <c r="D44" s="10" t="e">
        <f>VLOOKUP($B44,'part 05'!$D:$J, 5, 0)</f>
        <v>#N/A</v>
      </c>
      <c r="E44" s="10" t="e">
        <f>VLOOKUP($B44,'part 05'!$D:$J, 6, 0)</f>
        <v>#N/A</v>
      </c>
      <c r="F44" s="10" t="e">
        <f>VLOOKUP($B44,'part 05'!$D:$J, 7, 0)</f>
        <v>#N/A</v>
      </c>
    </row>
    <row r="45" spans="1:6" ht="18" customHeight="1">
      <c r="A45" s="26"/>
      <c r="B45" s="27" t="s">
        <v>93</v>
      </c>
      <c r="C45" s="26" t="e">
        <f>SUM(C46)</f>
        <v>#N/A</v>
      </c>
      <c r="D45" s="26" t="e">
        <f>SUM(D46)</f>
        <v>#N/A</v>
      </c>
      <c r="E45" s="26" t="e">
        <f>SUM(E46)</f>
        <v>#N/A</v>
      </c>
      <c r="F45" s="26" t="e">
        <f>SUM(F46)</f>
        <v>#N/A</v>
      </c>
    </row>
    <row r="46" spans="1:6" ht="30" customHeight="1">
      <c r="A46" s="28">
        <v>34</v>
      </c>
      <c r="B46" s="29" t="s">
        <v>42</v>
      </c>
      <c r="C46" s="10" t="e">
        <f>VLOOKUP($B46,'part 05'!$D:$J, 3, 0)</f>
        <v>#N/A</v>
      </c>
      <c r="D46" s="10" t="e">
        <f>VLOOKUP($B46,'part 05'!$D:$J, 5, 0)</f>
        <v>#N/A</v>
      </c>
      <c r="E46" s="10" t="e">
        <f>VLOOKUP($B46,'part 05'!$D:$J, 6, 0)</f>
        <v>#N/A</v>
      </c>
      <c r="F46" s="10" t="e">
        <f>VLOOKUP($B46,'part 05'!$D:$J, 7, 0)</f>
        <v>#N/A</v>
      </c>
    </row>
    <row r="47" spans="1:6" ht="15" customHeight="1">
      <c r="A47" s="26"/>
      <c r="B47" s="27" t="s">
        <v>94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6" ht="18" customHeight="1">
      <c r="A48" s="28">
        <v>35</v>
      </c>
      <c r="B48" s="29" t="s">
        <v>13</v>
      </c>
      <c r="C48" s="10" t="e">
        <f>VLOOKUP($B48,'part 05'!$D:$J, 3, 0)</f>
        <v>#N/A</v>
      </c>
      <c r="D48" s="10" t="e">
        <f>VLOOKUP($B48,'part 05'!$D:$J, 5, 0)</f>
        <v>#N/A</v>
      </c>
      <c r="E48" s="10" t="e">
        <f>VLOOKUP($B48,'part 05'!$D:$J, 6, 0)</f>
        <v>#N/A</v>
      </c>
      <c r="F48" s="10" t="e">
        <f>VLOOKUP($B48,'part 05'!$D:$J, 7, 0)</f>
        <v>#N/A</v>
      </c>
    </row>
    <row r="49" spans="1:6" ht="15" customHeight="1">
      <c r="A49" s="26"/>
      <c r="B49" s="27" t="s">
        <v>95</v>
      </c>
      <c r="C49" s="26" t="e">
        <f>SUM(C50)</f>
        <v>#N/A</v>
      </c>
      <c r="D49" s="26" t="e">
        <f>SUM(D50)</f>
        <v>#N/A</v>
      </c>
      <c r="E49" s="26" t="e">
        <f>SUM(E50)</f>
        <v>#N/A</v>
      </c>
      <c r="F49" s="26" t="e">
        <f>SUM(F50)</f>
        <v>#N/A</v>
      </c>
    </row>
    <row r="50" spans="1:6" ht="18" customHeight="1">
      <c r="A50" s="28">
        <v>36</v>
      </c>
      <c r="B50" s="29" t="s">
        <v>36</v>
      </c>
      <c r="C50" s="10" t="e">
        <f>VLOOKUP($B50,'part 05'!$D:$J, 3, 0)</f>
        <v>#N/A</v>
      </c>
      <c r="D50" s="10" t="e">
        <f>VLOOKUP($B50,'part 05'!$D:$J, 5, 0)</f>
        <v>#N/A</v>
      </c>
      <c r="E50" s="10" t="e">
        <f>VLOOKUP($B50,'part 05'!$D:$J, 6, 0)</f>
        <v>#N/A</v>
      </c>
      <c r="F50" s="10" t="e">
        <f>VLOOKUP($B50,'part 05'!$D:$J, 7, 0)</f>
        <v>#N/A</v>
      </c>
    </row>
    <row r="51" spans="1:6" ht="15" customHeight="1">
      <c r="A51" s="26"/>
      <c r="B51" s="27" t="s">
        <v>96</v>
      </c>
      <c r="C51" s="30" t="e">
        <f>SUM(C52+C53+C54+C55+C56+C57+C58+C59+C60)</f>
        <v>#N/A</v>
      </c>
      <c r="D51" s="30" t="e">
        <f>SUM(D52:D60)</f>
        <v>#N/A</v>
      </c>
      <c r="E51" s="30" t="e">
        <f>SUM(E52:E60)</f>
        <v>#N/A</v>
      </c>
      <c r="F51" s="30" t="e">
        <f>SUM(F52:F60)</f>
        <v>#N/A</v>
      </c>
    </row>
    <row r="52" spans="1:6" ht="15" customHeight="1">
      <c r="A52" s="28">
        <v>37</v>
      </c>
      <c r="B52" s="29" t="s">
        <v>17</v>
      </c>
      <c r="C52" s="10" t="e">
        <f>VLOOKUP($B52,'part 05'!$D:$J, 3, 0)</f>
        <v>#N/A</v>
      </c>
      <c r="D52" s="10" t="e">
        <f>VLOOKUP($B52,'part 05'!$D:$J, 5, 0)</f>
        <v>#N/A</v>
      </c>
      <c r="E52" s="10" t="e">
        <f>VLOOKUP($B52,'part 05'!$D:$J, 6, 0)</f>
        <v>#N/A</v>
      </c>
      <c r="F52" s="10" t="e">
        <f>VLOOKUP($B52,'part 05'!$D:$J, 7, 0)</f>
        <v>#N/A</v>
      </c>
    </row>
    <row r="53" spans="1:6" ht="15" customHeight="1">
      <c r="A53" s="28">
        <v>38</v>
      </c>
      <c r="B53" s="29" t="s">
        <v>34</v>
      </c>
      <c r="C53" s="10" t="e">
        <f>VLOOKUP($B53,'part 05'!$D:$J, 3, 0)</f>
        <v>#N/A</v>
      </c>
      <c r="D53" s="10" t="e">
        <f>VLOOKUP($B53,'part 05'!$D:$J, 5, 0)</f>
        <v>#N/A</v>
      </c>
      <c r="E53" s="10" t="e">
        <f>VLOOKUP($B53,'part 05'!$D:$J, 6, 0)</f>
        <v>#N/A</v>
      </c>
      <c r="F53" s="10" t="e">
        <f>VLOOKUP($B53,'part 05'!$D:$J, 7, 0)</f>
        <v>#N/A</v>
      </c>
    </row>
    <row r="54" spans="1:6" ht="18" customHeight="1">
      <c r="A54" s="28">
        <v>39</v>
      </c>
      <c r="B54" s="29" t="s">
        <v>122</v>
      </c>
      <c r="C54" s="10" t="e">
        <f>VLOOKUP($B54,'part 05'!$D:$J, 3, 0)</f>
        <v>#N/A</v>
      </c>
      <c r="D54" s="10" t="e">
        <f>VLOOKUP($B54,'part 05'!$D:$J, 5, 0)</f>
        <v>#N/A</v>
      </c>
      <c r="E54" s="10" t="e">
        <f>VLOOKUP($B54,'part 05'!$D:$J, 6, 0)</f>
        <v>#N/A</v>
      </c>
      <c r="F54" s="10" t="e">
        <f>VLOOKUP($B54,'part 05'!$D:$J, 7, 0)</f>
        <v>#N/A</v>
      </c>
    </row>
    <row r="55" spans="1:6" ht="15" customHeight="1">
      <c r="A55" s="28">
        <v>40</v>
      </c>
      <c r="B55" s="29" t="s">
        <v>123</v>
      </c>
      <c r="C55" s="10" t="e">
        <f>VLOOKUP($B55,'part 05'!$D:$J, 3, 0)</f>
        <v>#N/A</v>
      </c>
      <c r="D55" s="10" t="e">
        <f>VLOOKUP($B55,'part 05'!$D:$J, 5, 0)</f>
        <v>#N/A</v>
      </c>
      <c r="E55" s="10" t="e">
        <f>VLOOKUP($B55,'part 05'!$D:$J, 6, 0)</f>
        <v>#N/A</v>
      </c>
      <c r="F55" s="10" t="e">
        <f>VLOOKUP($B55,'part 05'!$D:$J, 7, 0)</f>
        <v>#N/A</v>
      </c>
    </row>
    <row r="56" spans="1:6" ht="15" customHeight="1">
      <c r="A56" s="28">
        <v>41</v>
      </c>
      <c r="B56" s="29" t="s">
        <v>124</v>
      </c>
      <c r="C56" s="10" t="e">
        <f>VLOOKUP($B56,'part 05'!$D:$J, 3, 0)</f>
        <v>#N/A</v>
      </c>
      <c r="D56" s="10" t="e">
        <f>VLOOKUP($B56,'part 05'!$D:$J, 5, 0)</f>
        <v>#N/A</v>
      </c>
      <c r="E56" s="10" t="e">
        <f>VLOOKUP($B56,'part 05'!$D:$J, 6, 0)</f>
        <v>#N/A</v>
      </c>
      <c r="F56" s="10" t="e">
        <f>VLOOKUP($B56,'part 05'!$D:$J, 7, 0)</f>
        <v>#N/A</v>
      </c>
    </row>
    <row r="57" spans="1:6" ht="15" customHeight="1">
      <c r="A57" s="28">
        <v>42</v>
      </c>
      <c r="B57" s="29" t="s">
        <v>125</v>
      </c>
      <c r="C57" s="10" t="e">
        <f>VLOOKUP($B57,'part 05'!$D:$J, 3, 0)</f>
        <v>#N/A</v>
      </c>
      <c r="D57" s="10" t="e">
        <f>VLOOKUP($B57,'part 05'!$D:$J, 5, 0)</f>
        <v>#N/A</v>
      </c>
      <c r="E57" s="10" t="e">
        <f>VLOOKUP($B57,'part 05'!$D:$J, 6, 0)</f>
        <v>#N/A</v>
      </c>
      <c r="F57" s="10" t="e">
        <f>VLOOKUP($B57,'part 05'!$D:$J, 7, 0)</f>
        <v>#N/A</v>
      </c>
    </row>
    <row r="58" spans="1:6" ht="18" customHeight="1">
      <c r="A58" s="28">
        <v>43</v>
      </c>
      <c r="B58" s="29" t="s">
        <v>126</v>
      </c>
      <c r="C58" s="10" t="e">
        <f>VLOOKUP($B58,'part 05'!$D:$J, 3, 0)</f>
        <v>#N/A</v>
      </c>
      <c r="D58" s="10" t="e">
        <f>VLOOKUP($B58,'part 05'!$D:$J, 5, 0)</f>
        <v>#N/A</v>
      </c>
      <c r="E58" s="10" t="e">
        <f>VLOOKUP($B58,'part 05'!$D:$J, 6, 0)</f>
        <v>#N/A</v>
      </c>
      <c r="F58" s="10" t="e">
        <f>VLOOKUP($B58,'part 05'!$D:$J, 7, 0)</f>
        <v>#N/A</v>
      </c>
    </row>
    <row r="59" spans="1:6" ht="15" customHeight="1">
      <c r="A59" s="28">
        <v>44</v>
      </c>
      <c r="B59" s="29" t="s">
        <v>127</v>
      </c>
      <c r="C59" s="10" t="e">
        <f>VLOOKUP($B59,'part 05'!$D:$J, 3, 0)</f>
        <v>#N/A</v>
      </c>
      <c r="D59" s="10" t="e">
        <f>VLOOKUP($B59,'part 05'!$D:$J, 5, 0)</f>
        <v>#N/A</v>
      </c>
      <c r="E59" s="10" t="e">
        <f>VLOOKUP($B59,'part 05'!$D:$J, 6, 0)</f>
        <v>#N/A</v>
      </c>
      <c r="F59" s="10" t="e">
        <f>VLOOKUP($B59,'part 05'!$D:$J, 7, 0)</f>
        <v>#N/A</v>
      </c>
    </row>
    <row r="60" spans="1:6" ht="15" customHeight="1">
      <c r="A60" s="28">
        <v>45</v>
      </c>
      <c r="B60" s="29" t="s">
        <v>71</v>
      </c>
      <c r="C60" s="10" t="e">
        <f>VLOOKUP($B60,'part 05'!$D:$J, 3, 0)</f>
        <v>#N/A</v>
      </c>
      <c r="D60" s="10" t="e">
        <f>VLOOKUP($B60,'part 05'!$D:$J, 5, 0)</f>
        <v>#N/A</v>
      </c>
      <c r="E60" s="10" t="e">
        <f>VLOOKUP($B60,'part 05'!$D:$J, 6, 0)</f>
        <v>#N/A</v>
      </c>
      <c r="F60" s="10" t="e">
        <f>VLOOKUP($B60,'part 05'!$D:$J, 7, 0)</f>
        <v>#N/A</v>
      </c>
    </row>
    <row r="61" spans="1:6" ht="15" customHeight="1">
      <c r="A61" s="26"/>
      <c r="B61" s="27" t="s">
        <v>97</v>
      </c>
      <c r="C61" s="30" t="e">
        <f>SUM(C62+C63+C64)</f>
        <v>#N/A</v>
      </c>
      <c r="D61" s="30" t="e">
        <f>SUM(D62:D64)</f>
        <v>#N/A</v>
      </c>
      <c r="E61" s="30" t="e">
        <f>SUM(E62:E64)</f>
        <v>#N/A</v>
      </c>
      <c r="F61" s="30" t="e">
        <f>SUM(F62:F64)</f>
        <v>#N/A</v>
      </c>
    </row>
    <row r="62" spans="1:6" ht="15" customHeight="1">
      <c r="A62" s="28">
        <v>46</v>
      </c>
      <c r="B62" s="29" t="s">
        <v>27</v>
      </c>
      <c r="C62" s="10" t="e">
        <f>VLOOKUP($B62,'part 05'!$D:$J, 3, 0)</f>
        <v>#N/A</v>
      </c>
      <c r="D62" s="10" t="e">
        <f>VLOOKUP($B62,'part 05'!$D:$J, 5, 0)</f>
        <v>#N/A</v>
      </c>
      <c r="E62" s="10" t="e">
        <f>VLOOKUP($B62,'part 05'!$D:$J, 6, 0)</f>
        <v>#N/A</v>
      </c>
      <c r="F62" s="10" t="e">
        <f>VLOOKUP($B62,'part 05'!$D:$J, 7, 0)</f>
        <v>#N/A</v>
      </c>
    </row>
    <row r="63" spans="1:6" ht="36" customHeight="1">
      <c r="A63" s="28">
        <v>47</v>
      </c>
      <c r="B63" s="29" t="s">
        <v>52</v>
      </c>
      <c r="C63" s="10" t="e">
        <f>VLOOKUP($B63,'part 05'!$D:$J, 3, 0)</f>
        <v>#N/A</v>
      </c>
      <c r="D63" s="10" t="e">
        <f>VLOOKUP($B63,'part 05'!$D:$J, 5, 0)</f>
        <v>#N/A</v>
      </c>
      <c r="E63" s="10" t="e">
        <f>VLOOKUP($B63,'part 05'!$D:$J, 6, 0)</f>
        <v>#N/A</v>
      </c>
      <c r="F63" s="10" t="e">
        <f>VLOOKUP($B63,'part 05'!$D:$J, 7, 0)</f>
        <v>#N/A</v>
      </c>
    </row>
    <row r="64" spans="1:6" ht="30" customHeight="1">
      <c r="A64" s="28">
        <v>48</v>
      </c>
      <c r="B64" s="29" t="s">
        <v>28</v>
      </c>
      <c r="C64" s="10" t="e">
        <f>VLOOKUP($B64,'part 05'!$D:$J, 3, 0)</f>
        <v>#N/A</v>
      </c>
      <c r="D64" s="10" t="e">
        <f>VLOOKUP($B64,'part 05'!$D:$J, 5, 0)</f>
        <v>#N/A</v>
      </c>
      <c r="E64" s="10" t="e">
        <f>VLOOKUP($B64,'part 05'!$D:$J, 6, 0)</f>
        <v>#N/A</v>
      </c>
      <c r="F64" s="10" t="e">
        <f>VLOOKUP($B64,'part 05'!$D:$J, 7, 0)</f>
        <v>#N/A</v>
      </c>
    </row>
    <row r="65" spans="1:6" ht="18" customHeight="1">
      <c r="A65" s="26"/>
      <c r="B65" s="27" t="s">
        <v>98</v>
      </c>
      <c r="C65" s="30" t="e">
        <f>SUM(C66+C67)</f>
        <v>#N/A</v>
      </c>
      <c r="D65" s="30" t="e">
        <f>SUM(D66:D67)</f>
        <v>#N/A</v>
      </c>
      <c r="E65" s="30" t="e">
        <f>SUM(E66:E67)</f>
        <v>#N/A</v>
      </c>
      <c r="F65" s="30" t="e">
        <f>SUM(F66:F67)</f>
        <v>#N/A</v>
      </c>
    </row>
    <row r="66" spans="1:6" ht="15" customHeight="1">
      <c r="A66" s="28">
        <v>49</v>
      </c>
      <c r="B66" s="29" t="s">
        <v>128</v>
      </c>
      <c r="C66" s="10" t="e">
        <f>VLOOKUP($B66,'part 05'!$D:$J, 3, 0)</f>
        <v>#N/A</v>
      </c>
      <c r="D66" s="10" t="e">
        <f>VLOOKUP($B66,'part 05'!$D:$J, 5, 0)</f>
        <v>#N/A</v>
      </c>
      <c r="E66" s="10" t="e">
        <f>VLOOKUP($B66,'part 05'!$D:$J, 6, 0)</f>
        <v>#N/A</v>
      </c>
      <c r="F66" s="10" t="e">
        <f>VLOOKUP($B66,'part 05'!$D:$J, 7, 0)</f>
        <v>#N/A</v>
      </c>
    </row>
    <row r="67" spans="1:6" ht="18" customHeight="1">
      <c r="A67" s="28">
        <v>50</v>
      </c>
      <c r="B67" s="29" t="s">
        <v>129</v>
      </c>
      <c r="C67" s="10" t="e">
        <f>VLOOKUP($B67,'part 05'!$D:$J, 3, 0)</f>
        <v>#N/A</v>
      </c>
      <c r="D67" s="10" t="e">
        <f>VLOOKUP($B67,'part 05'!$D:$J, 5, 0)</f>
        <v>#N/A</v>
      </c>
      <c r="E67" s="10" t="e">
        <f>VLOOKUP($B67,'part 05'!$D:$J, 6, 0)</f>
        <v>#N/A</v>
      </c>
      <c r="F67" s="10" t="e">
        <f>VLOOKUP($B67,'part 05'!$D:$J, 7, 0)</f>
        <v>#N/A</v>
      </c>
    </row>
    <row r="68" spans="1:6" ht="30" customHeight="1">
      <c r="A68" s="26"/>
      <c r="B68" s="27" t="s">
        <v>99</v>
      </c>
      <c r="C68" s="30" t="e">
        <f>SUM(C69)</f>
        <v>#N/A</v>
      </c>
      <c r="D68" s="30" t="e">
        <f>SUM(D69)</f>
        <v>#N/A</v>
      </c>
      <c r="E68" s="30" t="e">
        <f>SUM(E69)</f>
        <v>#N/A</v>
      </c>
      <c r="F68" s="30" t="e">
        <f>SUM(F69)</f>
        <v>#N/A</v>
      </c>
    </row>
    <row r="69" spans="1:6" ht="30" customHeight="1">
      <c r="A69" s="28">
        <v>51</v>
      </c>
      <c r="B69" s="29" t="s">
        <v>58</v>
      </c>
      <c r="C69" s="10" t="e">
        <f>VLOOKUP($B69,'part 05'!$D:$J, 3, 0)</f>
        <v>#N/A</v>
      </c>
      <c r="D69" s="10" t="e">
        <f>VLOOKUP($B69,'part 05'!$D:$J, 5, 0)</f>
        <v>#N/A</v>
      </c>
      <c r="E69" s="10" t="e">
        <f>VLOOKUP($B69,'part 05'!$D:$J, 6, 0)</f>
        <v>#N/A</v>
      </c>
      <c r="F69" s="10" t="e">
        <f>VLOOKUP($B69,'part 05'!$D:$J, 7, 0)</f>
        <v>#N/A</v>
      </c>
    </row>
    <row r="70" spans="1:6" ht="30" customHeight="1">
      <c r="A70" s="26"/>
      <c r="B70" s="27" t="s">
        <v>100</v>
      </c>
      <c r="C70" s="26" t="e">
        <f>SUM(C71:C72)</f>
        <v>#N/A</v>
      </c>
      <c r="D70" s="26" t="e">
        <f>SUM(D71:D72)</f>
        <v>#N/A</v>
      </c>
      <c r="E70" s="26" t="e">
        <f>SUM(E71:E72)</f>
        <v>#N/A</v>
      </c>
      <c r="F70" s="26" t="e">
        <f>SUM(F71:F72)</f>
        <v>#N/A</v>
      </c>
    </row>
    <row r="71" spans="1:6" ht="18" customHeight="1">
      <c r="A71" s="28">
        <v>52</v>
      </c>
      <c r="B71" s="29" t="s">
        <v>75</v>
      </c>
      <c r="C71" s="10" t="e">
        <f>VLOOKUP($B71,'part 05'!$D:$J, 3, 0)</f>
        <v>#N/A</v>
      </c>
      <c r="D71" s="10" t="e">
        <f>VLOOKUP($B71,'part 05'!$D:$J, 5, 0)</f>
        <v>#N/A</v>
      </c>
      <c r="E71" s="10" t="e">
        <f>VLOOKUP($B71,'part 05'!$D:$J, 6, 0)</f>
        <v>#N/A</v>
      </c>
      <c r="F71" s="10" t="e">
        <f>VLOOKUP($B71,'part 05'!$D:$J, 7, 0)</f>
        <v>#N/A</v>
      </c>
    </row>
    <row r="72" spans="1:6" ht="15" customHeight="1">
      <c r="A72" s="28">
        <v>53</v>
      </c>
      <c r="B72" s="29" t="s">
        <v>77</v>
      </c>
      <c r="C72" s="10" t="e">
        <f>VLOOKUP($B72,'part 05'!$D:$J, 3, 0)</f>
        <v>#N/A</v>
      </c>
      <c r="D72" s="10" t="e">
        <f>VLOOKUP($B72,'part 05'!$D:$J, 5, 0)</f>
        <v>#N/A</v>
      </c>
      <c r="E72" s="10" t="e">
        <f>VLOOKUP($B72,'part 05'!$D:$J, 6, 0)</f>
        <v>#N/A</v>
      </c>
      <c r="F72" s="10" t="e">
        <f>VLOOKUP($B72,'part 05'!$D:$J, 7, 0)</f>
        <v>#N/A</v>
      </c>
    </row>
    <row r="73" spans="1:6" ht="15" customHeight="1">
      <c r="A73" s="26"/>
      <c r="B73" s="27" t="s">
        <v>101</v>
      </c>
      <c r="C73" s="26" t="e">
        <f>SUM(C74:C78)</f>
        <v>#N/A</v>
      </c>
      <c r="D73" s="26" t="e">
        <f>SUM(D74:D78)</f>
        <v>#N/A</v>
      </c>
      <c r="E73" s="26" t="e">
        <f>SUM(E74:E78)</f>
        <v>#N/A</v>
      </c>
      <c r="F73" s="26" t="e">
        <f>SUM(F74:F78)</f>
        <v>#N/A</v>
      </c>
    </row>
    <row r="74" spans="1:6" ht="15" customHeight="1">
      <c r="A74" s="28">
        <v>54</v>
      </c>
      <c r="B74" s="29" t="s">
        <v>20</v>
      </c>
      <c r="C74" s="10" t="e">
        <f>VLOOKUP($B74,'part 05'!$D:$J, 3, 0)</f>
        <v>#N/A</v>
      </c>
      <c r="D74" s="10" t="e">
        <f>VLOOKUP($B74,'part 05'!$D:$J, 5, 0)</f>
        <v>#N/A</v>
      </c>
      <c r="E74" s="10" t="e">
        <f>VLOOKUP($B74,'part 05'!$D:$J, 6, 0)</f>
        <v>#N/A</v>
      </c>
      <c r="F74" s="10" t="e">
        <f>VLOOKUP($B74,'part 05'!$D:$J, 7, 0)</f>
        <v>#N/A</v>
      </c>
    </row>
    <row r="75" spans="1:6" ht="15" customHeight="1">
      <c r="A75" s="28">
        <v>55</v>
      </c>
      <c r="B75" s="29" t="s">
        <v>33</v>
      </c>
      <c r="C75" s="10" t="e">
        <f>VLOOKUP($B75,'part 05'!$D:$J, 3, 0)</f>
        <v>#N/A</v>
      </c>
      <c r="D75" s="10" t="e">
        <f>VLOOKUP($B75,'part 05'!$D:$J, 5, 0)</f>
        <v>#N/A</v>
      </c>
      <c r="E75" s="10" t="e">
        <f>VLOOKUP($B75,'part 05'!$D:$J, 6, 0)</f>
        <v>#N/A</v>
      </c>
      <c r="F75" s="10" t="e">
        <f>VLOOKUP($B75,'part 05'!$D:$J, 7, 0)</f>
        <v>#N/A</v>
      </c>
    </row>
    <row r="76" spans="1:6" ht="15" customHeight="1">
      <c r="A76" s="28">
        <v>56</v>
      </c>
      <c r="B76" s="29" t="s">
        <v>39</v>
      </c>
      <c r="C76" s="10" t="e">
        <f>VLOOKUP($B76,'part 05'!$D:$J, 3, 0)</f>
        <v>#N/A</v>
      </c>
      <c r="D76" s="10" t="e">
        <f>VLOOKUP($B76,'part 05'!$D:$J, 5, 0)</f>
        <v>#N/A</v>
      </c>
      <c r="E76" s="10" t="e">
        <f>VLOOKUP($B76,'part 05'!$D:$J, 6, 0)</f>
        <v>#N/A</v>
      </c>
      <c r="F76" s="10" t="e">
        <f>VLOOKUP($B76,'part 05'!$D:$J, 7, 0)</f>
        <v>#N/A</v>
      </c>
    </row>
    <row r="77" spans="1:6" ht="18" customHeight="1">
      <c r="A77" s="28">
        <v>57</v>
      </c>
      <c r="B77" s="29" t="s">
        <v>43</v>
      </c>
      <c r="C77" s="10" t="e">
        <f>VLOOKUP($B77,'part 05'!$D:$J, 3, 0)</f>
        <v>#N/A</v>
      </c>
      <c r="D77" s="10" t="e">
        <f>VLOOKUP($B77,'part 05'!$D:$J, 5, 0)</f>
        <v>#N/A</v>
      </c>
      <c r="E77" s="10" t="e">
        <f>VLOOKUP($B77,'part 05'!$D:$J, 6, 0)</f>
        <v>#N/A</v>
      </c>
      <c r="F77" s="10" t="e">
        <f>VLOOKUP($B77,'part 05'!$D:$J, 7, 0)</f>
        <v>#N/A</v>
      </c>
    </row>
    <row r="78" spans="1:6" ht="15" customHeight="1">
      <c r="A78" s="28">
        <v>58</v>
      </c>
      <c r="B78" s="29" t="s">
        <v>56</v>
      </c>
      <c r="C78" s="10" t="e">
        <f>VLOOKUP($B78,'part 05'!$D:$J, 3, 0)</f>
        <v>#N/A</v>
      </c>
      <c r="D78" s="10" t="e">
        <f>VLOOKUP($B78,'part 05'!$D:$J, 5, 0)</f>
        <v>#N/A</v>
      </c>
      <c r="E78" s="10" t="e">
        <f>VLOOKUP($B78,'part 05'!$D:$J, 6, 0)</f>
        <v>#N/A</v>
      </c>
      <c r="F78" s="10" t="e">
        <f>VLOOKUP($B78,'part 05'!$D:$J, 7, 0)</f>
        <v>#N/A</v>
      </c>
    </row>
    <row r="79" spans="1:6" ht="15" customHeight="1">
      <c r="A79" s="26"/>
      <c r="B79" s="27" t="s">
        <v>102</v>
      </c>
      <c r="C79" s="26" t="e">
        <f>SUM(C80:C82)</f>
        <v>#N/A</v>
      </c>
      <c r="D79" s="26" t="e">
        <f>SUM(D80:D82)</f>
        <v>#N/A</v>
      </c>
      <c r="E79" s="26" t="e">
        <f>SUM(E80:E82)</f>
        <v>#N/A</v>
      </c>
      <c r="F79" s="26" t="e">
        <f>SUM(F80:F82)</f>
        <v>#N/A</v>
      </c>
    </row>
    <row r="80" spans="1:6" ht="15" customHeight="1">
      <c r="A80" s="28">
        <v>59</v>
      </c>
      <c r="B80" s="29" t="s">
        <v>29</v>
      </c>
      <c r="C80" s="10" t="e">
        <f>VLOOKUP($B80,'part 05'!$D:$J, 3, 0)</f>
        <v>#N/A</v>
      </c>
      <c r="D80" s="10" t="e">
        <f>VLOOKUP($B80,'part 05'!$D:$J, 5, 0)</f>
        <v>#N/A</v>
      </c>
      <c r="E80" s="10" t="e">
        <f>VLOOKUP($B80,'part 05'!$D:$J, 6, 0)</f>
        <v>#N/A</v>
      </c>
      <c r="F80" s="10" t="e">
        <f>VLOOKUP($B80,'part 05'!$D:$J, 7, 0)</f>
        <v>#N/A</v>
      </c>
    </row>
    <row r="81" spans="1:6" ht="15" customHeight="1">
      <c r="A81" s="28">
        <v>60</v>
      </c>
      <c r="B81" s="29" t="s">
        <v>31</v>
      </c>
      <c r="C81" s="10" t="e">
        <f>VLOOKUP($B81,'part 05'!$D:$J, 3, 0)</f>
        <v>#N/A</v>
      </c>
      <c r="D81" s="10" t="e">
        <f>VLOOKUP($B81,'part 05'!$D:$J, 5, 0)</f>
        <v>#N/A</v>
      </c>
      <c r="E81" s="10" t="e">
        <f>VLOOKUP($B81,'part 05'!$D:$J, 6, 0)</f>
        <v>#N/A</v>
      </c>
      <c r="F81" s="10" t="e">
        <f>VLOOKUP($B81,'part 05'!$D:$J, 7, 0)</f>
        <v>#N/A</v>
      </c>
    </row>
    <row r="82" spans="1:6" ht="36" customHeight="1">
      <c r="A82" s="28">
        <v>61</v>
      </c>
      <c r="B82" s="29" t="s">
        <v>67</v>
      </c>
      <c r="C82" s="10" t="e">
        <f>VLOOKUP($B82,'part 05'!$D:$J, 3, 0)</f>
        <v>#N/A</v>
      </c>
      <c r="D82" s="10" t="e">
        <f>VLOOKUP($B82,'part 05'!$D:$J, 5, 0)</f>
        <v>#N/A</v>
      </c>
      <c r="E82" s="10" t="e">
        <f>VLOOKUP($B82,'part 05'!$D:$J, 6, 0)</f>
        <v>#N/A</v>
      </c>
      <c r="F82" s="10" t="e">
        <f>VLOOKUP($B82,'part 05'!$D:$J, 7, 0)</f>
        <v>#N/A</v>
      </c>
    </row>
    <row r="83" spans="1:6" ht="15" customHeight="1">
      <c r="A83" s="26"/>
      <c r="B83" s="27" t="s">
        <v>103</v>
      </c>
      <c r="C83" s="26" t="e">
        <f>SUM(C84:C133)</f>
        <v>#N/A</v>
      </c>
      <c r="D83" s="26" t="e">
        <f>SUM(D84:D129)</f>
        <v>#N/A</v>
      </c>
      <c r="E83" s="26" t="e">
        <f>SUM(E84:E129)</f>
        <v>#N/A</v>
      </c>
      <c r="F83" s="26" t="e">
        <f>SUM(F84:F129)</f>
        <v>#N/A</v>
      </c>
    </row>
    <row r="84" spans="1:6" ht="15" customHeight="1">
      <c r="A84" s="28">
        <v>62</v>
      </c>
      <c r="B84" s="29" t="s">
        <v>130</v>
      </c>
      <c r="C84" s="10" t="e">
        <f>VLOOKUP($B84,'part 05'!$D:$J, 3, 0)</f>
        <v>#N/A</v>
      </c>
      <c r="D84" s="10" t="e">
        <f>VLOOKUP($B84,'part 05'!$D:$J, 5, 0)</f>
        <v>#N/A</v>
      </c>
      <c r="E84" s="10" t="e">
        <f>VLOOKUP($B84,'part 05'!$D:$J, 6, 0)</f>
        <v>#N/A</v>
      </c>
      <c r="F84" s="10" t="e">
        <f>VLOOKUP($B84,'part 05'!$D:$J, 7, 0)</f>
        <v>#N/A</v>
      </c>
    </row>
    <row r="85" spans="1:6" ht="45" customHeight="1">
      <c r="A85" s="28">
        <v>63</v>
      </c>
      <c r="B85" s="29" t="s">
        <v>131</v>
      </c>
      <c r="C85" s="10" t="e">
        <f>VLOOKUP($B85,'part 05'!$D:$J, 3, 0)</f>
        <v>#N/A</v>
      </c>
      <c r="D85" s="10" t="e">
        <f>VLOOKUP($B85,'part 05'!$D:$J, 5, 0)</f>
        <v>#N/A</v>
      </c>
      <c r="E85" s="10" t="e">
        <f>VLOOKUP($B85,'part 05'!$D:$J, 6, 0)</f>
        <v>#N/A</v>
      </c>
      <c r="F85" s="10" t="e">
        <f>VLOOKUP($B85,'part 05'!$D:$J, 7, 0)</f>
        <v>#N/A</v>
      </c>
    </row>
    <row r="86" spans="1:6" ht="15" customHeight="1">
      <c r="A86" s="28">
        <v>64</v>
      </c>
      <c r="B86" s="29" t="s">
        <v>78</v>
      </c>
      <c r="C86" s="10" t="e">
        <f>VLOOKUP($B86,'part 05'!$D:$J, 3, 0)</f>
        <v>#N/A</v>
      </c>
      <c r="D86" s="10" t="e">
        <f>VLOOKUP($B86,'part 05'!$D:$J, 5, 0)</f>
        <v>#N/A</v>
      </c>
      <c r="E86" s="10" t="e">
        <f>VLOOKUP($B86,'part 05'!$D:$J, 6, 0)</f>
        <v>#N/A</v>
      </c>
      <c r="F86" s="10" t="e">
        <f>VLOOKUP($B86,'part 05'!$D:$J, 7, 0)</f>
        <v>#N/A</v>
      </c>
    </row>
    <row r="87" spans="1:6" ht="15" customHeight="1">
      <c r="A87" s="28">
        <v>65</v>
      </c>
      <c r="B87" s="29" t="s">
        <v>132</v>
      </c>
      <c r="C87" s="10" t="e">
        <f>VLOOKUP($B87,'part 05'!$D:$J, 3, 0)</f>
        <v>#N/A</v>
      </c>
      <c r="D87" s="10" t="e">
        <f>VLOOKUP($B87,'part 05'!$D:$J, 5, 0)</f>
        <v>#N/A</v>
      </c>
      <c r="E87" s="10" t="e">
        <f>VLOOKUP($B87,'part 05'!$D:$J, 6, 0)</f>
        <v>#N/A</v>
      </c>
      <c r="F87" s="10" t="e">
        <f>VLOOKUP($B87,'part 05'!$D:$J, 7, 0)</f>
        <v>#N/A</v>
      </c>
    </row>
    <row r="88" spans="1:6" ht="30" customHeight="1">
      <c r="A88" s="28">
        <v>66</v>
      </c>
      <c r="B88" s="29" t="s">
        <v>133</v>
      </c>
      <c r="C88" s="10" t="e">
        <f>VLOOKUP($B88,'part 05'!$D:$J, 3, 0)</f>
        <v>#N/A</v>
      </c>
      <c r="D88" s="10" t="e">
        <f>VLOOKUP($B88,'part 05'!$D:$J, 5, 0)</f>
        <v>#N/A</v>
      </c>
      <c r="E88" s="10" t="e">
        <f>VLOOKUP($B88,'part 05'!$D:$J, 6, 0)</f>
        <v>#N/A</v>
      </c>
      <c r="F88" s="10" t="e">
        <f>VLOOKUP($B88,'part 05'!$D:$J, 7, 0)</f>
        <v>#N/A</v>
      </c>
    </row>
    <row r="89" spans="1:6" ht="15" customHeight="1">
      <c r="A89" s="28">
        <v>67</v>
      </c>
      <c r="B89" s="29" t="s">
        <v>134</v>
      </c>
      <c r="C89" s="10" t="e">
        <f>VLOOKUP($B89,'part 05'!$D:$J, 3, 0)</f>
        <v>#N/A</v>
      </c>
      <c r="D89" s="10" t="e">
        <f>VLOOKUP($B89,'part 05'!$D:$J, 5, 0)</f>
        <v>#N/A</v>
      </c>
      <c r="E89" s="10" t="e">
        <f>VLOOKUP($B89,'part 05'!$D:$J, 6, 0)</f>
        <v>#N/A</v>
      </c>
      <c r="F89" s="10" t="e">
        <f>VLOOKUP($B89,'part 05'!$D:$J, 7, 0)</f>
        <v>#N/A</v>
      </c>
    </row>
    <row r="90" spans="1:6" ht="30" customHeight="1">
      <c r="A90" s="28">
        <v>68</v>
      </c>
      <c r="B90" s="29" t="s">
        <v>135</v>
      </c>
      <c r="C90" s="10" t="e">
        <f>VLOOKUP($B90,'part 05'!$D:$J, 3, 0)</f>
        <v>#N/A</v>
      </c>
      <c r="D90" s="10" t="e">
        <f>VLOOKUP($B90,'part 05'!$D:$J, 5, 0)</f>
        <v>#N/A</v>
      </c>
      <c r="E90" s="10" t="e">
        <f>VLOOKUP($B90,'part 05'!$D:$J, 6, 0)</f>
        <v>#N/A</v>
      </c>
      <c r="F90" s="10" t="e">
        <f>VLOOKUP($B90,'part 05'!$D:$J, 7, 0)</f>
        <v>#N/A</v>
      </c>
    </row>
    <row r="91" spans="1:6" ht="15" customHeight="1">
      <c r="A91" s="28">
        <v>70</v>
      </c>
      <c r="B91" s="29" t="s">
        <v>137</v>
      </c>
      <c r="C91" s="10" t="e">
        <f>VLOOKUP($B91,'part 05'!$D:$J, 3, 0)</f>
        <v>#N/A</v>
      </c>
      <c r="D91" s="10" t="e">
        <f>VLOOKUP($B91,'part 05'!$D:$J, 5, 0)</f>
        <v>#N/A</v>
      </c>
      <c r="E91" s="10" t="e">
        <f>VLOOKUP($B91,'part 05'!$D:$J, 6, 0)</f>
        <v>#N/A</v>
      </c>
      <c r="F91" s="10" t="e">
        <f>VLOOKUP($B91,'part 05'!$D:$J, 7, 0)</f>
        <v>#N/A</v>
      </c>
    </row>
    <row r="92" spans="1:6" ht="30" customHeight="1">
      <c r="A92" s="28">
        <v>71</v>
      </c>
      <c r="B92" s="29" t="s">
        <v>138</v>
      </c>
      <c r="C92" s="10" t="e">
        <f>VLOOKUP($B92,'part 05'!$D:$J, 3, 0)</f>
        <v>#N/A</v>
      </c>
      <c r="D92" s="10" t="e">
        <f>VLOOKUP($B92,'part 05'!$D:$J, 5, 0)</f>
        <v>#N/A</v>
      </c>
      <c r="E92" s="10" t="e">
        <f>VLOOKUP($B92,'part 05'!$D:$J, 6, 0)</f>
        <v>#N/A</v>
      </c>
      <c r="F92" s="10" t="e">
        <f>VLOOKUP($B92,'part 05'!$D:$J, 7, 0)</f>
        <v>#N/A</v>
      </c>
    </row>
    <row r="93" spans="1:6" ht="30" customHeight="1">
      <c r="A93" s="28">
        <v>72</v>
      </c>
      <c r="B93" s="29" t="s">
        <v>12</v>
      </c>
      <c r="C93" s="10" t="e">
        <f>VLOOKUP($B93,'part 05'!$D:$J, 3, 0)</f>
        <v>#N/A</v>
      </c>
      <c r="D93" s="10" t="e">
        <f>VLOOKUP($B93,'part 05'!$D:$J, 5, 0)</f>
        <v>#N/A</v>
      </c>
      <c r="E93" s="10" t="e">
        <f>VLOOKUP($B93,'part 05'!$D:$J, 6, 0)</f>
        <v>#N/A</v>
      </c>
      <c r="F93" s="10" t="e">
        <f>VLOOKUP($B93,'part 05'!$D:$J, 7, 0)</f>
        <v>#N/A</v>
      </c>
    </row>
    <row r="94" spans="1:6" ht="15" customHeight="1">
      <c r="A94" s="28">
        <v>73</v>
      </c>
      <c r="B94" s="29" t="s">
        <v>139</v>
      </c>
      <c r="C94" s="10" t="e">
        <f>VLOOKUP($B94,'part 05'!$D:$J, 3, 0)</f>
        <v>#N/A</v>
      </c>
      <c r="D94" s="10" t="e">
        <f>VLOOKUP($B94,'part 05'!$D:$J, 5, 0)</f>
        <v>#N/A</v>
      </c>
      <c r="E94" s="10" t="e">
        <f>VLOOKUP($B94,'part 05'!$D:$J, 6, 0)</f>
        <v>#N/A</v>
      </c>
      <c r="F94" s="10" t="e">
        <f>VLOOKUP($B94,'part 05'!$D:$J, 7, 0)</f>
        <v>#N/A</v>
      </c>
    </row>
    <row r="95" spans="1:6" ht="15" customHeight="1">
      <c r="A95" s="28">
        <v>74</v>
      </c>
      <c r="B95" s="29" t="s">
        <v>140</v>
      </c>
      <c r="C95" s="10" t="e">
        <f>VLOOKUP($B95,'part 05'!$D:$J, 3, 0)</f>
        <v>#N/A</v>
      </c>
      <c r="D95" s="10" t="e">
        <f>VLOOKUP($B95,'part 05'!$D:$J, 5, 0)</f>
        <v>#N/A</v>
      </c>
      <c r="E95" s="10" t="e">
        <f>VLOOKUP($B95,'part 05'!$D:$J, 6, 0)</f>
        <v>#N/A</v>
      </c>
      <c r="F95" s="10" t="e">
        <f>VLOOKUP($B95,'part 05'!$D:$J, 7, 0)</f>
        <v>#N/A</v>
      </c>
    </row>
    <row r="96" spans="1:6" ht="15" customHeight="1">
      <c r="A96" s="28">
        <v>75</v>
      </c>
      <c r="B96" s="29" t="s">
        <v>141</v>
      </c>
      <c r="C96" s="10" t="e">
        <f>VLOOKUP($B96,'part 05'!$D:$J, 3, 0)</f>
        <v>#N/A</v>
      </c>
      <c r="D96" s="10" t="e">
        <f>VLOOKUP($B96,'part 05'!$D:$J, 5, 0)</f>
        <v>#N/A</v>
      </c>
      <c r="E96" s="10" t="e">
        <f>VLOOKUP($B96,'part 05'!$D:$J, 6, 0)</f>
        <v>#N/A</v>
      </c>
      <c r="F96" s="10" t="e">
        <f>VLOOKUP($B96,'part 05'!$D:$J, 7, 0)</f>
        <v>#N/A</v>
      </c>
    </row>
    <row r="97" spans="1:6" ht="30" customHeight="1">
      <c r="A97" s="28">
        <v>76</v>
      </c>
      <c r="B97" s="29" t="s">
        <v>142</v>
      </c>
      <c r="C97" s="10" t="e">
        <f>VLOOKUP($B97,'part 05'!$D:$J, 3, 0)</f>
        <v>#N/A</v>
      </c>
      <c r="D97" s="10" t="e">
        <f>VLOOKUP($B97,'part 05'!$D:$J, 5, 0)</f>
        <v>#N/A</v>
      </c>
      <c r="E97" s="10" t="e">
        <f>VLOOKUP($B97,'part 05'!$D:$J, 6, 0)</f>
        <v>#N/A</v>
      </c>
      <c r="F97" s="10" t="e">
        <f>VLOOKUP($B97,'part 05'!$D:$J, 7, 0)</f>
        <v>#N/A</v>
      </c>
    </row>
    <row r="98" spans="1:6" ht="15" customHeight="1">
      <c r="A98" s="28">
        <v>77</v>
      </c>
      <c r="B98" s="29" t="s">
        <v>79</v>
      </c>
      <c r="C98" s="10" t="e">
        <f>VLOOKUP($B98,'part 05'!$D:$J, 3, 0)</f>
        <v>#N/A</v>
      </c>
      <c r="D98" s="10" t="e">
        <f>VLOOKUP($B98,'part 05'!$D:$J, 5, 0)</f>
        <v>#N/A</v>
      </c>
      <c r="E98" s="10" t="e">
        <f>VLOOKUP($B98,'part 05'!$D:$J, 6, 0)</f>
        <v>#N/A</v>
      </c>
      <c r="F98" s="10" t="e">
        <f>VLOOKUP($B98,'part 05'!$D:$J, 7, 0)</f>
        <v>#N/A</v>
      </c>
    </row>
    <row r="99" spans="1:6" ht="30" customHeight="1">
      <c r="A99" s="28">
        <v>78</v>
      </c>
      <c r="B99" s="29" t="s">
        <v>143</v>
      </c>
      <c r="C99" s="10" t="e">
        <f>VLOOKUP($B99,'part 05'!$D:$J, 3, 0)</f>
        <v>#N/A</v>
      </c>
      <c r="D99" s="10" t="e">
        <f>VLOOKUP($B99,'part 05'!$D:$J, 5, 0)</f>
        <v>#N/A</v>
      </c>
      <c r="E99" s="10" t="e">
        <f>VLOOKUP($B99,'part 05'!$D:$J, 6, 0)</f>
        <v>#N/A</v>
      </c>
      <c r="F99" s="10" t="e">
        <f>VLOOKUP($B99,'part 05'!$D:$J, 7, 0)</f>
        <v>#N/A</v>
      </c>
    </row>
    <row r="100" spans="1:6" ht="15" customHeight="1">
      <c r="A100" s="28">
        <v>79</v>
      </c>
      <c r="B100" s="29" t="s">
        <v>144</v>
      </c>
      <c r="C100" s="10" t="e">
        <f>VLOOKUP($B100,'part 05'!$D:$J, 3, 0)</f>
        <v>#N/A</v>
      </c>
      <c r="D100" s="10" t="e">
        <f>VLOOKUP($B100,'part 05'!$D:$J, 5, 0)</f>
        <v>#N/A</v>
      </c>
      <c r="E100" s="10" t="e">
        <f>VLOOKUP($B100,'part 05'!$D:$J, 6, 0)</f>
        <v>#N/A</v>
      </c>
      <c r="F100" s="10" t="e">
        <f>VLOOKUP($B100,'part 05'!$D:$J, 7, 0)</f>
        <v>#N/A</v>
      </c>
    </row>
    <row r="101" spans="1:6" ht="15">
      <c r="A101" s="28">
        <v>80</v>
      </c>
      <c r="B101" s="29" t="s">
        <v>145</v>
      </c>
      <c r="C101" s="10" t="e">
        <f>VLOOKUP($B101,'part 05'!$D:$J, 3, 0)</f>
        <v>#N/A</v>
      </c>
      <c r="D101" s="10" t="e">
        <f>VLOOKUP($B101,'part 05'!$D:$J, 5, 0)</f>
        <v>#N/A</v>
      </c>
      <c r="E101" s="10" t="e">
        <f>VLOOKUP($B101,'part 05'!$D:$J, 6, 0)</f>
        <v>#N/A</v>
      </c>
      <c r="F101" s="10" t="e">
        <f>VLOOKUP($B101,'part 05'!$D:$J, 7, 0)</f>
        <v>#N/A</v>
      </c>
    </row>
    <row r="102" spans="1:6" ht="15">
      <c r="A102" s="28">
        <v>81</v>
      </c>
      <c r="B102" s="29" t="s">
        <v>146</v>
      </c>
      <c r="C102" s="10" t="e">
        <f>VLOOKUP($B102,'part 05'!$D:$J, 3, 0)</f>
        <v>#N/A</v>
      </c>
      <c r="D102" s="10" t="e">
        <f>VLOOKUP($B102,'part 05'!$D:$J, 5, 0)</f>
        <v>#N/A</v>
      </c>
      <c r="E102" s="10" t="e">
        <f>VLOOKUP($B102,'part 05'!$D:$J, 6, 0)</f>
        <v>#N/A</v>
      </c>
      <c r="F102" s="10" t="e">
        <f>VLOOKUP($B102,'part 05'!$D:$J, 7, 0)</f>
        <v>#N/A</v>
      </c>
    </row>
    <row r="103" spans="1:6" ht="30">
      <c r="A103" s="28">
        <v>82</v>
      </c>
      <c r="B103" s="29" t="s">
        <v>147</v>
      </c>
      <c r="C103" s="10" t="e">
        <f>VLOOKUP($B103,'part 05'!$D:$J, 3, 0)</f>
        <v>#N/A</v>
      </c>
      <c r="D103" s="10" t="e">
        <f>VLOOKUP($B103,'part 05'!$D:$J, 5, 0)</f>
        <v>#N/A</v>
      </c>
      <c r="E103" s="10" t="e">
        <f>VLOOKUP($B103,'part 05'!$D:$J, 6, 0)</f>
        <v>#N/A</v>
      </c>
      <c r="F103" s="10" t="e">
        <f>VLOOKUP($B103,'part 05'!$D:$J, 7, 0)</f>
        <v>#N/A</v>
      </c>
    </row>
    <row r="104" spans="1:6" ht="30">
      <c r="A104" s="28">
        <v>85</v>
      </c>
      <c r="B104" s="29" t="s">
        <v>150</v>
      </c>
      <c r="C104" s="10" t="e">
        <f>VLOOKUP($B104,'part 05'!$D:$J, 3, 0)</f>
        <v>#N/A</v>
      </c>
      <c r="D104" s="10" t="e">
        <f>VLOOKUP($B104,'part 05'!$D:$J, 5, 0)</f>
        <v>#N/A</v>
      </c>
      <c r="E104" s="10" t="e">
        <f>VLOOKUP($B104,'part 05'!$D:$J, 6, 0)</f>
        <v>#N/A</v>
      </c>
      <c r="F104" s="10" t="e">
        <f>VLOOKUP($B104,'part 05'!$D:$J, 7, 0)</f>
        <v>#N/A</v>
      </c>
    </row>
    <row r="105" spans="1:6" ht="30">
      <c r="A105" s="28">
        <v>86</v>
      </c>
      <c r="B105" s="29" t="s">
        <v>151</v>
      </c>
      <c r="C105" s="10" t="e">
        <f>VLOOKUP($B105,'part 05'!$D:$J, 3, 0)</f>
        <v>#N/A</v>
      </c>
      <c r="D105" s="10" t="e">
        <f>VLOOKUP($B105,'part 05'!$D:$J, 5, 0)</f>
        <v>#N/A</v>
      </c>
      <c r="E105" s="10" t="e">
        <f>VLOOKUP($B105,'part 05'!$D:$J, 6, 0)</f>
        <v>#N/A</v>
      </c>
      <c r="F105" s="10" t="e">
        <f>VLOOKUP($B105,'part 05'!$D:$J, 7, 0)</f>
        <v>#N/A</v>
      </c>
    </row>
    <row r="106" spans="1:6" ht="30">
      <c r="A106" s="28">
        <v>87</v>
      </c>
      <c r="B106" s="29" t="s">
        <v>152</v>
      </c>
      <c r="C106" s="10" t="e">
        <f>VLOOKUP($B106,'part 05'!$D:$J, 3, 0)</f>
        <v>#N/A</v>
      </c>
      <c r="D106" s="10" t="e">
        <f>VLOOKUP($B106,'part 05'!$D:$J, 5, 0)</f>
        <v>#N/A</v>
      </c>
      <c r="E106" s="10" t="e">
        <f>VLOOKUP($B106,'part 05'!$D:$J, 6, 0)</f>
        <v>#N/A</v>
      </c>
      <c r="F106" s="10" t="e">
        <f>VLOOKUP($B106,'part 05'!$D:$J, 7, 0)</f>
        <v>#N/A</v>
      </c>
    </row>
    <row r="107" spans="1:6" ht="30">
      <c r="A107" s="28">
        <v>88</v>
      </c>
      <c r="B107" s="29" t="s">
        <v>153</v>
      </c>
      <c r="C107" s="10" t="e">
        <f>VLOOKUP($B107,'part 05'!$D:$J, 3, 0)</f>
        <v>#N/A</v>
      </c>
      <c r="D107" s="10" t="e">
        <f>VLOOKUP($B107,'part 05'!$D:$J, 5, 0)</f>
        <v>#N/A</v>
      </c>
      <c r="E107" s="10" t="e">
        <f>VLOOKUP($B107,'part 05'!$D:$J, 6, 0)</f>
        <v>#N/A</v>
      </c>
      <c r="F107" s="10" t="e">
        <f>VLOOKUP($B107,'part 05'!$D:$J, 7, 0)</f>
        <v>#N/A</v>
      </c>
    </row>
    <row r="108" spans="1:6" ht="30">
      <c r="A108" s="28">
        <v>89</v>
      </c>
      <c r="B108" s="29" t="s">
        <v>154</v>
      </c>
      <c r="C108" s="10" t="e">
        <f>VLOOKUP($B108,'part 05'!$D:$J, 3, 0)</f>
        <v>#N/A</v>
      </c>
      <c r="D108" s="10" t="e">
        <f>VLOOKUP($B108,'part 05'!$D:$J, 5, 0)</f>
        <v>#N/A</v>
      </c>
      <c r="E108" s="10" t="e">
        <f>VLOOKUP($B108,'part 05'!$D:$J, 6, 0)</f>
        <v>#N/A</v>
      </c>
      <c r="F108" s="10" t="e">
        <f>VLOOKUP($B108,'part 05'!$D:$J, 7, 0)</f>
        <v>#N/A</v>
      </c>
    </row>
    <row r="109" spans="1:6" ht="30">
      <c r="A109" s="28">
        <v>90</v>
      </c>
      <c r="B109" s="29" t="s">
        <v>155</v>
      </c>
      <c r="C109" s="10" t="e">
        <f>VLOOKUP($B109,'part 05'!$D:$J, 3, 0)</f>
        <v>#N/A</v>
      </c>
      <c r="D109" s="10" t="e">
        <f>VLOOKUP($B109,'part 05'!$D:$J, 5, 0)</f>
        <v>#N/A</v>
      </c>
      <c r="E109" s="10" t="e">
        <f>VLOOKUP($B109,'part 05'!$D:$J, 6, 0)</f>
        <v>#N/A</v>
      </c>
      <c r="F109" s="10" t="e">
        <f>VLOOKUP($B109,'part 05'!$D:$J, 7, 0)</f>
        <v>#N/A</v>
      </c>
    </row>
    <row r="110" spans="1:6" ht="30">
      <c r="A110" s="28">
        <v>91</v>
      </c>
      <c r="B110" s="29" t="s">
        <v>156</v>
      </c>
      <c r="C110" s="10" t="e">
        <f>VLOOKUP($B110,'part 05'!$D:$J, 3, 0)</f>
        <v>#N/A</v>
      </c>
      <c r="D110" s="10" t="e">
        <f>VLOOKUP($B110,'part 05'!$D:$J, 5, 0)</f>
        <v>#N/A</v>
      </c>
      <c r="E110" s="10" t="e">
        <f>VLOOKUP($B110,'part 05'!$D:$J, 6, 0)</f>
        <v>#N/A</v>
      </c>
      <c r="F110" s="10" t="e">
        <f>VLOOKUP($B110,'part 05'!$D:$J, 7, 0)</f>
        <v>#N/A</v>
      </c>
    </row>
    <row r="111" spans="1:6" ht="15">
      <c r="A111" s="28">
        <v>92</v>
      </c>
      <c r="B111" s="29" t="s">
        <v>157</v>
      </c>
      <c r="C111" s="10" t="e">
        <f>VLOOKUP($B111,'part 05'!$D:$J, 3, 0)</f>
        <v>#N/A</v>
      </c>
      <c r="D111" s="10" t="e">
        <f>VLOOKUP($B111,'part 05'!$D:$J, 5, 0)</f>
        <v>#N/A</v>
      </c>
      <c r="E111" s="10" t="e">
        <f>VLOOKUP($B111,'part 05'!$D:$J, 6, 0)</f>
        <v>#N/A</v>
      </c>
      <c r="F111" s="10" t="e">
        <f>VLOOKUP($B111,'part 05'!$D:$J, 7, 0)</f>
        <v>#N/A</v>
      </c>
    </row>
    <row r="112" spans="1:6" ht="15">
      <c r="A112" s="28">
        <v>93</v>
      </c>
      <c r="B112" s="29" t="s">
        <v>158</v>
      </c>
      <c r="C112" s="10" t="e">
        <f>VLOOKUP($B112,'part 05'!$D:$J, 3, 0)</f>
        <v>#N/A</v>
      </c>
      <c r="D112" s="10" t="e">
        <f>VLOOKUP($B112,'part 05'!$D:$J, 5, 0)</f>
        <v>#N/A</v>
      </c>
      <c r="E112" s="10" t="e">
        <f>VLOOKUP($B112,'part 05'!$D:$J, 6, 0)</f>
        <v>#N/A</v>
      </c>
      <c r="F112" s="10" t="e">
        <f>VLOOKUP($B112,'part 05'!$D:$J, 7, 0)</f>
        <v>#N/A</v>
      </c>
    </row>
    <row r="113" spans="1:6" ht="30">
      <c r="A113" s="28">
        <v>95</v>
      </c>
      <c r="B113" s="29" t="s">
        <v>160</v>
      </c>
      <c r="C113" s="10" t="e">
        <f>VLOOKUP($B113,'part 05'!$D:$J, 3, 0)</f>
        <v>#N/A</v>
      </c>
      <c r="D113" s="10" t="e">
        <f>VLOOKUP($B113,'part 05'!$D:$J, 5, 0)</f>
        <v>#N/A</v>
      </c>
      <c r="E113" s="10" t="e">
        <f>VLOOKUP($B113,'part 05'!$D:$J, 6, 0)</f>
        <v>#N/A</v>
      </c>
      <c r="F113" s="10" t="e">
        <f>VLOOKUP($B113,'part 05'!$D:$J, 7, 0)</f>
        <v>#N/A</v>
      </c>
    </row>
    <row r="114" spans="1:6" ht="15">
      <c r="A114" s="28">
        <v>96</v>
      </c>
      <c r="B114" s="29" t="s">
        <v>73</v>
      </c>
      <c r="C114" s="10" t="e">
        <f>VLOOKUP($B114,'part 05'!$D:$J, 3, 0)</f>
        <v>#N/A</v>
      </c>
      <c r="D114" s="10" t="e">
        <f>VLOOKUP($B114,'part 05'!$D:$J, 5, 0)</f>
        <v>#N/A</v>
      </c>
      <c r="E114" s="10" t="e">
        <f>VLOOKUP($B114,'part 05'!$D:$J, 6, 0)</f>
        <v>#N/A</v>
      </c>
      <c r="F114" s="10" t="e">
        <f>VLOOKUP($B114,'part 05'!$D:$J, 7, 0)</f>
        <v>#N/A</v>
      </c>
    </row>
    <row r="115" spans="1:6" ht="30">
      <c r="A115" s="28">
        <v>97</v>
      </c>
      <c r="B115" s="29" t="s">
        <v>74</v>
      </c>
      <c r="C115" s="10" t="e">
        <f>VLOOKUP($B115,'part 05'!$D:$J, 3, 0)</f>
        <v>#N/A</v>
      </c>
      <c r="D115" s="10" t="e">
        <f>VLOOKUP($B115,'part 05'!$D:$J, 5, 0)</f>
        <v>#N/A</v>
      </c>
      <c r="E115" s="10" t="e">
        <f>VLOOKUP($B115,'part 05'!$D:$J, 6, 0)</f>
        <v>#N/A</v>
      </c>
      <c r="F115" s="10" t="e">
        <f>VLOOKUP($B115,'part 05'!$D:$J, 7, 0)</f>
        <v>#N/A</v>
      </c>
    </row>
    <row r="116" spans="1:6" ht="15">
      <c r="A116" s="28">
        <v>98</v>
      </c>
      <c r="B116" s="29" t="s">
        <v>8</v>
      </c>
      <c r="C116" s="10" t="e">
        <f>VLOOKUP($B116,'part 05'!$D:$J, 3, 0)</f>
        <v>#N/A</v>
      </c>
      <c r="D116" s="10" t="e">
        <f>VLOOKUP($B116,'part 05'!$D:$J, 5, 0)</f>
        <v>#N/A</v>
      </c>
      <c r="E116" s="10" t="e">
        <f>VLOOKUP($B116,'part 05'!$D:$J, 6, 0)</f>
        <v>#N/A</v>
      </c>
      <c r="F116" s="10" t="e">
        <f>VLOOKUP($B116,'part 05'!$D:$J, 7, 0)</f>
        <v>#N/A</v>
      </c>
    </row>
    <row r="117" spans="1:6" ht="15">
      <c r="A117" s="28">
        <v>99</v>
      </c>
      <c r="B117" s="29" t="s">
        <v>9</v>
      </c>
      <c r="C117" s="10" t="e">
        <f>VLOOKUP($B117,'part 05'!$D:$J, 3, 0)</f>
        <v>#N/A</v>
      </c>
      <c r="D117" s="10" t="e">
        <f>VLOOKUP($B117,'part 05'!$D:$J, 5, 0)</f>
        <v>#N/A</v>
      </c>
      <c r="E117" s="10" t="e">
        <f>VLOOKUP($B117,'part 05'!$D:$J, 6, 0)</f>
        <v>#N/A</v>
      </c>
      <c r="F117" s="10" t="e">
        <f>VLOOKUP($B117,'part 05'!$D:$J, 7, 0)</f>
        <v>#N/A</v>
      </c>
    </row>
    <row r="118" spans="1:6" ht="15">
      <c r="A118" s="28">
        <v>100</v>
      </c>
      <c r="B118" s="29" t="s">
        <v>10</v>
      </c>
      <c r="C118" s="10" t="e">
        <f>VLOOKUP($B118,'part 05'!$D:$J, 3, 0)</f>
        <v>#N/A</v>
      </c>
      <c r="D118" s="10" t="e">
        <f>VLOOKUP($B118,'part 05'!$D:$J, 5, 0)</f>
        <v>#N/A</v>
      </c>
      <c r="E118" s="10" t="e">
        <f>VLOOKUP($B118,'part 05'!$D:$J, 6, 0)</f>
        <v>#N/A</v>
      </c>
      <c r="F118" s="10" t="e">
        <f>VLOOKUP($B118,'part 05'!$D:$J, 7, 0)</f>
        <v>#N/A</v>
      </c>
    </row>
    <row r="119" spans="1:6" ht="15">
      <c r="A119" s="28">
        <v>101</v>
      </c>
      <c r="B119" s="29" t="s">
        <v>161</v>
      </c>
      <c r="C119" s="10" t="e">
        <f>VLOOKUP($B119,'part 05'!$D:$J, 3, 0)</f>
        <v>#N/A</v>
      </c>
      <c r="D119" s="10" t="e">
        <f>VLOOKUP($B119,'part 05'!$D:$J, 5, 0)</f>
        <v>#N/A</v>
      </c>
      <c r="E119" s="10" t="e">
        <f>VLOOKUP($B119,'part 05'!$D:$J, 6, 0)</f>
        <v>#N/A</v>
      </c>
      <c r="F119" s="10" t="e">
        <f>VLOOKUP($B119,'part 05'!$D:$J, 7, 0)</f>
        <v>#N/A</v>
      </c>
    </row>
    <row r="120" spans="1:6" ht="15">
      <c r="A120" s="28">
        <v>102</v>
      </c>
      <c r="B120" s="29" t="s">
        <v>11</v>
      </c>
      <c r="C120" s="10" t="e">
        <f>VLOOKUP($B120,'part 05'!$D:$J, 3, 0)</f>
        <v>#N/A</v>
      </c>
      <c r="D120" s="10" t="e">
        <f>VLOOKUP($B120,'part 05'!$D:$J, 5, 0)</f>
        <v>#N/A</v>
      </c>
      <c r="E120" s="10" t="e">
        <f>VLOOKUP($B120,'part 05'!$D:$J, 6, 0)</f>
        <v>#N/A</v>
      </c>
      <c r="F120" s="10" t="e">
        <f>VLOOKUP($B120,'part 05'!$D:$J, 7, 0)</f>
        <v>#N/A</v>
      </c>
    </row>
    <row r="121" spans="1:6" ht="15">
      <c r="A121" s="28">
        <v>103</v>
      </c>
      <c r="B121" s="29" t="s">
        <v>6</v>
      </c>
      <c r="C121" s="10" t="e">
        <f>VLOOKUP($B121,'part 05'!$D:$J, 3, 0)</f>
        <v>#N/A</v>
      </c>
      <c r="D121" s="10" t="e">
        <f>VLOOKUP($B121,'part 05'!$D:$J, 5, 0)</f>
        <v>#N/A</v>
      </c>
      <c r="E121" s="10" t="e">
        <f>VLOOKUP($B121,'part 05'!$D:$J, 6, 0)</f>
        <v>#N/A</v>
      </c>
      <c r="F121" s="10" t="e">
        <f>VLOOKUP($B121,'part 05'!$D:$J, 7, 0)</f>
        <v>#N/A</v>
      </c>
    </row>
    <row r="122" spans="1:6" ht="45">
      <c r="A122" s="28">
        <v>104</v>
      </c>
      <c r="B122" s="29" t="s">
        <v>83</v>
      </c>
      <c r="C122" s="10" t="e">
        <f>VLOOKUP($B122,'part 05'!$D:$J, 3, 0)</f>
        <v>#N/A</v>
      </c>
      <c r="D122" s="10" t="e">
        <f>VLOOKUP($B122,'part 05'!$D:$J, 5, 0)</f>
        <v>#N/A</v>
      </c>
      <c r="E122" s="10" t="e">
        <f>VLOOKUP($B122,'part 05'!$D:$J, 6, 0)</f>
        <v>#N/A</v>
      </c>
      <c r="F122" s="10" t="e">
        <f>VLOOKUP($B122,'part 05'!$D:$J, 7, 0)</f>
        <v>#N/A</v>
      </c>
    </row>
    <row r="123" spans="1:6" ht="15">
      <c r="A123" s="28">
        <v>105</v>
      </c>
      <c r="B123" s="29" t="s">
        <v>162</v>
      </c>
      <c r="C123" s="10" t="e">
        <f>VLOOKUP($B123,'part 05'!$D:$J, 3, 0)</f>
        <v>#N/A</v>
      </c>
      <c r="D123" s="10" t="e">
        <f>VLOOKUP($B123,'part 05'!$D:$J, 5, 0)</f>
        <v>#N/A</v>
      </c>
      <c r="E123" s="10" t="e">
        <f>VLOOKUP($B123,'part 05'!$D:$J, 6, 0)</f>
        <v>#N/A</v>
      </c>
      <c r="F123" s="10" t="e">
        <f>VLOOKUP($B123,'part 05'!$D:$J, 7, 0)</f>
        <v>#N/A</v>
      </c>
    </row>
    <row r="124" spans="1:6" ht="15">
      <c r="A124" s="28">
        <v>106</v>
      </c>
      <c r="B124" s="29" t="s">
        <v>61</v>
      </c>
      <c r="C124" s="10" t="e">
        <f>VLOOKUP($B124,'part 05'!$D:$J, 3, 0)</f>
        <v>#N/A</v>
      </c>
      <c r="D124" s="10" t="e">
        <f>VLOOKUP($B124,'part 05'!$D:$J, 5, 0)</f>
        <v>#N/A</v>
      </c>
      <c r="E124" s="10" t="e">
        <f>VLOOKUP($B124,'part 05'!$D:$J, 6, 0)</f>
        <v>#N/A</v>
      </c>
      <c r="F124" s="10" t="e">
        <f>VLOOKUP($B124,'part 05'!$D:$J, 7, 0)</f>
        <v>#N/A</v>
      </c>
    </row>
    <row r="125" spans="1:6" ht="30">
      <c r="A125" s="28">
        <v>107</v>
      </c>
      <c r="B125" s="29" t="s">
        <v>163</v>
      </c>
      <c r="C125" s="10" t="e">
        <f>VLOOKUP($B125,'part 05'!$D:$J, 3, 0)</f>
        <v>#N/A</v>
      </c>
      <c r="D125" s="10" t="e">
        <f>VLOOKUP($B125,'part 05'!$D:$J, 5, 0)</f>
        <v>#N/A</v>
      </c>
      <c r="E125" s="10" t="e">
        <f>VLOOKUP($B125,'part 05'!$D:$J, 6, 0)</f>
        <v>#N/A</v>
      </c>
      <c r="F125" s="10" t="e">
        <f>VLOOKUP($B125,'part 05'!$D:$J, 7, 0)</f>
        <v>#N/A</v>
      </c>
    </row>
    <row r="126" spans="1:6" ht="15">
      <c r="A126" s="28">
        <v>108</v>
      </c>
      <c r="B126" s="29" t="s">
        <v>62</v>
      </c>
      <c r="C126" s="10" t="e">
        <f>VLOOKUP($B126,'part 05'!$D:$J, 3, 0)</f>
        <v>#N/A</v>
      </c>
      <c r="D126" s="10" t="e">
        <f>VLOOKUP($B126,'part 05'!$D:$J, 5, 0)</f>
        <v>#N/A</v>
      </c>
      <c r="E126" s="10" t="e">
        <f>VLOOKUP($B126,'part 05'!$D:$J, 6, 0)</f>
        <v>#N/A</v>
      </c>
      <c r="F126" s="10" t="e">
        <f>VLOOKUP($B126,'part 05'!$D:$J, 7, 0)</f>
        <v>#N/A</v>
      </c>
    </row>
    <row r="127" spans="1:6" ht="30">
      <c r="A127" s="28">
        <v>109</v>
      </c>
      <c r="B127" s="29" t="s">
        <v>80</v>
      </c>
      <c r="C127" s="10" t="e">
        <f>VLOOKUP($B127,'part 05'!$D:$J, 3, 0)</f>
        <v>#N/A</v>
      </c>
      <c r="D127" s="10" t="e">
        <f>VLOOKUP($B127,'part 05'!$D:$J, 5, 0)</f>
        <v>#N/A</v>
      </c>
      <c r="E127" s="10" t="e">
        <f>VLOOKUP($B127,'part 05'!$D:$J, 6, 0)</f>
        <v>#N/A</v>
      </c>
      <c r="F127" s="10" t="e">
        <f>VLOOKUP($B127,'part 05'!$D:$J, 7, 0)</f>
        <v>#N/A</v>
      </c>
    </row>
    <row r="128" spans="1:6" ht="15">
      <c r="A128" s="28">
        <v>110</v>
      </c>
      <c r="B128" s="29" t="s">
        <v>64</v>
      </c>
      <c r="C128" s="10" t="e">
        <f>VLOOKUP($B128,'part 05'!$D:$J, 3, 0)</f>
        <v>#N/A</v>
      </c>
      <c r="D128" s="10" t="e">
        <f>VLOOKUP($B128,'part 05'!$D:$J, 5, 0)</f>
        <v>#N/A</v>
      </c>
      <c r="E128" s="10" t="e">
        <f>VLOOKUP($B128,'part 05'!$D:$J, 6, 0)</f>
        <v>#N/A</v>
      </c>
      <c r="F128" s="10" t="e">
        <f>VLOOKUP($B128,'part 05'!$D:$J, 7, 0)</f>
        <v>#N/A</v>
      </c>
    </row>
    <row r="129" spans="1:6" ht="15">
      <c r="A129" s="28">
        <v>112</v>
      </c>
      <c r="B129" s="29" t="s">
        <v>164</v>
      </c>
      <c r="C129" s="10" t="e">
        <f>VLOOKUP($B129,'part 05'!$D:$J, 3, 0)</f>
        <v>#N/A</v>
      </c>
      <c r="D129" s="10" t="e">
        <f>VLOOKUP($B129,'part 05'!$D:$J, 5, 0)</f>
        <v>#N/A</v>
      </c>
      <c r="E129" s="10" t="e">
        <f>VLOOKUP($B129,'part 05'!$D:$J, 6, 0)</f>
        <v>#N/A</v>
      </c>
      <c r="F129" s="10" t="e">
        <f>VLOOKUP($B129,'part 05'!$D:$J, 7, 0)</f>
        <v>#N/A</v>
      </c>
    </row>
    <row r="130" spans="1:6" ht="15">
      <c r="A130" s="28">
        <v>113</v>
      </c>
      <c r="B130" s="29" t="s">
        <v>166</v>
      </c>
      <c r="C130" s="10" t="e">
        <f>VLOOKUP($B130,'part 05'!$D:$J, 3, 0)</f>
        <v>#N/A</v>
      </c>
      <c r="D130" s="10" t="e">
        <f>VLOOKUP($B130,'part 05'!$D:$J, 5, 0)</f>
        <v>#N/A</v>
      </c>
      <c r="E130" s="10" t="e">
        <f>VLOOKUP($B130,'part 05'!$D:$J, 6, 0)</f>
        <v>#N/A</v>
      </c>
      <c r="F130" s="10" t="e">
        <f>VLOOKUP($B130,'part 05'!$D:$J, 7, 0)</f>
        <v>#N/A</v>
      </c>
    </row>
    <row r="131" spans="1:6" ht="15">
      <c r="A131" s="28">
        <v>114</v>
      </c>
      <c r="B131" s="29" t="s">
        <v>167</v>
      </c>
      <c r="C131" s="10" t="e">
        <f>VLOOKUP($B131,'part 05'!$D:$J, 3, 0)</f>
        <v>#N/A</v>
      </c>
      <c r="D131" s="10" t="e">
        <f>VLOOKUP($B131,'part 05'!$D:$J, 5, 0)</f>
        <v>#N/A</v>
      </c>
      <c r="E131" s="10" t="e">
        <f>VLOOKUP($B131,'part 05'!$D:$J, 6, 0)</f>
        <v>#N/A</v>
      </c>
      <c r="F131" s="10" t="e">
        <f>VLOOKUP($B131,'part 05'!$D:$J, 7, 0)</f>
        <v>#N/A</v>
      </c>
    </row>
    <row r="132" spans="1:6" ht="30">
      <c r="A132" s="28">
        <v>115</v>
      </c>
      <c r="B132" s="29" t="s">
        <v>168</v>
      </c>
      <c r="C132" s="10" t="e">
        <f>VLOOKUP($B132,'part 05'!$D:$J, 3, 0)</f>
        <v>#N/A</v>
      </c>
      <c r="D132" s="10" t="e">
        <f>VLOOKUP($B132,'part 05'!$D:$J, 5, 0)</f>
        <v>#N/A</v>
      </c>
      <c r="E132" s="10" t="e">
        <f>VLOOKUP($B132,'part 05'!$D:$J, 6, 0)</f>
        <v>#N/A</v>
      </c>
      <c r="F132" s="10" t="e">
        <f>VLOOKUP($B132,'part 05'!$D:$J, 7, 0)</f>
        <v>#N/A</v>
      </c>
    </row>
    <row r="133" spans="1:6" ht="15">
      <c r="A133" s="28">
        <v>116</v>
      </c>
      <c r="B133" s="29" t="s">
        <v>165</v>
      </c>
      <c r="C133" s="10" t="e">
        <f>VLOOKUP($B133,'part 05'!$D:$J, 3, 0)</f>
        <v>#N/A</v>
      </c>
      <c r="D133" s="10" t="e">
        <f>VLOOKUP($B133,'part 05'!$D:$J, 5, 0)</f>
        <v>#N/A</v>
      </c>
      <c r="E133" s="10" t="e">
        <f>VLOOKUP($B133,'part 05'!$D:$J, 6, 0)</f>
        <v>#N/A</v>
      </c>
      <c r="F133" s="10" t="e">
        <f>VLOOKUP($B133,'part 05'!$D:$J,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>
      <c r="A2" s="21">
        <v>1</v>
      </c>
      <c r="B2" s="22">
        <v>2</v>
      </c>
      <c r="C2" s="21">
        <v>3</v>
      </c>
      <c r="D2" s="22">
        <v>4</v>
      </c>
      <c r="E2" s="21">
        <v>5</v>
      </c>
      <c r="F2" s="22">
        <v>6</v>
      </c>
    </row>
    <row r="3" spans="1:6" ht="20.25" customHeight="1">
      <c r="A3" s="23"/>
      <c r="B3" s="24" t="s">
        <v>84</v>
      </c>
      <c r="C3" s="25" t="e">
        <f>C7+C9+C19+C25+C29+C37+C41+C45+C47+C49+C51+C61+C65+C68+C70+C73+C79+C83+C4</f>
        <v>#N/A</v>
      </c>
      <c r="D3" s="25" t="e">
        <f>D7+D9+D19+D25+D29+D37+D41+D45+D47+D49+D51+D61+D65+D68+D70+D73+D79+D83+D4</f>
        <v>#N/A</v>
      </c>
      <c r="E3" s="25" t="e">
        <f>E7+E9+E19+E25+E29+E37+E41+E45+E47+E49+E51+E61+E65+E68+E70+E73+E79+E83+E4</f>
        <v>#N/A</v>
      </c>
      <c r="F3" s="25" t="e">
        <f>F7+F9+F19+F25+F29+F37+F41+F45+F47+F49+F51+F61+F65+F68+F70+F73+F79+F83+F4</f>
        <v>#N/A</v>
      </c>
    </row>
    <row r="4" spans="1:6" ht="36" customHeight="1">
      <c r="A4" s="26"/>
      <c r="B4" s="27" t="s">
        <v>85</v>
      </c>
      <c r="C4" s="26" t="e">
        <f>SUM(C5:C6)</f>
        <v>#N/A</v>
      </c>
      <c r="D4" s="26" t="e">
        <f>SUM(D5:D6)</f>
        <v>#N/A</v>
      </c>
      <c r="E4" s="26" t="e">
        <f>SUM(E5:E6)</f>
        <v>#N/A</v>
      </c>
      <c r="F4" s="26" t="e">
        <f>SUM(F5:F6)</f>
        <v>#N/A</v>
      </c>
    </row>
    <row r="5" spans="1:6" ht="15" customHeight="1">
      <c r="A5" s="28">
        <v>1</v>
      </c>
      <c r="B5" s="29" t="s">
        <v>24</v>
      </c>
      <c r="C5" s="10" t="e">
        <f>VLOOKUP($B5,'part 06'!$D:$J, 3, 0)</f>
        <v>#N/A</v>
      </c>
      <c r="D5" s="10" t="e">
        <f>VLOOKUP($B5,'part 06'!$D:$J, 5, 0)</f>
        <v>#N/A</v>
      </c>
      <c r="E5" s="10" t="e">
        <f>VLOOKUP($B5,'part 06'!$D:$J, 6, 0)</f>
        <v>#N/A</v>
      </c>
      <c r="F5" s="10" t="e">
        <f>VLOOKUP($B5,'part 06'!$D:$J, 7, 0)</f>
        <v>#N/A</v>
      </c>
    </row>
    <row r="6" spans="1:6" ht="15" customHeight="1">
      <c r="A6" s="28">
        <v>2</v>
      </c>
      <c r="B6" s="29" t="s">
        <v>25</v>
      </c>
      <c r="C6" s="10" t="e">
        <f>VLOOKUP($B6,'part 06'!$D:$J, 3, 0)</f>
        <v>#N/A</v>
      </c>
      <c r="D6" s="10" t="e">
        <f>VLOOKUP($B6,'part 06'!$D:$J, 5, 0)</f>
        <v>#N/A</v>
      </c>
      <c r="E6" s="10" t="e">
        <f>VLOOKUP($B6,'part 06'!$D:$J, 6, 0)</f>
        <v>#N/A</v>
      </c>
      <c r="F6" s="10" t="e">
        <f>VLOOKUP($B6,'part 06'!$D:$J, 7, 0)</f>
        <v>#N/A</v>
      </c>
    </row>
    <row r="7" spans="1:6" ht="15" customHeight="1">
      <c r="A7" s="26"/>
      <c r="B7" s="27" t="s">
        <v>86</v>
      </c>
      <c r="C7" s="30" t="e">
        <f>SUM(C8)</f>
        <v>#N/A</v>
      </c>
      <c r="D7" s="30" t="e">
        <f>SUM(D8)</f>
        <v>#N/A</v>
      </c>
      <c r="E7" s="30" t="e">
        <f>SUM(E8)</f>
        <v>#N/A</v>
      </c>
      <c r="F7" s="30" t="e">
        <f>SUM(F8)</f>
        <v>#N/A</v>
      </c>
    </row>
    <row r="8" spans="1:6" ht="36" customHeight="1">
      <c r="A8" s="28">
        <v>3</v>
      </c>
      <c r="B8" s="29" t="s">
        <v>16</v>
      </c>
      <c r="C8" s="10" t="e">
        <f>VLOOKUP($B8,'part 06'!$D:$J, 3, 0)</f>
        <v>#N/A</v>
      </c>
      <c r="D8" s="10" t="e">
        <f>VLOOKUP($B8,'part 06'!$D:$J, 5, 0)</f>
        <v>#N/A</v>
      </c>
      <c r="E8" s="10" t="e">
        <f>VLOOKUP($B8,'part 06'!$D:$J, 6, 0)</f>
        <v>#N/A</v>
      </c>
      <c r="F8" s="10" t="e">
        <f>VLOOKUP($B8,'part 06'!$D:$J, 7, 0)</f>
        <v>#N/A</v>
      </c>
    </row>
    <row r="9" spans="1:6" ht="15" customHeight="1">
      <c r="A9" s="26"/>
      <c r="B9" s="27" t="s">
        <v>87</v>
      </c>
      <c r="C9" s="26" t="e">
        <f>SUM(C10:C18)</f>
        <v>#N/A</v>
      </c>
      <c r="D9" s="26" t="e">
        <f>SUM(D10:D18)</f>
        <v>#N/A</v>
      </c>
      <c r="E9" s="26" t="e">
        <f>SUM(E10:E18)</f>
        <v>#N/A</v>
      </c>
      <c r="F9" s="26" t="e">
        <f>SUM(F10:F18)</f>
        <v>#N/A</v>
      </c>
    </row>
    <row r="10" spans="1:6" ht="15" customHeight="1">
      <c r="A10" s="28">
        <v>4</v>
      </c>
      <c r="B10" s="31" t="s">
        <v>18</v>
      </c>
      <c r="C10" s="10" t="e">
        <f>VLOOKUP($B10,'part 06'!$D:$J, 3, 0)</f>
        <v>#N/A</v>
      </c>
      <c r="D10" s="10" t="e">
        <f>VLOOKUP($B10,'part 06'!$D:$J, 5, 0)</f>
        <v>#N/A</v>
      </c>
      <c r="E10" s="10" t="e">
        <f>VLOOKUP($B10,'part 06'!$D:$J, 6, 0)</f>
        <v>#N/A</v>
      </c>
      <c r="F10" s="10" t="e">
        <f>VLOOKUP($B10,'part 06'!$D:$J, 7, 0)</f>
        <v>#N/A</v>
      </c>
    </row>
    <row r="11" spans="1:6" ht="18" customHeight="1">
      <c r="A11" s="28">
        <v>5</v>
      </c>
      <c r="B11" s="31" t="s">
        <v>37</v>
      </c>
      <c r="C11" s="10" t="e">
        <f>VLOOKUP($B11,'part 06'!$D:$J, 3, 0)</f>
        <v>#N/A</v>
      </c>
      <c r="D11" s="10" t="e">
        <f>VLOOKUP($B11,'part 06'!$D:$J, 5, 0)</f>
        <v>#N/A</v>
      </c>
      <c r="E11" s="10" t="e">
        <f>VLOOKUP($B11,'part 06'!$D:$J, 6, 0)</f>
        <v>#N/A</v>
      </c>
      <c r="F11" s="10" t="e">
        <f>VLOOKUP($B11,'part 06'!$D:$J, 7, 0)</f>
        <v>#N/A</v>
      </c>
    </row>
    <row r="12" spans="1:6" ht="15" customHeight="1">
      <c r="A12" s="28">
        <v>6</v>
      </c>
      <c r="B12" s="31" t="s">
        <v>50</v>
      </c>
      <c r="C12" s="10" t="e">
        <f>VLOOKUP($B12,'part 06'!$D:$J, 3, 0)</f>
        <v>#N/A</v>
      </c>
      <c r="D12" s="10" t="e">
        <f>VLOOKUP($B12,'part 06'!$D:$J, 5, 0)</f>
        <v>#N/A</v>
      </c>
      <c r="E12" s="10" t="e">
        <f>VLOOKUP($B12,'part 06'!$D:$J, 6, 0)</f>
        <v>#N/A</v>
      </c>
      <c r="F12" s="10" t="e">
        <f>VLOOKUP($B12,'part 06'!$D:$J, 7, 0)</f>
        <v>#N/A</v>
      </c>
    </row>
    <row r="13" spans="1:6" ht="15" customHeight="1">
      <c r="A13" s="28">
        <v>7</v>
      </c>
      <c r="B13" s="31" t="s">
        <v>51</v>
      </c>
      <c r="C13" s="10" t="e">
        <f>VLOOKUP($B13,'part 06'!$D:$J, 3, 0)</f>
        <v>#N/A</v>
      </c>
      <c r="D13" s="10" t="e">
        <f>VLOOKUP($B13,'part 06'!$D:$J, 5, 0)</f>
        <v>#N/A</v>
      </c>
      <c r="E13" s="10" t="e">
        <f>VLOOKUP($B13,'part 06'!$D:$J, 6, 0)</f>
        <v>#N/A</v>
      </c>
      <c r="F13" s="10" t="e">
        <f>VLOOKUP($B13,'part 06'!$D:$J, 7, 0)</f>
        <v>#N/A</v>
      </c>
    </row>
    <row r="14" spans="1:6" ht="15" customHeight="1">
      <c r="A14" s="28">
        <v>8</v>
      </c>
      <c r="B14" s="31" t="s">
        <v>116</v>
      </c>
      <c r="C14" s="10" t="e">
        <f>VLOOKUP($B14,'part 06'!$D:$J, 3, 0)</f>
        <v>#N/A</v>
      </c>
      <c r="D14" s="10" t="e">
        <f>VLOOKUP($B14,'part 06'!$D:$J, 5, 0)</f>
        <v>#N/A</v>
      </c>
      <c r="E14" s="10" t="e">
        <f>VLOOKUP($B14,'part 06'!$D:$J, 6, 0)</f>
        <v>#N/A</v>
      </c>
      <c r="F14" s="10" t="e">
        <f>VLOOKUP($B14,'part 06'!$D:$J, 7, 0)</f>
        <v>#N/A</v>
      </c>
    </row>
    <row r="15" spans="1:6" ht="15" customHeight="1">
      <c r="A15" s="28">
        <v>9</v>
      </c>
      <c r="B15" s="31" t="s">
        <v>117</v>
      </c>
      <c r="C15" s="10" t="e">
        <f>VLOOKUP($B15,'part 06'!$D:$J, 3, 0)</f>
        <v>#N/A</v>
      </c>
      <c r="D15" s="10" t="e">
        <f>VLOOKUP($B15,'part 06'!$D:$J, 5, 0)</f>
        <v>#N/A</v>
      </c>
      <c r="E15" s="10" t="e">
        <f>VLOOKUP($B15,'part 06'!$D:$J, 6, 0)</f>
        <v>#N/A</v>
      </c>
      <c r="F15" s="10" t="e">
        <f>VLOOKUP($B15,'part 06'!$D:$J, 7, 0)</f>
        <v>#N/A</v>
      </c>
    </row>
    <row r="16" spans="1:6" ht="15" customHeight="1">
      <c r="A16" s="28">
        <v>10</v>
      </c>
      <c r="B16" s="31" t="s">
        <v>118</v>
      </c>
      <c r="C16" s="10" t="e">
        <f>VLOOKUP($B16,'part 06'!$D:$J, 3, 0)</f>
        <v>#N/A</v>
      </c>
      <c r="D16" s="10" t="e">
        <f>VLOOKUP($B16,'part 06'!$D:$J, 5, 0)</f>
        <v>#N/A</v>
      </c>
      <c r="E16" s="10" t="e">
        <f>VLOOKUP($B16,'part 06'!$D:$J, 6, 0)</f>
        <v>#N/A</v>
      </c>
      <c r="F16" s="10" t="e">
        <f>VLOOKUP($B16,'part 06'!$D:$J, 7, 0)</f>
        <v>#N/A</v>
      </c>
    </row>
    <row r="17" spans="1:6" ht="15" customHeight="1">
      <c r="A17" s="28">
        <v>11</v>
      </c>
      <c r="B17" s="31" t="s">
        <v>119</v>
      </c>
      <c r="C17" s="10" t="e">
        <f>VLOOKUP($B17,'part 06'!$D:$J, 3, 0)</f>
        <v>#N/A</v>
      </c>
      <c r="D17" s="10" t="e">
        <f>VLOOKUP($B17,'part 06'!$D:$J, 5, 0)</f>
        <v>#N/A</v>
      </c>
      <c r="E17" s="10" t="e">
        <f>VLOOKUP($B17,'part 06'!$D:$J, 6, 0)</f>
        <v>#N/A</v>
      </c>
      <c r="F17" s="10" t="e">
        <f>VLOOKUP($B17,'part 06'!$D:$J, 7, 0)</f>
        <v>#N/A</v>
      </c>
    </row>
    <row r="18" spans="1:6" ht="15" customHeight="1">
      <c r="A18" s="28">
        <v>12</v>
      </c>
      <c r="B18" s="31" t="s">
        <v>70</v>
      </c>
      <c r="C18" s="10" t="e">
        <f>VLOOKUP($B18,'part 06'!$D:$J, 3, 0)</f>
        <v>#N/A</v>
      </c>
      <c r="D18" s="10" t="e">
        <f>VLOOKUP($B18,'part 06'!$D:$J, 5, 0)</f>
        <v>#N/A</v>
      </c>
      <c r="E18" s="10" t="e">
        <f>VLOOKUP($B18,'part 06'!$D:$J, 6, 0)</f>
        <v>#N/A</v>
      </c>
      <c r="F18" s="10" t="e">
        <f>VLOOKUP($B18,'part 06'!$D:$J, 7, 0)</f>
        <v>#N/A</v>
      </c>
    </row>
    <row r="19" spans="1:6" ht="18" customHeight="1">
      <c r="A19" s="26"/>
      <c r="B19" s="27" t="s">
        <v>88</v>
      </c>
      <c r="C19" s="26" t="e">
        <f>SUM(C20:C24)</f>
        <v>#N/A</v>
      </c>
      <c r="D19" s="26" t="e">
        <f>SUM(D20:D24)</f>
        <v>#N/A</v>
      </c>
      <c r="E19" s="26" t="e">
        <f>SUM(E20:E24)</f>
        <v>#N/A</v>
      </c>
      <c r="F19" s="26" t="e">
        <f>SUM(F20:F24)</f>
        <v>#N/A</v>
      </c>
    </row>
    <row r="20" spans="1:6" ht="15" customHeight="1">
      <c r="A20" s="28">
        <v>13</v>
      </c>
      <c r="B20" s="29" t="s">
        <v>38</v>
      </c>
      <c r="C20" s="10" t="e">
        <f>VLOOKUP($B20,'part 06'!$D:$J, 3, 0)</f>
        <v>#N/A</v>
      </c>
      <c r="D20" s="10" t="e">
        <f>VLOOKUP($B20,'part 06'!$D:$J, 5, 0)</f>
        <v>#N/A</v>
      </c>
      <c r="E20" s="10" t="e">
        <f>VLOOKUP($B20,'part 06'!$D:$J, 6, 0)</f>
        <v>#N/A</v>
      </c>
      <c r="F20" s="10" t="e">
        <f>VLOOKUP($B20,'part 06'!$D:$J, 7, 0)</f>
        <v>#N/A</v>
      </c>
    </row>
    <row r="21" spans="1:6" ht="15" customHeight="1">
      <c r="A21" s="28">
        <v>14</v>
      </c>
      <c r="B21" s="29" t="s">
        <v>120</v>
      </c>
      <c r="C21" s="10" t="e">
        <f>VLOOKUP($B21,'part 06'!$D:$J, 3, 0)</f>
        <v>#N/A</v>
      </c>
      <c r="D21" s="10" t="e">
        <f>VLOOKUP($B21,'part 06'!$D:$J, 5, 0)</f>
        <v>#N/A</v>
      </c>
      <c r="E21" s="10" t="e">
        <f>VLOOKUP($B21,'part 06'!$D:$J, 6, 0)</f>
        <v>#N/A</v>
      </c>
      <c r="F21" s="10" t="e">
        <f>VLOOKUP($B21,'part 06'!$D:$J, 7, 0)</f>
        <v>#N/A</v>
      </c>
    </row>
    <row r="22" spans="1:6" ht="15" customHeight="1">
      <c r="A22" s="28">
        <v>15</v>
      </c>
      <c r="B22" s="29" t="s">
        <v>57</v>
      </c>
      <c r="C22" s="10" t="e">
        <f>VLOOKUP($B22,'part 06'!$D:$J, 3, 0)</f>
        <v>#N/A</v>
      </c>
      <c r="D22" s="10" t="e">
        <f>VLOOKUP($B22,'part 06'!$D:$J, 5, 0)</f>
        <v>#N/A</v>
      </c>
      <c r="E22" s="10" t="e">
        <f>VLOOKUP($B22,'part 06'!$D:$J, 6, 0)</f>
        <v>#N/A</v>
      </c>
      <c r="F22" s="10" t="e">
        <f>VLOOKUP($B22,'part 06'!$D:$J, 7, 0)</f>
        <v>#N/A</v>
      </c>
    </row>
    <row r="23" spans="1:6" ht="15" customHeight="1">
      <c r="A23" s="28">
        <v>16</v>
      </c>
      <c r="B23" s="29" t="s">
        <v>66</v>
      </c>
      <c r="C23" s="10" t="e">
        <f>VLOOKUP($B23,'part 06'!$D:$J, 3, 0)</f>
        <v>#N/A</v>
      </c>
      <c r="D23" s="10" t="e">
        <f>VLOOKUP($B23,'part 06'!$D:$J, 5, 0)</f>
        <v>#N/A</v>
      </c>
      <c r="E23" s="10" t="e">
        <f>VLOOKUP($B23,'part 06'!$D:$J, 6, 0)</f>
        <v>#N/A</v>
      </c>
      <c r="F23" s="10" t="e">
        <f>VLOOKUP($B23,'part 06'!$D:$J, 7, 0)</f>
        <v>#N/A</v>
      </c>
    </row>
    <row r="24" spans="1:6" ht="15" customHeight="1">
      <c r="A24" s="28">
        <v>17</v>
      </c>
      <c r="B24" s="29" t="s">
        <v>49</v>
      </c>
      <c r="C24" s="10" t="e">
        <f>VLOOKUP($B24,'part 06'!$D:$J, 3, 0)</f>
        <v>#N/A</v>
      </c>
      <c r="D24" s="10" t="e">
        <f>VLOOKUP($B24,'part 06'!$D:$J, 5, 0)</f>
        <v>#N/A</v>
      </c>
      <c r="E24" s="10" t="e">
        <f>VLOOKUP($B24,'part 06'!$D:$J, 6, 0)</f>
        <v>#N/A</v>
      </c>
      <c r="F24" s="10" t="e">
        <f>VLOOKUP($B24,'part 06'!$D:$J, 7, 0)</f>
        <v>#N/A</v>
      </c>
    </row>
    <row r="25" spans="1:6" ht="18" customHeight="1">
      <c r="A25" s="26"/>
      <c r="B25" s="27" t="s">
        <v>89</v>
      </c>
      <c r="C25" s="26" t="e">
        <f>SUM(C26+C27+C28)</f>
        <v>#N/A</v>
      </c>
      <c r="D25" s="26" t="e">
        <f>SUM(D26:D28)</f>
        <v>#N/A</v>
      </c>
      <c r="E25" s="26" t="e">
        <f>SUM(E26:E28)</f>
        <v>#N/A</v>
      </c>
      <c r="F25" s="26" t="e">
        <f>SUM(F26:F28)</f>
        <v>#N/A</v>
      </c>
    </row>
    <row r="26" spans="1:6" ht="15" customHeight="1">
      <c r="A26" s="28">
        <v>18</v>
      </c>
      <c r="B26" s="29" t="s">
        <v>23</v>
      </c>
      <c r="C26" s="10" t="e">
        <f>VLOOKUP($B26,'part 06'!$D:$J, 3, 0)</f>
        <v>#N/A</v>
      </c>
      <c r="D26" s="10" t="e">
        <f>VLOOKUP($B26,'part 06'!$D:$J, 5, 0)</f>
        <v>#N/A</v>
      </c>
      <c r="E26" s="10" t="e">
        <f>VLOOKUP($B26,'part 06'!$D:$J, 6, 0)</f>
        <v>#N/A</v>
      </c>
      <c r="F26" s="10" t="e">
        <f>VLOOKUP($B26,'part 06'!$D:$J, 7, 0)</f>
        <v>#N/A</v>
      </c>
    </row>
    <row r="27" spans="1:6" ht="15" customHeight="1">
      <c r="A27" s="28">
        <v>19</v>
      </c>
      <c r="B27" s="29" t="s">
        <v>32</v>
      </c>
      <c r="C27" s="10" t="e">
        <f>VLOOKUP($B27,'part 06'!$D:$J, 3, 0)</f>
        <v>#N/A</v>
      </c>
      <c r="D27" s="10" t="e">
        <f>VLOOKUP($B27,'part 06'!$D:$J, 5, 0)</f>
        <v>#N/A</v>
      </c>
      <c r="E27" s="10" t="e">
        <f>VLOOKUP($B27,'part 06'!$D:$J, 6, 0)</f>
        <v>#N/A</v>
      </c>
      <c r="F27" s="10" t="e">
        <f>VLOOKUP($B27,'part 06'!$D:$J, 7, 0)</f>
        <v>#N/A</v>
      </c>
    </row>
    <row r="28" spans="1:6" ht="15" customHeight="1">
      <c r="A28" s="28">
        <v>20</v>
      </c>
      <c r="B28" s="29" t="s">
        <v>45</v>
      </c>
      <c r="C28" s="10" t="e">
        <f>VLOOKUP($B28,'part 06'!$D:$J, 3, 0)</f>
        <v>#N/A</v>
      </c>
      <c r="D28" s="10" t="e">
        <f>VLOOKUP($B28,'part 06'!$D:$J, 5, 0)</f>
        <v>#N/A</v>
      </c>
      <c r="E28" s="10" t="e">
        <f>VLOOKUP($B28,'part 06'!$D:$J, 6, 0)</f>
        <v>#N/A</v>
      </c>
      <c r="F28" s="10" t="e">
        <f>VLOOKUP($B28,'part 06'!$D:$J, 7, 0)</f>
        <v>#N/A</v>
      </c>
    </row>
    <row r="29" spans="1:6" ht="18" customHeight="1">
      <c r="A29" s="26"/>
      <c r="B29" s="27" t="s">
        <v>90</v>
      </c>
      <c r="C29" s="30" t="e">
        <f>SUM(C30+C31+C32+C33+C34+C35+C36)</f>
        <v>#N/A</v>
      </c>
      <c r="D29" s="30" t="e">
        <f>SUM(D30:D36)</f>
        <v>#N/A</v>
      </c>
      <c r="E29" s="30" t="e">
        <f>SUM(E30:E36)</f>
        <v>#N/A</v>
      </c>
      <c r="F29" s="30" t="e">
        <f>SUM(F30:F36)</f>
        <v>#N/A</v>
      </c>
    </row>
    <row r="30" spans="1:6" ht="15" customHeight="1">
      <c r="A30" s="28">
        <v>21</v>
      </c>
      <c r="B30" s="29" t="s">
        <v>63</v>
      </c>
      <c r="C30" s="10" t="e">
        <f>VLOOKUP($B30,'part 06'!$D:$J, 3, 0)</f>
        <v>#N/A</v>
      </c>
      <c r="D30" s="10" t="e">
        <f>VLOOKUP($B30,'part 06'!$D:$J, 5, 0)</f>
        <v>#N/A</v>
      </c>
      <c r="E30" s="10" t="e">
        <f>VLOOKUP($B30,'part 06'!$D:$J, 6, 0)</f>
        <v>#N/A</v>
      </c>
      <c r="F30" s="10" t="e">
        <f>VLOOKUP($B30,'part 06'!$D:$J, 7, 0)</f>
        <v>#N/A</v>
      </c>
    </row>
    <row r="31" spans="1:6" ht="15" customHeight="1">
      <c r="A31" s="28">
        <v>22</v>
      </c>
      <c r="B31" s="29" t="s">
        <v>41</v>
      </c>
      <c r="C31" s="10" t="e">
        <f>VLOOKUP($B31,'part 06'!$D:$J, 3, 0)</f>
        <v>#N/A</v>
      </c>
      <c r="D31" s="10" t="e">
        <f>VLOOKUP($B31,'part 06'!$D:$J, 5, 0)</f>
        <v>#N/A</v>
      </c>
      <c r="E31" s="10" t="e">
        <f>VLOOKUP($B31,'part 06'!$D:$J, 6, 0)</f>
        <v>#N/A</v>
      </c>
      <c r="F31" s="10" t="e">
        <f>VLOOKUP($B31,'part 06'!$D:$J, 7, 0)</f>
        <v>#N/A</v>
      </c>
    </row>
    <row r="32" spans="1:6" ht="15" customHeight="1">
      <c r="A32" s="28">
        <v>23</v>
      </c>
      <c r="B32" s="29" t="s">
        <v>121</v>
      </c>
      <c r="C32" s="10" t="e">
        <f>VLOOKUP($B32,'part 06'!$D:$J, 3, 0)</f>
        <v>#N/A</v>
      </c>
      <c r="D32" s="10" t="e">
        <f>VLOOKUP($B32,'part 06'!$D:$J, 5, 0)</f>
        <v>#N/A</v>
      </c>
      <c r="E32" s="10" t="e">
        <f>VLOOKUP($B32,'part 06'!$D:$J, 6, 0)</f>
        <v>#N/A</v>
      </c>
      <c r="F32" s="10" t="e">
        <f>VLOOKUP($B32,'part 06'!$D:$J, 7, 0)</f>
        <v>#N/A</v>
      </c>
    </row>
    <row r="33" spans="1:6" ht="15" customHeight="1">
      <c r="A33" s="28">
        <v>24</v>
      </c>
      <c r="B33" s="29" t="s">
        <v>68</v>
      </c>
      <c r="C33" s="10" t="e">
        <f>VLOOKUP($B33,'part 06'!$D:$J, 3, 0)</f>
        <v>#N/A</v>
      </c>
      <c r="D33" s="10" t="e">
        <f>VLOOKUP($B33,'part 06'!$D:$J, 5, 0)</f>
        <v>#N/A</v>
      </c>
      <c r="E33" s="10" t="e">
        <f>VLOOKUP($B33,'part 06'!$D:$J, 6, 0)</f>
        <v>#N/A</v>
      </c>
      <c r="F33" s="10" t="e">
        <f>VLOOKUP($B33,'part 06'!$D:$J, 7, 0)</f>
        <v>#N/A</v>
      </c>
    </row>
    <row r="34" spans="1:6" ht="15" customHeight="1">
      <c r="A34" s="28">
        <v>25</v>
      </c>
      <c r="B34" s="29" t="s">
        <v>40</v>
      </c>
      <c r="C34" s="10" t="e">
        <f>VLOOKUP($B34,'part 06'!$D:$J, 3, 0)</f>
        <v>#N/A</v>
      </c>
      <c r="D34" s="10" t="e">
        <f>VLOOKUP($B34,'part 06'!$D:$J, 5, 0)</f>
        <v>#N/A</v>
      </c>
      <c r="E34" s="10" t="e">
        <f>VLOOKUP($B34,'part 06'!$D:$J, 6, 0)</f>
        <v>#N/A</v>
      </c>
      <c r="F34" s="10" t="e">
        <f>VLOOKUP($B34,'part 06'!$D:$J, 7, 0)</f>
        <v>#N/A</v>
      </c>
    </row>
    <row r="35" spans="1:6" ht="15" customHeight="1">
      <c r="A35" s="28">
        <v>26</v>
      </c>
      <c r="B35" s="29" t="s">
        <v>22</v>
      </c>
      <c r="C35" s="10" t="e">
        <f>VLOOKUP($B35,'part 06'!$D:$J, 3, 0)</f>
        <v>#N/A</v>
      </c>
      <c r="D35" s="10" t="e">
        <f>VLOOKUP($B35,'part 06'!$D:$J, 5, 0)</f>
        <v>#N/A</v>
      </c>
      <c r="E35" s="10" t="e">
        <f>VLOOKUP($B35,'part 06'!$D:$J, 6, 0)</f>
        <v>#N/A</v>
      </c>
      <c r="F35" s="10" t="e">
        <f>VLOOKUP($B35,'part 06'!$D:$J, 7, 0)</f>
        <v>#N/A</v>
      </c>
    </row>
    <row r="36" spans="1:6" ht="36" customHeight="1">
      <c r="A36" s="28">
        <v>27</v>
      </c>
      <c r="B36" s="29" t="s">
        <v>48</v>
      </c>
      <c r="C36" s="10" t="e">
        <f>VLOOKUP($B36,'part 06'!$D:$J, 3, 0)</f>
        <v>#N/A</v>
      </c>
      <c r="D36" s="10" t="e">
        <f>VLOOKUP($B36,'part 06'!$D:$J, 5, 0)</f>
        <v>#N/A</v>
      </c>
      <c r="E36" s="10" t="e">
        <f>VLOOKUP($B36,'part 06'!$D:$J, 6, 0)</f>
        <v>#N/A</v>
      </c>
      <c r="F36" s="10" t="e">
        <f>VLOOKUP($B36,'part 06'!$D:$J, 7, 0)</f>
        <v>#N/A</v>
      </c>
    </row>
    <row r="37" spans="1:6" ht="15" customHeight="1">
      <c r="A37" s="26"/>
      <c r="B37" s="27" t="s">
        <v>91</v>
      </c>
      <c r="C37" s="30" t="e">
        <f>SUM(C38+C39+C40)</f>
        <v>#N/A</v>
      </c>
      <c r="D37" s="30" t="e">
        <f>SUM(D38:D40)</f>
        <v>#N/A</v>
      </c>
      <c r="E37" s="30" t="e">
        <f>SUM(E38:E40)</f>
        <v>#N/A</v>
      </c>
      <c r="F37" s="30" t="e">
        <f>SUM(F38:F40)</f>
        <v>#N/A</v>
      </c>
    </row>
    <row r="38" spans="1:6" ht="15" customHeight="1">
      <c r="A38" s="28">
        <v>28</v>
      </c>
      <c r="B38" s="29" t="s">
        <v>19</v>
      </c>
      <c r="C38" s="10" t="e">
        <f>VLOOKUP($B38,'part 06'!$D:$J, 3, 0)</f>
        <v>#N/A</v>
      </c>
      <c r="D38" s="10" t="e">
        <f>VLOOKUP($B38,'part 06'!$D:$J, 5, 0)</f>
        <v>#N/A</v>
      </c>
      <c r="E38" s="10" t="e">
        <f>VLOOKUP($B38,'part 06'!$D:$J, 6, 0)</f>
        <v>#N/A</v>
      </c>
      <c r="F38" s="10" t="e">
        <f>VLOOKUP($B38,'part 06'!$D:$J, 7, 0)</f>
        <v>#N/A</v>
      </c>
    </row>
    <row r="39" spans="1:6" ht="15" customHeight="1">
      <c r="A39" s="28">
        <v>29</v>
      </c>
      <c r="B39" s="29" t="s">
        <v>55</v>
      </c>
      <c r="C39" s="10" t="e">
        <f>VLOOKUP($B39,'part 06'!$D:$J, 3, 0)</f>
        <v>#N/A</v>
      </c>
      <c r="D39" s="10" t="e">
        <f>VLOOKUP($B39,'part 06'!$D:$J, 5, 0)</f>
        <v>#N/A</v>
      </c>
      <c r="E39" s="10" t="e">
        <f>VLOOKUP($B39,'part 06'!$D:$J, 6, 0)</f>
        <v>#N/A</v>
      </c>
      <c r="F39" s="10" t="e">
        <f>VLOOKUP($B39,'part 06'!$D:$J, 7, 0)</f>
        <v>#N/A</v>
      </c>
    </row>
    <row r="40" spans="1:6" ht="15" customHeight="1">
      <c r="A40" s="28">
        <v>30</v>
      </c>
      <c r="B40" s="29" t="s">
        <v>69</v>
      </c>
      <c r="C40" s="10" t="e">
        <f>VLOOKUP($B40,'part 06'!$D:$J, 3, 0)</f>
        <v>#N/A</v>
      </c>
      <c r="D40" s="10" t="e">
        <f>VLOOKUP($B40,'part 06'!$D:$J, 5, 0)</f>
        <v>#N/A</v>
      </c>
      <c r="E40" s="10" t="e">
        <f>VLOOKUP($B40,'part 06'!$D:$J, 6, 0)</f>
        <v>#N/A</v>
      </c>
      <c r="F40" s="10" t="e">
        <f>VLOOKUP($B40,'part 06'!$D:$J, 7, 0)</f>
        <v>#N/A</v>
      </c>
    </row>
    <row r="41" spans="1:6" ht="36" customHeight="1">
      <c r="A41" s="26"/>
      <c r="B41" s="27" t="s">
        <v>92</v>
      </c>
      <c r="C41" s="26" t="e">
        <f>SUM(C42+C43+C44)</f>
        <v>#N/A</v>
      </c>
      <c r="D41" s="26" t="e">
        <f>SUM(D42:D44)</f>
        <v>#N/A</v>
      </c>
      <c r="E41" s="26" t="e">
        <f>SUM(E42:E44)</f>
        <v>#N/A</v>
      </c>
      <c r="F41" s="26" t="e">
        <f>SUM(F42:F44)</f>
        <v>#N/A</v>
      </c>
    </row>
    <row r="42" spans="1:6" ht="15" customHeight="1">
      <c r="A42" s="28">
        <v>31</v>
      </c>
      <c r="B42" s="29" t="s">
        <v>46</v>
      </c>
      <c r="C42" s="10" t="e">
        <f>VLOOKUP($B42,'part 06'!$D:$J, 3, 0)</f>
        <v>#N/A</v>
      </c>
      <c r="D42" s="10" t="e">
        <f>VLOOKUP($B42,'part 06'!$D:$J, 5, 0)</f>
        <v>#N/A</v>
      </c>
      <c r="E42" s="10" t="e">
        <f>VLOOKUP($B42,'part 06'!$D:$J, 6, 0)</f>
        <v>#N/A</v>
      </c>
      <c r="F42" s="10" t="e">
        <f>VLOOKUP($B42,'part 06'!$D:$J, 7, 0)</f>
        <v>#N/A</v>
      </c>
    </row>
    <row r="43" spans="1:6" ht="15" customHeight="1">
      <c r="A43" s="28">
        <v>32</v>
      </c>
      <c r="B43" s="29" t="s">
        <v>47</v>
      </c>
      <c r="C43" s="10" t="e">
        <f>VLOOKUP($B43,'part 06'!$D:$J, 3, 0)</f>
        <v>#N/A</v>
      </c>
      <c r="D43" s="10" t="e">
        <f>VLOOKUP($B43,'part 06'!$D:$J, 5, 0)</f>
        <v>#N/A</v>
      </c>
      <c r="E43" s="10" t="e">
        <f>VLOOKUP($B43,'part 06'!$D:$J, 6, 0)</f>
        <v>#N/A</v>
      </c>
      <c r="F43" s="10" t="e">
        <f>VLOOKUP($B43,'part 06'!$D:$J, 7, 0)</f>
        <v>#N/A</v>
      </c>
    </row>
    <row r="44" spans="1:6" ht="15" customHeight="1">
      <c r="A44" s="28">
        <v>33</v>
      </c>
      <c r="B44" s="29" t="s">
        <v>54</v>
      </c>
      <c r="C44" s="10" t="e">
        <f>VLOOKUP($B44,'part 06'!$D:$J, 3, 0)</f>
        <v>#N/A</v>
      </c>
      <c r="D44" s="10" t="e">
        <f>VLOOKUP($B44,'part 06'!$D:$J, 5, 0)</f>
        <v>#N/A</v>
      </c>
      <c r="E44" s="10" t="e">
        <f>VLOOKUP($B44,'part 06'!$D:$J, 6, 0)</f>
        <v>#N/A</v>
      </c>
      <c r="F44" s="10" t="e">
        <f>VLOOKUP($B44,'part 06'!$D:$J, 7, 0)</f>
        <v>#N/A</v>
      </c>
    </row>
    <row r="45" spans="1:6" ht="18" customHeight="1">
      <c r="A45" s="26"/>
      <c r="B45" s="27" t="s">
        <v>93</v>
      </c>
      <c r="C45" s="26" t="e">
        <f>SUM(C46)</f>
        <v>#N/A</v>
      </c>
      <c r="D45" s="26" t="e">
        <f>SUM(D46)</f>
        <v>#N/A</v>
      </c>
      <c r="E45" s="26" t="e">
        <f>SUM(E46)</f>
        <v>#N/A</v>
      </c>
      <c r="F45" s="26" t="e">
        <f>SUM(F46)</f>
        <v>#N/A</v>
      </c>
    </row>
    <row r="46" spans="1:6" ht="30" customHeight="1">
      <c r="A46" s="28">
        <v>34</v>
      </c>
      <c r="B46" s="29" t="s">
        <v>42</v>
      </c>
      <c r="C46" s="10" t="e">
        <f>VLOOKUP($B46,'part 06'!$D:$J, 3, 0)</f>
        <v>#N/A</v>
      </c>
      <c r="D46" s="10" t="e">
        <f>VLOOKUP($B46,'part 06'!$D:$J, 5, 0)</f>
        <v>#N/A</v>
      </c>
      <c r="E46" s="10" t="e">
        <f>VLOOKUP($B46,'part 06'!$D:$J, 6, 0)</f>
        <v>#N/A</v>
      </c>
      <c r="F46" s="10" t="e">
        <f>VLOOKUP($B46,'part 06'!$D:$J, 7, 0)</f>
        <v>#N/A</v>
      </c>
    </row>
    <row r="47" spans="1:6" ht="15" customHeight="1">
      <c r="A47" s="26"/>
      <c r="B47" s="27" t="s">
        <v>94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6" ht="18" customHeight="1">
      <c r="A48" s="28">
        <v>35</v>
      </c>
      <c r="B48" s="29" t="s">
        <v>13</v>
      </c>
      <c r="C48" s="10" t="e">
        <f>VLOOKUP($B48,'part 06'!$D:$J, 3, 0)</f>
        <v>#N/A</v>
      </c>
      <c r="D48" s="10" t="e">
        <f>VLOOKUP($B48,'part 06'!$D:$J, 5, 0)</f>
        <v>#N/A</v>
      </c>
      <c r="E48" s="10" t="e">
        <f>VLOOKUP($B48,'part 06'!$D:$J, 6, 0)</f>
        <v>#N/A</v>
      </c>
      <c r="F48" s="10" t="e">
        <f>VLOOKUP($B48,'part 06'!$D:$J, 7, 0)</f>
        <v>#N/A</v>
      </c>
    </row>
    <row r="49" spans="1:6" ht="15" customHeight="1">
      <c r="A49" s="26"/>
      <c r="B49" s="27" t="s">
        <v>95</v>
      </c>
      <c r="C49" s="26" t="e">
        <f>SUM(C50)</f>
        <v>#N/A</v>
      </c>
      <c r="D49" s="26" t="e">
        <f>SUM(D50)</f>
        <v>#N/A</v>
      </c>
      <c r="E49" s="26" t="e">
        <f>SUM(E50)</f>
        <v>#N/A</v>
      </c>
      <c r="F49" s="26" t="e">
        <f>SUM(F50)</f>
        <v>#N/A</v>
      </c>
    </row>
    <row r="50" spans="1:6" ht="18" customHeight="1">
      <c r="A50" s="28">
        <v>36</v>
      </c>
      <c r="B50" s="29" t="s">
        <v>36</v>
      </c>
      <c r="C50" s="10" t="e">
        <f>VLOOKUP($B50,'part 06'!$D:$J, 3, 0)</f>
        <v>#N/A</v>
      </c>
      <c r="D50" s="10" t="e">
        <f>VLOOKUP($B50,'part 06'!$D:$J, 5, 0)</f>
        <v>#N/A</v>
      </c>
      <c r="E50" s="10" t="e">
        <f>VLOOKUP($B50,'part 06'!$D:$J, 6, 0)</f>
        <v>#N/A</v>
      </c>
      <c r="F50" s="10" t="e">
        <f>VLOOKUP($B50,'part 06'!$D:$J, 7, 0)</f>
        <v>#N/A</v>
      </c>
    </row>
    <row r="51" spans="1:6" ht="15" customHeight="1">
      <c r="A51" s="26"/>
      <c r="B51" s="27" t="s">
        <v>96</v>
      </c>
      <c r="C51" s="30" t="e">
        <f>SUM(C52+C53+C54+C55+C56+C57+C58+C59+C60)</f>
        <v>#N/A</v>
      </c>
      <c r="D51" s="30" t="e">
        <f>SUM(D52:D60)</f>
        <v>#N/A</v>
      </c>
      <c r="E51" s="30" t="e">
        <f>SUM(E52:E60)</f>
        <v>#N/A</v>
      </c>
      <c r="F51" s="30" t="e">
        <f>SUM(F52:F60)</f>
        <v>#N/A</v>
      </c>
    </row>
    <row r="52" spans="1:6" ht="15" customHeight="1">
      <c r="A52" s="28">
        <v>37</v>
      </c>
      <c r="B52" s="29" t="s">
        <v>17</v>
      </c>
      <c r="C52" s="10" t="e">
        <f>VLOOKUP($B52,'part 06'!$D:$J, 3, 0)</f>
        <v>#N/A</v>
      </c>
      <c r="D52" s="10" t="e">
        <f>VLOOKUP($B52,'part 06'!$D:$J, 5, 0)</f>
        <v>#N/A</v>
      </c>
      <c r="E52" s="10" t="e">
        <f>VLOOKUP($B52,'part 06'!$D:$J, 6, 0)</f>
        <v>#N/A</v>
      </c>
      <c r="F52" s="10" t="e">
        <f>VLOOKUP($B52,'part 06'!$D:$J, 7, 0)</f>
        <v>#N/A</v>
      </c>
    </row>
    <row r="53" spans="1:6" ht="15" customHeight="1">
      <c r="A53" s="28">
        <v>38</v>
      </c>
      <c r="B53" s="29" t="s">
        <v>34</v>
      </c>
      <c r="C53" s="10" t="e">
        <f>VLOOKUP($B53,'part 06'!$D:$J, 3, 0)</f>
        <v>#N/A</v>
      </c>
      <c r="D53" s="10" t="e">
        <f>VLOOKUP($B53,'part 06'!$D:$J, 5, 0)</f>
        <v>#N/A</v>
      </c>
      <c r="E53" s="10" t="e">
        <f>VLOOKUP($B53,'part 06'!$D:$J, 6, 0)</f>
        <v>#N/A</v>
      </c>
      <c r="F53" s="10" t="e">
        <f>VLOOKUP($B53,'part 06'!$D:$J, 7, 0)</f>
        <v>#N/A</v>
      </c>
    </row>
    <row r="54" spans="1:6" ht="18" customHeight="1">
      <c r="A54" s="28">
        <v>39</v>
      </c>
      <c r="B54" s="29" t="s">
        <v>122</v>
      </c>
      <c r="C54" s="10" t="e">
        <f>VLOOKUP($B54,'part 06'!$D:$J, 3, 0)</f>
        <v>#N/A</v>
      </c>
      <c r="D54" s="10" t="e">
        <f>VLOOKUP($B54,'part 06'!$D:$J, 5, 0)</f>
        <v>#N/A</v>
      </c>
      <c r="E54" s="10" t="e">
        <f>VLOOKUP($B54,'part 06'!$D:$J, 6, 0)</f>
        <v>#N/A</v>
      </c>
      <c r="F54" s="10" t="e">
        <f>VLOOKUP($B54,'part 06'!$D:$J, 7, 0)</f>
        <v>#N/A</v>
      </c>
    </row>
    <row r="55" spans="1:6" ht="15" customHeight="1">
      <c r="A55" s="28">
        <v>40</v>
      </c>
      <c r="B55" s="29" t="s">
        <v>123</v>
      </c>
      <c r="C55" s="10" t="e">
        <f>VLOOKUP($B55,'part 06'!$D:$J, 3, 0)</f>
        <v>#N/A</v>
      </c>
      <c r="D55" s="10" t="e">
        <f>VLOOKUP($B55,'part 06'!$D:$J, 5, 0)</f>
        <v>#N/A</v>
      </c>
      <c r="E55" s="10" t="e">
        <f>VLOOKUP($B55,'part 06'!$D:$J, 6, 0)</f>
        <v>#N/A</v>
      </c>
      <c r="F55" s="10" t="e">
        <f>VLOOKUP($B55,'part 06'!$D:$J, 7, 0)</f>
        <v>#N/A</v>
      </c>
    </row>
    <row r="56" spans="1:6" ht="15" customHeight="1">
      <c r="A56" s="28">
        <v>41</v>
      </c>
      <c r="B56" s="29" t="s">
        <v>124</v>
      </c>
      <c r="C56" s="10" t="e">
        <f>VLOOKUP($B56,'part 06'!$D:$J, 3, 0)</f>
        <v>#N/A</v>
      </c>
      <c r="D56" s="10" t="e">
        <f>VLOOKUP($B56,'part 06'!$D:$J, 5, 0)</f>
        <v>#N/A</v>
      </c>
      <c r="E56" s="10" t="e">
        <f>VLOOKUP($B56,'part 06'!$D:$J, 6, 0)</f>
        <v>#N/A</v>
      </c>
      <c r="F56" s="10" t="e">
        <f>VLOOKUP($B56,'part 06'!$D:$J, 7, 0)</f>
        <v>#N/A</v>
      </c>
    </row>
    <row r="57" spans="1:6" ht="15" customHeight="1">
      <c r="A57" s="28">
        <v>42</v>
      </c>
      <c r="B57" s="29" t="s">
        <v>125</v>
      </c>
      <c r="C57" s="10" t="e">
        <f>VLOOKUP($B57,'part 06'!$D:$J, 3, 0)</f>
        <v>#N/A</v>
      </c>
      <c r="D57" s="10" t="e">
        <f>VLOOKUP($B57,'part 06'!$D:$J, 5, 0)</f>
        <v>#N/A</v>
      </c>
      <c r="E57" s="10" t="e">
        <f>VLOOKUP($B57,'part 06'!$D:$J, 6, 0)</f>
        <v>#N/A</v>
      </c>
      <c r="F57" s="10" t="e">
        <f>VLOOKUP($B57,'part 06'!$D:$J, 7, 0)</f>
        <v>#N/A</v>
      </c>
    </row>
    <row r="58" spans="1:6" ht="18" customHeight="1">
      <c r="A58" s="28">
        <v>43</v>
      </c>
      <c r="B58" s="29" t="s">
        <v>126</v>
      </c>
      <c r="C58" s="10" t="e">
        <f>VLOOKUP($B58,'part 06'!$D:$J, 3, 0)</f>
        <v>#N/A</v>
      </c>
      <c r="D58" s="10" t="e">
        <f>VLOOKUP($B58,'part 06'!$D:$J, 5, 0)</f>
        <v>#N/A</v>
      </c>
      <c r="E58" s="10" t="e">
        <f>VLOOKUP($B58,'part 06'!$D:$J, 6, 0)</f>
        <v>#N/A</v>
      </c>
      <c r="F58" s="10" t="e">
        <f>VLOOKUP($B58,'part 06'!$D:$J, 7, 0)</f>
        <v>#N/A</v>
      </c>
    </row>
    <row r="59" spans="1:6" ht="15" customHeight="1">
      <c r="A59" s="28">
        <v>44</v>
      </c>
      <c r="B59" s="29" t="s">
        <v>127</v>
      </c>
      <c r="C59" s="10" t="e">
        <f>VLOOKUP($B59,'part 06'!$D:$J, 3, 0)</f>
        <v>#N/A</v>
      </c>
      <c r="D59" s="10" t="e">
        <f>VLOOKUP($B59,'part 06'!$D:$J, 5, 0)</f>
        <v>#N/A</v>
      </c>
      <c r="E59" s="10" t="e">
        <f>VLOOKUP($B59,'part 06'!$D:$J, 6, 0)</f>
        <v>#N/A</v>
      </c>
      <c r="F59" s="10" t="e">
        <f>VLOOKUP($B59,'part 06'!$D:$J, 7, 0)</f>
        <v>#N/A</v>
      </c>
    </row>
    <row r="60" spans="1:6" ht="15" customHeight="1">
      <c r="A60" s="28">
        <v>45</v>
      </c>
      <c r="B60" s="29" t="s">
        <v>71</v>
      </c>
      <c r="C60" s="10" t="e">
        <f>VLOOKUP($B60,'part 06'!$D:$J, 3, 0)</f>
        <v>#N/A</v>
      </c>
      <c r="D60" s="10" t="e">
        <f>VLOOKUP($B60,'part 06'!$D:$J, 5, 0)</f>
        <v>#N/A</v>
      </c>
      <c r="E60" s="10" t="e">
        <f>VLOOKUP($B60,'part 06'!$D:$J, 6, 0)</f>
        <v>#N/A</v>
      </c>
      <c r="F60" s="10" t="e">
        <f>VLOOKUP($B60,'part 06'!$D:$J, 7, 0)</f>
        <v>#N/A</v>
      </c>
    </row>
    <row r="61" spans="1:6" ht="15" customHeight="1">
      <c r="A61" s="26"/>
      <c r="B61" s="27" t="s">
        <v>97</v>
      </c>
      <c r="C61" s="30" t="e">
        <f>SUM(C62+C63+C64)</f>
        <v>#N/A</v>
      </c>
      <c r="D61" s="30" t="e">
        <f>SUM(D62:D64)</f>
        <v>#N/A</v>
      </c>
      <c r="E61" s="30" t="e">
        <f>SUM(E62:E64)</f>
        <v>#N/A</v>
      </c>
      <c r="F61" s="30" t="e">
        <f>SUM(F62:F64)</f>
        <v>#N/A</v>
      </c>
    </row>
    <row r="62" spans="1:6" ht="15" customHeight="1">
      <c r="A62" s="28">
        <v>46</v>
      </c>
      <c r="B62" s="29" t="s">
        <v>27</v>
      </c>
      <c r="C62" s="10" t="e">
        <f>VLOOKUP($B62,'part 06'!$D:$J, 3, 0)</f>
        <v>#N/A</v>
      </c>
      <c r="D62" s="10" t="e">
        <f>VLOOKUP($B62,'part 06'!$D:$J, 5, 0)</f>
        <v>#N/A</v>
      </c>
      <c r="E62" s="10" t="e">
        <f>VLOOKUP($B62,'part 06'!$D:$J, 6, 0)</f>
        <v>#N/A</v>
      </c>
      <c r="F62" s="10" t="e">
        <f>VLOOKUP($B62,'part 06'!$D:$J, 7, 0)</f>
        <v>#N/A</v>
      </c>
    </row>
    <row r="63" spans="1:6" ht="36" customHeight="1">
      <c r="A63" s="28">
        <v>47</v>
      </c>
      <c r="B63" s="29" t="s">
        <v>52</v>
      </c>
      <c r="C63" s="10" t="e">
        <f>VLOOKUP($B63,'part 06'!$D:$J, 3, 0)</f>
        <v>#N/A</v>
      </c>
      <c r="D63" s="10" t="e">
        <f>VLOOKUP($B63,'part 06'!$D:$J, 5, 0)</f>
        <v>#N/A</v>
      </c>
      <c r="E63" s="10" t="e">
        <f>VLOOKUP($B63,'part 06'!$D:$J, 6, 0)</f>
        <v>#N/A</v>
      </c>
      <c r="F63" s="10" t="e">
        <f>VLOOKUP($B63,'part 06'!$D:$J, 7, 0)</f>
        <v>#N/A</v>
      </c>
    </row>
    <row r="64" spans="1:6" ht="30" customHeight="1">
      <c r="A64" s="28">
        <v>48</v>
      </c>
      <c r="B64" s="29" t="s">
        <v>28</v>
      </c>
      <c r="C64" s="10" t="e">
        <f>VLOOKUP($B64,'part 06'!$D:$J, 3, 0)</f>
        <v>#N/A</v>
      </c>
      <c r="D64" s="10" t="e">
        <f>VLOOKUP($B64,'part 06'!$D:$J, 5, 0)</f>
        <v>#N/A</v>
      </c>
      <c r="E64" s="10" t="e">
        <f>VLOOKUP($B64,'part 06'!$D:$J, 6, 0)</f>
        <v>#N/A</v>
      </c>
      <c r="F64" s="10" t="e">
        <f>VLOOKUP($B64,'part 06'!$D:$J, 7, 0)</f>
        <v>#N/A</v>
      </c>
    </row>
    <row r="65" spans="1:6" ht="18" customHeight="1">
      <c r="A65" s="26"/>
      <c r="B65" s="27" t="s">
        <v>98</v>
      </c>
      <c r="C65" s="30" t="e">
        <f>SUM(C66+C67)</f>
        <v>#N/A</v>
      </c>
      <c r="D65" s="30" t="e">
        <f>SUM(D66:D67)</f>
        <v>#N/A</v>
      </c>
      <c r="E65" s="30" t="e">
        <f>SUM(E66:E67)</f>
        <v>#N/A</v>
      </c>
      <c r="F65" s="30" t="e">
        <f>SUM(F66:F67)</f>
        <v>#N/A</v>
      </c>
    </row>
    <row r="66" spans="1:6" ht="15" customHeight="1">
      <c r="A66" s="28">
        <v>49</v>
      </c>
      <c r="B66" s="29" t="s">
        <v>128</v>
      </c>
      <c r="C66" s="10" t="e">
        <f>VLOOKUP($B66,'part 06'!$D:$J, 3, 0)</f>
        <v>#N/A</v>
      </c>
      <c r="D66" s="10" t="e">
        <f>VLOOKUP($B66,'part 06'!$D:$J, 5, 0)</f>
        <v>#N/A</v>
      </c>
      <c r="E66" s="10" t="e">
        <f>VLOOKUP($B66,'part 06'!$D:$J, 6, 0)</f>
        <v>#N/A</v>
      </c>
      <c r="F66" s="10" t="e">
        <f>VLOOKUP($B66,'part 06'!$D:$J, 7, 0)</f>
        <v>#N/A</v>
      </c>
    </row>
    <row r="67" spans="1:6" ht="18" customHeight="1">
      <c r="A67" s="28">
        <v>50</v>
      </c>
      <c r="B67" s="29" t="s">
        <v>129</v>
      </c>
      <c r="C67" s="10" t="e">
        <f>VLOOKUP($B67,'part 06'!$D:$J, 3, 0)</f>
        <v>#N/A</v>
      </c>
      <c r="D67" s="10" t="e">
        <f>VLOOKUP($B67,'part 06'!$D:$J, 5, 0)</f>
        <v>#N/A</v>
      </c>
      <c r="E67" s="10" t="e">
        <f>VLOOKUP($B67,'part 06'!$D:$J, 6, 0)</f>
        <v>#N/A</v>
      </c>
      <c r="F67" s="10" t="e">
        <f>VLOOKUP($B67,'part 06'!$D:$J, 7, 0)</f>
        <v>#N/A</v>
      </c>
    </row>
    <row r="68" spans="1:6" ht="30" customHeight="1">
      <c r="A68" s="26"/>
      <c r="B68" s="27" t="s">
        <v>99</v>
      </c>
      <c r="C68" s="30" t="e">
        <f>SUM(C69)</f>
        <v>#N/A</v>
      </c>
      <c r="D68" s="30" t="e">
        <f>SUM(D69)</f>
        <v>#N/A</v>
      </c>
      <c r="E68" s="30" t="e">
        <f>SUM(E69)</f>
        <v>#N/A</v>
      </c>
      <c r="F68" s="30" t="e">
        <f>SUM(F69)</f>
        <v>#N/A</v>
      </c>
    </row>
    <row r="69" spans="1:6" ht="30" customHeight="1">
      <c r="A69" s="28">
        <v>51</v>
      </c>
      <c r="B69" s="29" t="s">
        <v>58</v>
      </c>
      <c r="C69" s="10" t="e">
        <f>VLOOKUP($B69,'part 06'!$D:$J, 3, 0)</f>
        <v>#N/A</v>
      </c>
      <c r="D69" s="10" t="e">
        <f>VLOOKUP($B69,'part 06'!$D:$J, 5, 0)</f>
        <v>#N/A</v>
      </c>
      <c r="E69" s="10" t="e">
        <f>VLOOKUP($B69,'part 06'!$D:$J, 6, 0)</f>
        <v>#N/A</v>
      </c>
      <c r="F69" s="10" t="e">
        <f>VLOOKUP($B69,'part 06'!$D:$J, 7, 0)</f>
        <v>#N/A</v>
      </c>
    </row>
    <row r="70" spans="1:6" ht="30" customHeight="1">
      <c r="A70" s="26"/>
      <c r="B70" s="27" t="s">
        <v>100</v>
      </c>
      <c r="C70" s="26" t="e">
        <f>SUM(C71:C72)</f>
        <v>#N/A</v>
      </c>
      <c r="D70" s="26" t="e">
        <f>SUM(D71:D72)</f>
        <v>#N/A</v>
      </c>
      <c r="E70" s="26" t="e">
        <f>SUM(E71:E72)</f>
        <v>#N/A</v>
      </c>
      <c r="F70" s="26" t="e">
        <f>SUM(F71:F72)</f>
        <v>#N/A</v>
      </c>
    </row>
    <row r="71" spans="1:6" ht="18" customHeight="1">
      <c r="A71" s="28">
        <v>52</v>
      </c>
      <c r="B71" s="29" t="s">
        <v>75</v>
      </c>
      <c r="C71" s="10" t="e">
        <f>VLOOKUP($B71,'part 06'!$D:$J, 3, 0)</f>
        <v>#N/A</v>
      </c>
      <c r="D71" s="10" t="e">
        <f>VLOOKUP($B71,'part 06'!$D:$J, 5, 0)</f>
        <v>#N/A</v>
      </c>
      <c r="E71" s="10" t="e">
        <f>VLOOKUP($B71,'part 06'!$D:$J, 6, 0)</f>
        <v>#N/A</v>
      </c>
      <c r="F71" s="10" t="e">
        <f>VLOOKUP($B71,'part 06'!$D:$J, 7, 0)</f>
        <v>#N/A</v>
      </c>
    </row>
    <row r="72" spans="1:6" ht="15" customHeight="1">
      <c r="A72" s="28">
        <v>53</v>
      </c>
      <c r="B72" s="29" t="s">
        <v>77</v>
      </c>
      <c r="C72" s="10" t="e">
        <f>VLOOKUP($B72,'part 06'!$D:$J, 3, 0)</f>
        <v>#N/A</v>
      </c>
      <c r="D72" s="10" t="e">
        <f>VLOOKUP($B72,'part 06'!$D:$J, 5, 0)</f>
        <v>#N/A</v>
      </c>
      <c r="E72" s="10" t="e">
        <f>VLOOKUP($B72,'part 06'!$D:$J, 6, 0)</f>
        <v>#N/A</v>
      </c>
      <c r="F72" s="10" t="e">
        <f>VLOOKUP($B72,'part 06'!$D:$J, 7, 0)</f>
        <v>#N/A</v>
      </c>
    </row>
    <row r="73" spans="1:6" ht="15" customHeight="1">
      <c r="A73" s="26"/>
      <c r="B73" s="27" t="s">
        <v>101</v>
      </c>
      <c r="C73" s="26" t="e">
        <f>SUM(C74:C78)</f>
        <v>#N/A</v>
      </c>
      <c r="D73" s="26" t="e">
        <f>SUM(D74:D78)</f>
        <v>#N/A</v>
      </c>
      <c r="E73" s="26" t="e">
        <f>SUM(E74:E78)</f>
        <v>#N/A</v>
      </c>
      <c r="F73" s="26" t="e">
        <f>SUM(F74:F78)</f>
        <v>#N/A</v>
      </c>
    </row>
    <row r="74" spans="1:6" ht="15" customHeight="1">
      <c r="A74" s="28">
        <v>54</v>
      </c>
      <c r="B74" s="29" t="s">
        <v>20</v>
      </c>
      <c r="C74" s="10" t="e">
        <f>VLOOKUP($B74,'part 06'!$D:$J, 3, 0)</f>
        <v>#N/A</v>
      </c>
      <c r="D74" s="10" t="e">
        <f>VLOOKUP($B74,'part 06'!$D:$J, 5, 0)</f>
        <v>#N/A</v>
      </c>
      <c r="E74" s="10" t="e">
        <f>VLOOKUP($B74,'part 06'!$D:$J, 6, 0)</f>
        <v>#N/A</v>
      </c>
      <c r="F74" s="10" t="e">
        <f>VLOOKUP($B74,'part 06'!$D:$J, 7, 0)</f>
        <v>#N/A</v>
      </c>
    </row>
    <row r="75" spans="1:6" ht="15" customHeight="1">
      <c r="A75" s="28">
        <v>55</v>
      </c>
      <c r="B75" s="29" t="s">
        <v>33</v>
      </c>
      <c r="C75" s="10" t="e">
        <f>VLOOKUP($B75,'part 06'!$D:$J, 3, 0)</f>
        <v>#N/A</v>
      </c>
      <c r="D75" s="10" t="e">
        <f>VLOOKUP($B75,'part 06'!$D:$J, 5, 0)</f>
        <v>#N/A</v>
      </c>
      <c r="E75" s="10" t="e">
        <f>VLOOKUP($B75,'part 06'!$D:$J, 6, 0)</f>
        <v>#N/A</v>
      </c>
      <c r="F75" s="10" t="e">
        <f>VLOOKUP($B75,'part 06'!$D:$J, 7, 0)</f>
        <v>#N/A</v>
      </c>
    </row>
    <row r="76" spans="1:6" ht="15" customHeight="1">
      <c r="A76" s="28">
        <v>56</v>
      </c>
      <c r="B76" s="29" t="s">
        <v>39</v>
      </c>
      <c r="C76" s="10" t="e">
        <f>VLOOKUP($B76,'part 06'!$D:$J, 3, 0)</f>
        <v>#N/A</v>
      </c>
      <c r="D76" s="10" t="e">
        <f>VLOOKUP($B76,'part 06'!$D:$J, 5, 0)</f>
        <v>#N/A</v>
      </c>
      <c r="E76" s="10" t="e">
        <f>VLOOKUP($B76,'part 06'!$D:$J, 6, 0)</f>
        <v>#N/A</v>
      </c>
      <c r="F76" s="10" t="e">
        <f>VLOOKUP($B76,'part 06'!$D:$J, 7, 0)</f>
        <v>#N/A</v>
      </c>
    </row>
    <row r="77" spans="1:6" ht="18" customHeight="1">
      <c r="A77" s="28">
        <v>57</v>
      </c>
      <c r="B77" s="29" t="s">
        <v>43</v>
      </c>
      <c r="C77" s="10" t="e">
        <f>VLOOKUP($B77,'part 06'!$D:$J, 3, 0)</f>
        <v>#N/A</v>
      </c>
      <c r="D77" s="10" t="e">
        <f>VLOOKUP($B77,'part 06'!$D:$J, 5, 0)</f>
        <v>#N/A</v>
      </c>
      <c r="E77" s="10" t="e">
        <f>VLOOKUP($B77,'part 06'!$D:$J, 6, 0)</f>
        <v>#N/A</v>
      </c>
      <c r="F77" s="10" t="e">
        <f>VLOOKUP($B77,'part 06'!$D:$J, 7, 0)</f>
        <v>#N/A</v>
      </c>
    </row>
    <row r="78" spans="1:6" ht="15" customHeight="1">
      <c r="A78" s="28">
        <v>58</v>
      </c>
      <c r="B78" s="29" t="s">
        <v>56</v>
      </c>
      <c r="C78" s="10" t="e">
        <f>VLOOKUP($B78,'part 06'!$D:$J, 3, 0)</f>
        <v>#N/A</v>
      </c>
      <c r="D78" s="10" t="e">
        <f>VLOOKUP($B78,'part 06'!$D:$J, 5, 0)</f>
        <v>#N/A</v>
      </c>
      <c r="E78" s="10" t="e">
        <f>VLOOKUP($B78,'part 06'!$D:$J, 6, 0)</f>
        <v>#N/A</v>
      </c>
      <c r="F78" s="10" t="e">
        <f>VLOOKUP($B78,'part 06'!$D:$J, 7, 0)</f>
        <v>#N/A</v>
      </c>
    </row>
    <row r="79" spans="1:6" ht="15" customHeight="1">
      <c r="A79" s="26"/>
      <c r="B79" s="27" t="s">
        <v>102</v>
      </c>
      <c r="C79" s="26" t="e">
        <f>SUM(C80:C82)</f>
        <v>#N/A</v>
      </c>
      <c r="D79" s="26" t="e">
        <f>SUM(D80:D82)</f>
        <v>#N/A</v>
      </c>
      <c r="E79" s="26" t="e">
        <f>SUM(E80:E82)</f>
        <v>#N/A</v>
      </c>
      <c r="F79" s="26" t="e">
        <f>SUM(F80:F82)</f>
        <v>#N/A</v>
      </c>
    </row>
    <row r="80" spans="1:6" ht="15" customHeight="1">
      <c r="A80" s="28">
        <v>59</v>
      </c>
      <c r="B80" s="29" t="s">
        <v>29</v>
      </c>
      <c r="C80" s="10" t="e">
        <f>VLOOKUP($B80,'part 06'!$D:$J, 3, 0)</f>
        <v>#N/A</v>
      </c>
      <c r="D80" s="10" t="e">
        <f>VLOOKUP($B80,'part 06'!$D:$J, 5, 0)</f>
        <v>#N/A</v>
      </c>
      <c r="E80" s="10" t="e">
        <f>VLOOKUP($B80,'part 06'!$D:$J, 6, 0)</f>
        <v>#N/A</v>
      </c>
      <c r="F80" s="10" t="e">
        <f>VLOOKUP($B80,'part 06'!$D:$J, 7, 0)</f>
        <v>#N/A</v>
      </c>
    </row>
    <row r="81" spans="1:6" ht="15" customHeight="1">
      <c r="A81" s="28">
        <v>60</v>
      </c>
      <c r="B81" s="29" t="s">
        <v>31</v>
      </c>
      <c r="C81" s="10" t="e">
        <f>VLOOKUP($B81,'part 06'!$D:$J, 3, 0)</f>
        <v>#N/A</v>
      </c>
      <c r="D81" s="10" t="e">
        <f>VLOOKUP($B81,'part 06'!$D:$J, 5, 0)</f>
        <v>#N/A</v>
      </c>
      <c r="E81" s="10" t="e">
        <f>VLOOKUP($B81,'part 06'!$D:$J, 6, 0)</f>
        <v>#N/A</v>
      </c>
      <c r="F81" s="10" t="e">
        <f>VLOOKUP($B81,'part 06'!$D:$J, 7, 0)</f>
        <v>#N/A</v>
      </c>
    </row>
    <row r="82" spans="1:6" ht="36" customHeight="1">
      <c r="A82" s="28">
        <v>61</v>
      </c>
      <c r="B82" s="29" t="s">
        <v>67</v>
      </c>
      <c r="C82" s="10" t="e">
        <f>VLOOKUP($B82,'part 06'!$D:$J, 3, 0)</f>
        <v>#N/A</v>
      </c>
      <c r="D82" s="10" t="e">
        <f>VLOOKUP($B82,'part 06'!$D:$J, 5, 0)</f>
        <v>#N/A</v>
      </c>
      <c r="E82" s="10" t="e">
        <f>VLOOKUP($B82,'part 06'!$D:$J, 6, 0)</f>
        <v>#N/A</v>
      </c>
      <c r="F82" s="10" t="e">
        <f>VLOOKUP($B82,'part 06'!$D:$J, 7, 0)</f>
        <v>#N/A</v>
      </c>
    </row>
    <row r="83" spans="1:6" ht="15" customHeight="1">
      <c r="A83" s="26"/>
      <c r="B83" s="27" t="s">
        <v>103</v>
      </c>
      <c r="C83" s="26" t="e">
        <f>SUM(C84:C133)</f>
        <v>#N/A</v>
      </c>
      <c r="D83" s="26" t="e">
        <f>SUM(D84:D129)</f>
        <v>#N/A</v>
      </c>
      <c r="E83" s="26" t="e">
        <f>SUM(E84:E129)</f>
        <v>#N/A</v>
      </c>
      <c r="F83" s="26" t="e">
        <f>SUM(F84:F129)</f>
        <v>#N/A</v>
      </c>
    </row>
    <row r="84" spans="1:6" ht="15" customHeight="1">
      <c r="A84" s="28">
        <v>62</v>
      </c>
      <c r="B84" s="29" t="s">
        <v>130</v>
      </c>
      <c r="C84" s="10" t="e">
        <f>VLOOKUP($B84,'part 06'!$D:$J, 3, 0)</f>
        <v>#N/A</v>
      </c>
      <c r="D84" s="10" t="e">
        <f>VLOOKUP($B84,'part 06'!$D:$J, 5, 0)</f>
        <v>#N/A</v>
      </c>
      <c r="E84" s="10" t="e">
        <f>VLOOKUP($B84,'part 06'!$D:$J, 6, 0)</f>
        <v>#N/A</v>
      </c>
      <c r="F84" s="10" t="e">
        <f>VLOOKUP($B84,'part 06'!$D:$J, 7, 0)</f>
        <v>#N/A</v>
      </c>
    </row>
    <row r="85" spans="1:6" ht="45" customHeight="1">
      <c r="A85" s="28">
        <v>63</v>
      </c>
      <c r="B85" s="29" t="s">
        <v>131</v>
      </c>
      <c r="C85" s="10" t="e">
        <f>VLOOKUP($B85,'part 06'!$D:$J, 3, 0)</f>
        <v>#N/A</v>
      </c>
      <c r="D85" s="10" t="e">
        <f>VLOOKUP($B85,'part 06'!$D:$J, 5, 0)</f>
        <v>#N/A</v>
      </c>
      <c r="E85" s="10" t="e">
        <f>VLOOKUP($B85,'part 06'!$D:$J, 6, 0)</f>
        <v>#N/A</v>
      </c>
      <c r="F85" s="10" t="e">
        <f>VLOOKUP($B85,'part 06'!$D:$J, 7, 0)</f>
        <v>#N/A</v>
      </c>
    </row>
    <row r="86" spans="1:6" ht="15" customHeight="1">
      <c r="A86" s="28">
        <v>64</v>
      </c>
      <c r="B86" s="29" t="s">
        <v>78</v>
      </c>
      <c r="C86" s="10" t="e">
        <f>VLOOKUP($B86,'part 06'!$D:$J, 3, 0)</f>
        <v>#N/A</v>
      </c>
      <c r="D86" s="10" t="e">
        <f>VLOOKUP($B86,'part 06'!$D:$J, 5, 0)</f>
        <v>#N/A</v>
      </c>
      <c r="E86" s="10" t="e">
        <f>VLOOKUP($B86,'part 06'!$D:$J, 6, 0)</f>
        <v>#N/A</v>
      </c>
      <c r="F86" s="10" t="e">
        <f>VLOOKUP($B86,'part 06'!$D:$J, 7, 0)</f>
        <v>#N/A</v>
      </c>
    </row>
    <row r="87" spans="1:6" ht="15" customHeight="1">
      <c r="A87" s="28">
        <v>65</v>
      </c>
      <c r="B87" s="29" t="s">
        <v>132</v>
      </c>
      <c r="C87" s="10" t="e">
        <f>VLOOKUP($B87,'part 06'!$D:$J, 3, 0)</f>
        <v>#N/A</v>
      </c>
      <c r="D87" s="10" t="e">
        <f>VLOOKUP($B87,'part 06'!$D:$J, 5, 0)</f>
        <v>#N/A</v>
      </c>
      <c r="E87" s="10" t="e">
        <f>VLOOKUP($B87,'part 06'!$D:$J, 6, 0)</f>
        <v>#N/A</v>
      </c>
      <c r="F87" s="10" t="e">
        <f>VLOOKUP($B87,'part 06'!$D:$J, 7, 0)</f>
        <v>#N/A</v>
      </c>
    </row>
    <row r="88" spans="1:6" ht="30" customHeight="1">
      <c r="A88" s="28">
        <v>66</v>
      </c>
      <c r="B88" s="29" t="s">
        <v>133</v>
      </c>
      <c r="C88" s="10" t="e">
        <f>VLOOKUP($B88,'part 06'!$D:$J, 3, 0)</f>
        <v>#N/A</v>
      </c>
      <c r="D88" s="10" t="e">
        <f>VLOOKUP($B88,'part 06'!$D:$J, 5, 0)</f>
        <v>#N/A</v>
      </c>
      <c r="E88" s="10" t="e">
        <f>VLOOKUP($B88,'part 06'!$D:$J, 6, 0)</f>
        <v>#N/A</v>
      </c>
      <c r="F88" s="10" t="e">
        <f>VLOOKUP($B88,'part 06'!$D:$J, 7, 0)</f>
        <v>#N/A</v>
      </c>
    </row>
    <row r="89" spans="1:6" ht="15" customHeight="1">
      <c r="A89" s="28">
        <v>67</v>
      </c>
      <c r="B89" s="29" t="s">
        <v>134</v>
      </c>
      <c r="C89" s="10" t="e">
        <f>VLOOKUP($B89,'part 06'!$D:$J, 3, 0)</f>
        <v>#N/A</v>
      </c>
      <c r="D89" s="10" t="e">
        <f>VLOOKUP($B89,'part 06'!$D:$J, 5, 0)</f>
        <v>#N/A</v>
      </c>
      <c r="E89" s="10" t="e">
        <f>VLOOKUP($B89,'part 06'!$D:$J, 6, 0)</f>
        <v>#N/A</v>
      </c>
      <c r="F89" s="10" t="e">
        <f>VLOOKUP($B89,'part 06'!$D:$J, 7, 0)</f>
        <v>#N/A</v>
      </c>
    </row>
    <row r="90" spans="1:6" ht="30" customHeight="1">
      <c r="A90" s="28">
        <v>68</v>
      </c>
      <c r="B90" s="29" t="s">
        <v>135</v>
      </c>
      <c r="C90" s="10" t="e">
        <f>VLOOKUP($B90,'part 06'!$D:$J, 3, 0)</f>
        <v>#N/A</v>
      </c>
      <c r="D90" s="10" t="e">
        <f>VLOOKUP($B90,'part 06'!$D:$J, 5, 0)</f>
        <v>#N/A</v>
      </c>
      <c r="E90" s="10" t="e">
        <f>VLOOKUP($B90,'part 06'!$D:$J, 6, 0)</f>
        <v>#N/A</v>
      </c>
      <c r="F90" s="10" t="e">
        <f>VLOOKUP($B90,'part 06'!$D:$J, 7, 0)</f>
        <v>#N/A</v>
      </c>
    </row>
    <row r="91" spans="1:6" ht="15" customHeight="1">
      <c r="A91" s="28">
        <v>70</v>
      </c>
      <c r="B91" s="29" t="s">
        <v>137</v>
      </c>
      <c r="C91" s="10" t="e">
        <f>VLOOKUP($B91,'part 06'!$D:$J, 3, 0)</f>
        <v>#N/A</v>
      </c>
      <c r="D91" s="10" t="e">
        <f>VLOOKUP($B91,'part 06'!$D:$J, 5, 0)</f>
        <v>#N/A</v>
      </c>
      <c r="E91" s="10" t="e">
        <f>VLOOKUP($B91,'part 06'!$D:$J, 6, 0)</f>
        <v>#N/A</v>
      </c>
      <c r="F91" s="10" t="e">
        <f>VLOOKUP($B91,'part 06'!$D:$J, 7, 0)</f>
        <v>#N/A</v>
      </c>
    </row>
    <row r="92" spans="1:6" ht="30" customHeight="1">
      <c r="A92" s="28">
        <v>71</v>
      </c>
      <c r="B92" s="29" t="s">
        <v>138</v>
      </c>
      <c r="C92" s="10" t="e">
        <f>VLOOKUP($B92,'part 06'!$D:$J, 3, 0)</f>
        <v>#N/A</v>
      </c>
      <c r="D92" s="10" t="e">
        <f>VLOOKUP($B92,'part 06'!$D:$J, 5, 0)</f>
        <v>#N/A</v>
      </c>
      <c r="E92" s="10" t="e">
        <f>VLOOKUP($B92,'part 06'!$D:$J, 6, 0)</f>
        <v>#N/A</v>
      </c>
      <c r="F92" s="10" t="e">
        <f>VLOOKUP($B92,'part 06'!$D:$J, 7, 0)</f>
        <v>#N/A</v>
      </c>
    </row>
    <row r="93" spans="1:6" ht="30" customHeight="1">
      <c r="A93" s="28">
        <v>72</v>
      </c>
      <c r="B93" s="29" t="s">
        <v>12</v>
      </c>
      <c r="C93" s="10" t="e">
        <f>VLOOKUP($B93,'part 06'!$D:$J, 3, 0)</f>
        <v>#N/A</v>
      </c>
      <c r="D93" s="10" t="e">
        <f>VLOOKUP($B93,'part 06'!$D:$J, 5, 0)</f>
        <v>#N/A</v>
      </c>
      <c r="E93" s="10" t="e">
        <f>VLOOKUP($B93,'part 06'!$D:$J, 6, 0)</f>
        <v>#N/A</v>
      </c>
      <c r="F93" s="10" t="e">
        <f>VLOOKUP($B93,'part 06'!$D:$J, 7, 0)</f>
        <v>#N/A</v>
      </c>
    </row>
    <row r="94" spans="1:6" ht="15" customHeight="1">
      <c r="A94" s="28">
        <v>73</v>
      </c>
      <c r="B94" s="29" t="s">
        <v>139</v>
      </c>
      <c r="C94" s="10" t="e">
        <f>VLOOKUP($B94,'part 06'!$D:$J, 3, 0)</f>
        <v>#N/A</v>
      </c>
      <c r="D94" s="10" t="e">
        <f>VLOOKUP($B94,'part 06'!$D:$J, 5, 0)</f>
        <v>#N/A</v>
      </c>
      <c r="E94" s="10" t="e">
        <f>VLOOKUP($B94,'part 06'!$D:$J, 6, 0)</f>
        <v>#N/A</v>
      </c>
      <c r="F94" s="10" t="e">
        <f>VLOOKUP($B94,'part 06'!$D:$J, 7, 0)</f>
        <v>#N/A</v>
      </c>
    </row>
    <row r="95" spans="1:6" ht="15" customHeight="1">
      <c r="A95" s="28">
        <v>74</v>
      </c>
      <c r="B95" s="29" t="s">
        <v>140</v>
      </c>
      <c r="C95" s="10" t="e">
        <f>VLOOKUP($B95,'part 06'!$D:$J, 3, 0)</f>
        <v>#N/A</v>
      </c>
      <c r="D95" s="10" t="e">
        <f>VLOOKUP($B95,'part 06'!$D:$J, 5, 0)</f>
        <v>#N/A</v>
      </c>
      <c r="E95" s="10" t="e">
        <f>VLOOKUP($B95,'part 06'!$D:$J, 6, 0)</f>
        <v>#N/A</v>
      </c>
      <c r="F95" s="10" t="e">
        <f>VLOOKUP($B95,'part 06'!$D:$J, 7, 0)</f>
        <v>#N/A</v>
      </c>
    </row>
    <row r="96" spans="1:6" ht="15" customHeight="1">
      <c r="A96" s="28">
        <v>75</v>
      </c>
      <c r="B96" s="29" t="s">
        <v>141</v>
      </c>
      <c r="C96" s="10" t="e">
        <f>VLOOKUP($B96,'part 06'!$D:$J, 3, 0)</f>
        <v>#N/A</v>
      </c>
      <c r="D96" s="10" t="e">
        <f>VLOOKUP($B96,'part 06'!$D:$J, 5, 0)</f>
        <v>#N/A</v>
      </c>
      <c r="E96" s="10" t="e">
        <f>VLOOKUP($B96,'part 06'!$D:$J, 6, 0)</f>
        <v>#N/A</v>
      </c>
      <c r="F96" s="10" t="e">
        <f>VLOOKUP($B96,'part 06'!$D:$J, 7, 0)</f>
        <v>#N/A</v>
      </c>
    </row>
    <row r="97" spans="1:6" ht="30" customHeight="1">
      <c r="A97" s="28">
        <v>76</v>
      </c>
      <c r="B97" s="29" t="s">
        <v>142</v>
      </c>
      <c r="C97" s="10" t="e">
        <f>VLOOKUP($B97,'part 06'!$D:$J, 3, 0)</f>
        <v>#N/A</v>
      </c>
      <c r="D97" s="10" t="e">
        <f>VLOOKUP($B97,'part 06'!$D:$J, 5, 0)</f>
        <v>#N/A</v>
      </c>
      <c r="E97" s="10" t="e">
        <f>VLOOKUP($B97,'part 06'!$D:$J, 6, 0)</f>
        <v>#N/A</v>
      </c>
      <c r="F97" s="10" t="e">
        <f>VLOOKUP($B97,'part 06'!$D:$J, 7, 0)</f>
        <v>#N/A</v>
      </c>
    </row>
    <row r="98" spans="1:6" ht="15" customHeight="1">
      <c r="A98" s="28">
        <v>77</v>
      </c>
      <c r="B98" s="29" t="s">
        <v>79</v>
      </c>
      <c r="C98" s="10" t="e">
        <f>VLOOKUP($B98,'part 06'!$D:$J, 3, 0)</f>
        <v>#N/A</v>
      </c>
      <c r="D98" s="10" t="e">
        <f>VLOOKUP($B98,'part 06'!$D:$J, 5, 0)</f>
        <v>#N/A</v>
      </c>
      <c r="E98" s="10" t="e">
        <f>VLOOKUP($B98,'part 06'!$D:$J, 6, 0)</f>
        <v>#N/A</v>
      </c>
      <c r="F98" s="10" t="e">
        <f>VLOOKUP($B98,'part 06'!$D:$J, 7, 0)</f>
        <v>#N/A</v>
      </c>
    </row>
    <row r="99" spans="1:6" ht="30" customHeight="1">
      <c r="A99" s="28">
        <v>78</v>
      </c>
      <c r="B99" s="29" t="s">
        <v>143</v>
      </c>
      <c r="C99" s="10" t="e">
        <f>VLOOKUP($B99,'part 06'!$D:$J, 3, 0)</f>
        <v>#N/A</v>
      </c>
      <c r="D99" s="10" t="e">
        <f>VLOOKUP($B99,'part 06'!$D:$J, 5, 0)</f>
        <v>#N/A</v>
      </c>
      <c r="E99" s="10" t="e">
        <f>VLOOKUP($B99,'part 06'!$D:$J, 6, 0)</f>
        <v>#N/A</v>
      </c>
      <c r="F99" s="10" t="e">
        <f>VLOOKUP($B99,'part 06'!$D:$J, 7, 0)</f>
        <v>#N/A</v>
      </c>
    </row>
    <row r="100" spans="1:6" ht="15" customHeight="1">
      <c r="A100" s="28">
        <v>79</v>
      </c>
      <c r="B100" s="29" t="s">
        <v>144</v>
      </c>
      <c r="C100" s="10" t="e">
        <f>VLOOKUP($B100,'part 06'!$D:$J, 3, 0)</f>
        <v>#N/A</v>
      </c>
      <c r="D100" s="10" t="e">
        <f>VLOOKUP($B100,'part 06'!$D:$J, 5, 0)</f>
        <v>#N/A</v>
      </c>
      <c r="E100" s="10" t="e">
        <f>VLOOKUP($B100,'part 06'!$D:$J, 6, 0)</f>
        <v>#N/A</v>
      </c>
      <c r="F100" s="10" t="e">
        <f>VLOOKUP($B100,'part 06'!$D:$J, 7, 0)</f>
        <v>#N/A</v>
      </c>
    </row>
    <row r="101" spans="1:6" ht="15">
      <c r="A101" s="28">
        <v>80</v>
      </c>
      <c r="B101" s="29" t="s">
        <v>145</v>
      </c>
      <c r="C101" s="10" t="e">
        <f>VLOOKUP($B101,'part 06'!$D:$J, 3, 0)</f>
        <v>#N/A</v>
      </c>
      <c r="D101" s="10" t="e">
        <f>VLOOKUP($B101,'part 06'!$D:$J, 5, 0)</f>
        <v>#N/A</v>
      </c>
      <c r="E101" s="10" t="e">
        <f>VLOOKUP($B101,'part 06'!$D:$J, 6, 0)</f>
        <v>#N/A</v>
      </c>
      <c r="F101" s="10" t="e">
        <f>VLOOKUP($B101,'part 06'!$D:$J, 7, 0)</f>
        <v>#N/A</v>
      </c>
    </row>
    <row r="102" spans="1:6" ht="15">
      <c r="A102" s="28">
        <v>81</v>
      </c>
      <c r="B102" s="29" t="s">
        <v>146</v>
      </c>
      <c r="C102" s="10" t="e">
        <f>VLOOKUP($B102,'part 06'!$D:$J, 3, 0)</f>
        <v>#N/A</v>
      </c>
      <c r="D102" s="10" t="e">
        <f>VLOOKUP($B102,'part 06'!$D:$J, 5, 0)</f>
        <v>#N/A</v>
      </c>
      <c r="E102" s="10" t="e">
        <f>VLOOKUP($B102,'part 06'!$D:$J, 6, 0)</f>
        <v>#N/A</v>
      </c>
      <c r="F102" s="10" t="e">
        <f>VLOOKUP($B102,'part 06'!$D:$J, 7, 0)</f>
        <v>#N/A</v>
      </c>
    </row>
    <row r="103" spans="1:6" ht="30">
      <c r="A103" s="28">
        <v>82</v>
      </c>
      <c r="B103" s="29" t="s">
        <v>147</v>
      </c>
      <c r="C103" s="10" t="e">
        <f>VLOOKUP($B103,'part 06'!$D:$J, 3, 0)</f>
        <v>#N/A</v>
      </c>
      <c r="D103" s="10" t="e">
        <f>VLOOKUP($B103,'part 06'!$D:$J, 5, 0)</f>
        <v>#N/A</v>
      </c>
      <c r="E103" s="10" t="e">
        <f>VLOOKUP($B103,'part 06'!$D:$J, 6, 0)</f>
        <v>#N/A</v>
      </c>
      <c r="F103" s="10" t="e">
        <f>VLOOKUP($B103,'part 06'!$D:$J, 7, 0)</f>
        <v>#N/A</v>
      </c>
    </row>
    <row r="104" spans="1:6" ht="30">
      <c r="A104" s="28">
        <v>85</v>
      </c>
      <c r="B104" s="29" t="s">
        <v>150</v>
      </c>
      <c r="C104" s="10" t="e">
        <f>VLOOKUP($B104,'part 06'!$D:$J, 3, 0)</f>
        <v>#N/A</v>
      </c>
      <c r="D104" s="10" t="e">
        <f>VLOOKUP($B104,'part 06'!$D:$J, 5, 0)</f>
        <v>#N/A</v>
      </c>
      <c r="E104" s="10" t="e">
        <f>VLOOKUP($B104,'part 06'!$D:$J, 6, 0)</f>
        <v>#N/A</v>
      </c>
      <c r="F104" s="10" t="e">
        <f>VLOOKUP($B104,'part 06'!$D:$J, 7, 0)</f>
        <v>#N/A</v>
      </c>
    </row>
    <row r="105" spans="1:6" ht="30">
      <c r="A105" s="28">
        <v>86</v>
      </c>
      <c r="B105" s="29" t="s">
        <v>151</v>
      </c>
      <c r="C105" s="10" t="e">
        <f>VLOOKUP($B105,'part 06'!$D:$J, 3, 0)</f>
        <v>#N/A</v>
      </c>
      <c r="D105" s="10" t="e">
        <f>VLOOKUP($B105,'part 06'!$D:$J, 5, 0)</f>
        <v>#N/A</v>
      </c>
      <c r="E105" s="10" t="e">
        <f>VLOOKUP($B105,'part 06'!$D:$J, 6, 0)</f>
        <v>#N/A</v>
      </c>
      <c r="F105" s="10" t="e">
        <f>VLOOKUP($B105,'part 06'!$D:$J, 7, 0)</f>
        <v>#N/A</v>
      </c>
    </row>
    <row r="106" spans="1:6" ht="30">
      <c r="A106" s="28">
        <v>87</v>
      </c>
      <c r="B106" s="29" t="s">
        <v>152</v>
      </c>
      <c r="C106" s="10" t="e">
        <f>VLOOKUP($B106,'part 06'!$D:$J, 3, 0)</f>
        <v>#N/A</v>
      </c>
      <c r="D106" s="10" t="e">
        <f>VLOOKUP($B106,'part 06'!$D:$J, 5, 0)</f>
        <v>#N/A</v>
      </c>
      <c r="E106" s="10" t="e">
        <f>VLOOKUP($B106,'part 06'!$D:$J, 6, 0)</f>
        <v>#N/A</v>
      </c>
      <c r="F106" s="10" t="e">
        <f>VLOOKUP($B106,'part 06'!$D:$J, 7, 0)</f>
        <v>#N/A</v>
      </c>
    </row>
    <row r="107" spans="1:6" ht="30">
      <c r="A107" s="28">
        <v>88</v>
      </c>
      <c r="B107" s="29" t="s">
        <v>153</v>
      </c>
      <c r="C107" s="10" t="e">
        <f>VLOOKUP($B107,'part 06'!$D:$J, 3, 0)</f>
        <v>#N/A</v>
      </c>
      <c r="D107" s="10" t="e">
        <f>VLOOKUP($B107,'part 06'!$D:$J, 5, 0)</f>
        <v>#N/A</v>
      </c>
      <c r="E107" s="10" t="e">
        <f>VLOOKUP($B107,'part 06'!$D:$J, 6, 0)</f>
        <v>#N/A</v>
      </c>
      <c r="F107" s="10" t="e">
        <f>VLOOKUP($B107,'part 06'!$D:$J, 7, 0)</f>
        <v>#N/A</v>
      </c>
    </row>
    <row r="108" spans="1:6" ht="30">
      <c r="A108" s="28">
        <v>89</v>
      </c>
      <c r="B108" s="29" t="s">
        <v>154</v>
      </c>
      <c r="C108" s="10" t="e">
        <f>VLOOKUP($B108,'part 06'!$D:$J, 3, 0)</f>
        <v>#N/A</v>
      </c>
      <c r="D108" s="10" t="e">
        <f>VLOOKUP($B108,'part 06'!$D:$J, 5, 0)</f>
        <v>#N/A</v>
      </c>
      <c r="E108" s="10" t="e">
        <f>VLOOKUP($B108,'part 06'!$D:$J, 6, 0)</f>
        <v>#N/A</v>
      </c>
      <c r="F108" s="10" t="e">
        <f>VLOOKUP($B108,'part 06'!$D:$J, 7, 0)</f>
        <v>#N/A</v>
      </c>
    </row>
    <row r="109" spans="1:6" ht="30">
      <c r="A109" s="28">
        <v>90</v>
      </c>
      <c r="B109" s="29" t="s">
        <v>155</v>
      </c>
      <c r="C109" s="10" t="e">
        <f>VLOOKUP($B109,'part 06'!$D:$J, 3, 0)</f>
        <v>#N/A</v>
      </c>
      <c r="D109" s="10" t="e">
        <f>VLOOKUP($B109,'part 06'!$D:$J, 5, 0)</f>
        <v>#N/A</v>
      </c>
      <c r="E109" s="10" t="e">
        <f>VLOOKUP($B109,'part 06'!$D:$J, 6, 0)</f>
        <v>#N/A</v>
      </c>
      <c r="F109" s="10" t="e">
        <f>VLOOKUP($B109,'part 06'!$D:$J, 7, 0)</f>
        <v>#N/A</v>
      </c>
    </row>
    <row r="110" spans="1:6" ht="30">
      <c r="A110" s="28">
        <v>91</v>
      </c>
      <c r="B110" s="29" t="s">
        <v>156</v>
      </c>
      <c r="C110" s="10" t="e">
        <f>VLOOKUP($B110,'part 06'!$D:$J, 3, 0)</f>
        <v>#N/A</v>
      </c>
      <c r="D110" s="10" t="e">
        <f>VLOOKUP($B110,'part 06'!$D:$J, 5, 0)</f>
        <v>#N/A</v>
      </c>
      <c r="E110" s="10" t="e">
        <f>VLOOKUP($B110,'part 06'!$D:$J, 6, 0)</f>
        <v>#N/A</v>
      </c>
      <c r="F110" s="10" t="e">
        <f>VLOOKUP($B110,'part 06'!$D:$J, 7, 0)</f>
        <v>#N/A</v>
      </c>
    </row>
    <row r="111" spans="1:6" ht="15">
      <c r="A111" s="28">
        <v>92</v>
      </c>
      <c r="B111" s="29" t="s">
        <v>157</v>
      </c>
      <c r="C111" s="10" t="e">
        <f>VLOOKUP($B111,'part 06'!$D:$J, 3, 0)</f>
        <v>#N/A</v>
      </c>
      <c r="D111" s="10" t="e">
        <f>VLOOKUP($B111,'part 06'!$D:$J, 5, 0)</f>
        <v>#N/A</v>
      </c>
      <c r="E111" s="10" t="e">
        <f>VLOOKUP($B111,'part 06'!$D:$J, 6, 0)</f>
        <v>#N/A</v>
      </c>
      <c r="F111" s="10" t="e">
        <f>VLOOKUP($B111,'part 06'!$D:$J, 7, 0)</f>
        <v>#N/A</v>
      </c>
    </row>
    <row r="112" spans="1:6" ht="15">
      <c r="A112" s="28">
        <v>93</v>
      </c>
      <c r="B112" s="29" t="s">
        <v>158</v>
      </c>
      <c r="C112" s="10" t="e">
        <f>VLOOKUP($B112,'part 06'!$D:$J, 3, 0)</f>
        <v>#N/A</v>
      </c>
      <c r="D112" s="10" t="e">
        <f>VLOOKUP($B112,'part 06'!$D:$J, 5, 0)</f>
        <v>#N/A</v>
      </c>
      <c r="E112" s="10" t="e">
        <f>VLOOKUP($B112,'part 06'!$D:$J, 6, 0)</f>
        <v>#N/A</v>
      </c>
      <c r="F112" s="10" t="e">
        <f>VLOOKUP($B112,'part 06'!$D:$J, 7, 0)</f>
        <v>#N/A</v>
      </c>
    </row>
    <row r="113" spans="1:6" ht="30">
      <c r="A113" s="28">
        <v>95</v>
      </c>
      <c r="B113" s="29" t="s">
        <v>160</v>
      </c>
      <c r="C113" s="10" t="e">
        <f>VLOOKUP($B113,'part 06'!$D:$J, 3, 0)</f>
        <v>#N/A</v>
      </c>
      <c r="D113" s="10" t="e">
        <f>VLOOKUP($B113,'part 06'!$D:$J, 5, 0)</f>
        <v>#N/A</v>
      </c>
      <c r="E113" s="10" t="e">
        <f>VLOOKUP($B113,'part 06'!$D:$J, 6, 0)</f>
        <v>#N/A</v>
      </c>
      <c r="F113" s="10" t="e">
        <f>VLOOKUP($B113,'part 06'!$D:$J, 7, 0)</f>
        <v>#N/A</v>
      </c>
    </row>
    <row r="114" spans="1:6" ht="15">
      <c r="A114" s="28">
        <v>96</v>
      </c>
      <c r="B114" s="29" t="s">
        <v>73</v>
      </c>
      <c r="C114" s="10" t="e">
        <f>VLOOKUP($B114,'part 06'!$D:$J, 3, 0)</f>
        <v>#N/A</v>
      </c>
      <c r="D114" s="10" t="e">
        <f>VLOOKUP($B114,'part 06'!$D:$J, 5, 0)</f>
        <v>#N/A</v>
      </c>
      <c r="E114" s="10" t="e">
        <f>VLOOKUP($B114,'part 06'!$D:$J, 6, 0)</f>
        <v>#N/A</v>
      </c>
      <c r="F114" s="10" t="e">
        <f>VLOOKUP($B114,'part 06'!$D:$J, 7, 0)</f>
        <v>#N/A</v>
      </c>
    </row>
    <row r="115" spans="1:6" ht="30">
      <c r="A115" s="28">
        <v>97</v>
      </c>
      <c r="B115" s="29" t="s">
        <v>74</v>
      </c>
      <c r="C115" s="10" t="e">
        <f>VLOOKUP($B115,'part 06'!$D:$J, 3, 0)</f>
        <v>#N/A</v>
      </c>
      <c r="D115" s="10" t="e">
        <f>VLOOKUP($B115,'part 06'!$D:$J, 5, 0)</f>
        <v>#N/A</v>
      </c>
      <c r="E115" s="10" t="e">
        <f>VLOOKUP($B115,'part 06'!$D:$J, 6, 0)</f>
        <v>#N/A</v>
      </c>
      <c r="F115" s="10" t="e">
        <f>VLOOKUP($B115,'part 06'!$D:$J, 7, 0)</f>
        <v>#N/A</v>
      </c>
    </row>
    <row r="116" spans="1:6" ht="15">
      <c r="A116" s="28">
        <v>98</v>
      </c>
      <c r="B116" s="29" t="s">
        <v>8</v>
      </c>
      <c r="C116" s="10" t="e">
        <f>VLOOKUP($B116,'part 06'!$D:$J, 3, 0)</f>
        <v>#N/A</v>
      </c>
      <c r="D116" s="10" t="e">
        <f>VLOOKUP($B116,'part 06'!$D:$J, 5, 0)</f>
        <v>#N/A</v>
      </c>
      <c r="E116" s="10" t="e">
        <f>VLOOKUP($B116,'part 06'!$D:$J, 6, 0)</f>
        <v>#N/A</v>
      </c>
      <c r="F116" s="10" t="e">
        <f>VLOOKUP($B116,'part 06'!$D:$J, 7, 0)</f>
        <v>#N/A</v>
      </c>
    </row>
    <row r="117" spans="1:6" ht="15">
      <c r="A117" s="28">
        <v>99</v>
      </c>
      <c r="B117" s="29" t="s">
        <v>9</v>
      </c>
      <c r="C117" s="10" t="e">
        <f>VLOOKUP($B117,'part 06'!$D:$J, 3, 0)</f>
        <v>#N/A</v>
      </c>
      <c r="D117" s="10" t="e">
        <f>VLOOKUP($B117,'part 06'!$D:$J, 5, 0)</f>
        <v>#N/A</v>
      </c>
      <c r="E117" s="10" t="e">
        <f>VLOOKUP($B117,'part 06'!$D:$J, 6, 0)</f>
        <v>#N/A</v>
      </c>
      <c r="F117" s="10" t="e">
        <f>VLOOKUP($B117,'part 06'!$D:$J, 7, 0)</f>
        <v>#N/A</v>
      </c>
    </row>
    <row r="118" spans="1:6" ht="15">
      <c r="A118" s="28">
        <v>100</v>
      </c>
      <c r="B118" s="29" t="s">
        <v>10</v>
      </c>
      <c r="C118" s="10" t="e">
        <f>VLOOKUP($B118,'part 06'!$D:$J, 3, 0)</f>
        <v>#N/A</v>
      </c>
      <c r="D118" s="10" t="e">
        <f>VLOOKUP($B118,'part 06'!$D:$J, 5, 0)</f>
        <v>#N/A</v>
      </c>
      <c r="E118" s="10" t="e">
        <f>VLOOKUP($B118,'part 06'!$D:$J, 6, 0)</f>
        <v>#N/A</v>
      </c>
      <c r="F118" s="10" t="e">
        <f>VLOOKUP($B118,'part 06'!$D:$J, 7, 0)</f>
        <v>#N/A</v>
      </c>
    </row>
    <row r="119" spans="1:6" ht="15">
      <c r="A119" s="28">
        <v>101</v>
      </c>
      <c r="B119" s="29" t="s">
        <v>161</v>
      </c>
      <c r="C119" s="10" t="e">
        <f>VLOOKUP($B119,'part 06'!$D:$J, 3, 0)</f>
        <v>#N/A</v>
      </c>
      <c r="D119" s="10" t="e">
        <f>VLOOKUP($B119,'part 06'!$D:$J, 5, 0)</f>
        <v>#N/A</v>
      </c>
      <c r="E119" s="10" t="e">
        <f>VLOOKUP($B119,'part 06'!$D:$J, 6, 0)</f>
        <v>#N/A</v>
      </c>
      <c r="F119" s="10" t="e">
        <f>VLOOKUP($B119,'part 06'!$D:$J, 7, 0)</f>
        <v>#N/A</v>
      </c>
    </row>
    <row r="120" spans="1:6" ht="15">
      <c r="A120" s="28">
        <v>102</v>
      </c>
      <c r="B120" s="29" t="s">
        <v>11</v>
      </c>
      <c r="C120" s="10" t="e">
        <f>VLOOKUP($B120,'part 06'!$D:$J, 3, 0)</f>
        <v>#N/A</v>
      </c>
      <c r="D120" s="10" t="e">
        <f>VLOOKUP($B120,'part 06'!$D:$J, 5, 0)</f>
        <v>#N/A</v>
      </c>
      <c r="E120" s="10" t="e">
        <f>VLOOKUP($B120,'part 06'!$D:$J, 6, 0)</f>
        <v>#N/A</v>
      </c>
      <c r="F120" s="10" t="e">
        <f>VLOOKUP($B120,'part 06'!$D:$J, 7, 0)</f>
        <v>#N/A</v>
      </c>
    </row>
    <row r="121" spans="1:6" ht="15">
      <c r="A121" s="28">
        <v>103</v>
      </c>
      <c r="B121" s="29" t="s">
        <v>6</v>
      </c>
      <c r="C121" s="10" t="e">
        <f>VLOOKUP($B121,'part 06'!$D:$J, 3, 0)</f>
        <v>#N/A</v>
      </c>
      <c r="D121" s="10" t="e">
        <f>VLOOKUP($B121,'part 06'!$D:$J, 5, 0)</f>
        <v>#N/A</v>
      </c>
      <c r="E121" s="10" t="e">
        <f>VLOOKUP($B121,'part 06'!$D:$J, 6, 0)</f>
        <v>#N/A</v>
      </c>
      <c r="F121" s="10" t="e">
        <f>VLOOKUP($B121,'part 06'!$D:$J, 7, 0)</f>
        <v>#N/A</v>
      </c>
    </row>
    <row r="122" spans="1:6" ht="45">
      <c r="A122" s="28">
        <v>104</v>
      </c>
      <c r="B122" s="29" t="s">
        <v>83</v>
      </c>
      <c r="C122" s="10" t="e">
        <f>VLOOKUP($B122,'part 06'!$D:$J, 3, 0)</f>
        <v>#N/A</v>
      </c>
      <c r="D122" s="10" t="e">
        <f>VLOOKUP($B122,'part 06'!$D:$J, 5, 0)</f>
        <v>#N/A</v>
      </c>
      <c r="E122" s="10" t="e">
        <f>VLOOKUP($B122,'part 06'!$D:$J, 6, 0)</f>
        <v>#N/A</v>
      </c>
      <c r="F122" s="10" t="e">
        <f>VLOOKUP($B122,'part 06'!$D:$J, 7, 0)</f>
        <v>#N/A</v>
      </c>
    </row>
    <row r="123" spans="1:6" ht="15">
      <c r="A123" s="28">
        <v>105</v>
      </c>
      <c r="B123" s="29" t="s">
        <v>162</v>
      </c>
      <c r="C123" s="10" t="e">
        <f>VLOOKUP($B123,'part 06'!$D:$J, 3, 0)</f>
        <v>#N/A</v>
      </c>
      <c r="D123" s="10" t="e">
        <f>VLOOKUP($B123,'part 06'!$D:$J, 5, 0)</f>
        <v>#N/A</v>
      </c>
      <c r="E123" s="10" t="e">
        <f>VLOOKUP($B123,'part 06'!$D:$J, 6, 0)</f>
        <v>#N/A</v>
      </c>
      <c r="F123" s="10" t="e">
        <f>VLOOKUP($B123,'part 06'!$D:$J, 7, 0)</f>
        <v>#N/A</v>
      </c>
    </row>
    <row r="124" spans="1:6" ht="15">
      <c r="A124" s="28">
        <v>106</v>
      </c>
      <c r="B124" s="29" t="s">
        <v>61</v>
      </c>
      <c r="C124" s="10" t="e">
        <f>VLOOKUP($B124,'part 06'!$D:$J, 3, 0)</f>
        <v>#N/A</v>
      </c>
      <c r="D124" s="10" t="e">
        <f>VLOOKUP($B124,'part 06'!$D:$J, 5, 0)</f>
        <v>#N/A</v>
      </c>
      <c r="E124" s="10" t="e">
        <f>VLOOKUP($B124,'part 06'!$D:$J, 6, 0)</f>
        <v>#N/A</v>
      </c>
      <c r="F124" s="10" t="e">
        <f>VLOOKUP($B124,'part 06'!$D:$J, 7, 0)</f>
        <v>#N/A</v>
      </c>
    </row>
    <row r="125" spans="1:6" ht="30">
      <c r="A125" s="28">
        <v>107</v>
      </c>
      <c r="B125" s="29" t="s">
        <v>163</v>
      </c>
      <c r="C125" s="10" t="e">
        <f>VLOOKUP($B125,'part 06'!$D:$J, 3, 0)</f>
        <v>#N/A</v>
      </c>
      <c r="D125" s="10" t="e">
        <f>VLOOKUP($B125,'part 06'!$D:$J, 5, 0)</f>
        <v>#N/A</v>
      </c>
      <c r="E125" s="10" t="e">
        <f>VLOOKUP($B125,'part 06'!$D:$J, 6, 0)</f>
        <v>#N/A</v>
      </c>
      <c r="F125" s="10" t="e">
        <f>VLOOKUP($B125,'part 06'!$D:$J, 7, 0)</f>
        <v>#N/A</v>
      </c>
    </row>
    <row r="126" spans="1:6" ht="15">
      <c r="A126" s="28">
        <v>108</v>
      </c>
      <c r="B126" s="29" t="s">
        <v>62</v>
      </c>
      <c r="C126" s="10" t="e">
        <f>VLOOKUP($B126,'part 06'!$D:$J, 3, 0)</f>
        <v>#N/A</v>
      </c>
      <c r="D126" s="10" t="e">
        <f>VLOOKUP($B126,'part 06'!$D:$J, 5, 0)</f>
        <v>#N/A</v>
      </c>
      <c r="E126" s="10" t="e">
        <f>VLOOKUP($B126,'part 06'!$D:$J, 6, 0)</f>
        <v>#N/A</v>
      </c>
      <c r="F126" s="10" t="e">
        <f>VLOOKUP($B126,'part 06'!$D:$J, 7, 0)</f>
        <v>#N/A</v>
      </c>
    </row>
    <row r="127" spans="1:6" ht="30">
      <c r="A127" s="28">
        <v>109</v>
      </c>
      <c r="B127" s="29" t="s">
        <v>80</v>
      </c>
      <c r="C127" s="10" t="e">
        <f>VLOOKUP($B127,'part 06'!$D:$J, 3, 0)</f>
        <v>#N/A</v>
      </c>
      <c r="D127" s="10" t="e">
        <f>VLOOKUP($B127,'part 06'!$D:$J, 5, 0)</f>
        <v>#N/A</v>
      </c>
      <c r="E127" s="10" t="e">
        <f>VLOOKUP($B127,'part 06'!$D:$J, 6, 0)</f>
        <v>#N/A</v>
      </c>
      <c r="F127" s="10" t="e">
        <f>VLOOKUP($B127,'part 06'!$D:$J, 7, 0)</f>
        <v>#N/A</v>
      </c>
    </row>
    <row r="128" spans="1:6" ht="15">
      <c r="A128" s="28">
        <v>110</v>
      </c>
      <c r="B128" s="29" t="s">
        <v>64</v>
      </c>
      <c r="C128" s="10" t="e">
        <f>VLOOKUP($B128,'part 06'!$D:$J, 3, 0)</f>
        <v>#N/A</v>
      </c>
      <c r="D128" s="10" t="e">
        <f>VLOOKUP($B128,'part 06'!$D:$J, 5, 0)</f>
        <v>#N/A</v>
      </c>
      <c r="E128" s="10" t="e">
        <f>VLOOKUP($B128,'part 06'!$D:$J, 6, 0)</f>
        <v>#N/A</v>
      </c>
      <c r="F128" s="10" t="e">
        <f>VLOOKUP($B128,'part 06'!$D:$J, 7, 0)</f>
        <v>#N/A</v>
      </c>
    </row>
    <row r="129" spans="1:6" ht="15">
      <c r="A129" s="28">
        <v>112</v>
      </c>
      <c r="B129" s="29" t="s">
        <v>164</v>
      </c>
      <c r="C129" s="10" t="e">
        <f>VLOOKUP($B129,'part 06'!$D:$J, 3, 0)</f>
        <v>#N/A</v>
      </c>
      <c r="D129" s="10" t="e">
        <f>VLOOKUP($B129,'part 06'!$D:$J, 5, 0)</f>
        <v>#N/A</v>
      </c>
      <c r="E129" s="10" t="e">
        <f>VLOOKUP($B129,'part 06'!$D:$J, 6, 0)</f>
        <v>#N/A</v>
      </c>
      <c r="F129" s="10" t="e">
        <f>VLOOKUP($B129,'part 06'!$D:$J, 7, 0)</f>
        <v>#N/A</v>
      </c>
    </row>
    <row r="130" spans="1:6" ht="15">
      <c r="A130" s="28">
        <v>113</v>
      </c>
      <c r="B130" s="29" t="s">
        <v>166</v>
      </c>
      <c r="C130" s="10" t="e">
        <f>VLOOKUP($B130,'part 06'!$D:$J, 3, 0)</f>
        <v>#N/A</v>
      </c>
      <c r="D130" s="10" t="e">
        <f>VLOOKUP($B130,'part 06'!$D:$J, 5, 0)</f>
        <v>#N/A</v>
      </c>
      <c r="E130" s="10" t="e">
        <f>VLOOKUP($B130,'part 06'!$D:$J, 6, 0)</f>
        <v>#N/A</v>
      </c>
      <c r="F130" s="10" t="e">
        <f>VLOOKUP($B130,'part 06'!$D:$J, 7, 0)</f>
        <v>#N/A</v>
      </c>
    </row>
    <row r="131" spans="1:6" ht="15">
      <c r="A131" s="28">
        <v>114</v>
      </c>
      <c r="B131" s="29" t="s">
        <v>167</v>
      </c>
      <c r="C131" s="10" t="e">
        <f>VLOOKUP($B131,'part 06'!$D:$J, 3, 0)</f>
        <v>#N/A</v>
      </c>
      <c r="D131" s="10" t="e">
        <f>VLOOKUP($B131,'part 06'!$D:$J, 5, 0)</f>
        <v>#N/A</v>
      </c>
      <c r="E131" s="10" t="e">
        <f>VLOOKUP($B131,'part 06'!$D:$J, 6, 0)</f>
        <v>#N/A</v>
      </c>
      <c r="F131" s="10" t="e">
        <f>VLOOKUP($B131,'part 06'!$D:$J, 7, 0)</f>
        <v>#N/A</v>
      </c>
    </row>
    <row r="132" spans="1:6" ht="30">
      <c r="A132" s="28">
        <v>115</v>
      </c>
      <c r="B132" s="29" t="s">
        <v>168</v>
      </c>
      <c r="C132" s="10" t="e">
        <f>VLOOKUP($B132,'part 06'!$D:$J, 3, 0)</f>
        <v>#N/A</v>
      </c>
      <c r="D132" s="10" t="e">
        <f>VLOOKUP($B132,'part 06'!$D:$J, 5, 0)</f>
        <v>#N/A</v>
      </c>
      <c r="E132" s="10" t="e">
        <f>VLOOKUP($B132,'part 06'!$D:$J, 6, 0)</f>
        <v>#N/A</v>
      </c>
      <c r="F132" s="10" t="e">
        <f>VLOOKUP($B132,'part 06'!$D:$J, 7, 0)</f>
        <v>#N/A</v>
      </c>
    </row>
    <row r="133" spans="1:6" ht="15">
      <c r="A133" s="28">
        <v>116</v>
      </c>
      <c r="B133" s="29" t="s">
        <v>165</v>
      </c>
      <c r="C133" s="10" t="e">
        <f>VLOOKUP($B133,'part 06'!$D:$J, 3, 0)</f>
        <v>#N/A</v>
      </c>
      <c r="D133" s="10" t="e">
        <f>VLOOKUP($B133,'part 06'!$D:$J, 5, 0)</f>
        <v>#N/A</v>
      </c>
      <c r="E133" s="10" t="e">
        <f>VLOOKUP($B133,'part 06'!$D:$J, 6, 0)</f>
        <v>#N/A</v>
      </c>
      <c r="F133" s="10" t="e">
        <f>VLOOKUP($B133,'part 06'!$D:$J,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>
      <c r="A2" s="21">
        <v>1</v>
      </c>
      <c r="B2" s="22">
        <v>2</v>
      </c>
      <c r="C2" s="21">
        <v>3</v>
      </c>
      <c r="D2" s="22">
        <v>4</v>
      </c>
      <c r="E2" s="21">
        <v>5</v>
      </c>
      <c r="F2" s="22">
        <v>6</v>
      </c>
    </row>
    <row r="3" spans="1:6" ht="20.25" customHeight="1">
      <c r="A3" s="23"/>
      <c r="B3" s="24" t="s">
        <v>84</v>
      </c>
      <c r="C3" s="25" t="e">
        <f>C7+C9+C19+C25+C29+C37+C41+C45+C47+C49+C51+C61+C65+C68+C70+C73+C79+C83+C4</f>
        <v>#N/A</v>
      </c>
      <c r="D3" s="25" t="e">
        <f>D7+D9+D19+D25+D29+D37+D41+D45+D47+D49+D51+D61+D65+D68+D70+D73+D79+D83+D4</f>
        <v>#N/A</v>
      </c>
      <c r="E3" s="25" t="e">
        <f>E7+E9+E19+E25+E29+E37+E41+E45+E47+E49+E51+E61+E65+E68+E70+E73+E79+E83+E4</f>
        <v>#N/A</v>
      </c>
      <c r="F3" s="25" t="e">
        <f>F7+F9+F19+F25+F29+F37+F41+F45+F47+F49+F51+F61+F65+F68+F70+F73+F79+F83+F4</f>
        <v>#N/A</v>
      </c>
    </row>
    <row r="4" spans="1:6" ht="36" customHeight="1">
      <c r="A4" s="26"/>
      <c r="B4" s="27" t="s">
        <v>85</v>
      </c>
      <c r="C4" s="26" t="e">
        <f>SUM(C5:C6)</f>
        <v>#N/A</v>
      </c>
      <c r="D4" s="26" t="e">
        <f>SUM(D5:D6)</f>
        <v>#N/A</v>
      </c>
      <c r="E4" s="26" t="e">
        <f>SUM(E5:E6)</f>
        <v>#N/A</v>
      </c>
      <c r="F4" s="26" t="e">
        <f>SUM(F5:F6)</f>
        <v>#N/A</v>
      </c>
    </row>
    <row r="5" spans="1:6" ht="15" customHeight="1">
      <c r="A5" s="28">
        <v>1</v>
      </c>
      <c r="B5" s="29" t="s">
        <v>24</v>
      </c>
      <c r="C5" s="10" t="e">
        <f>VLOOKUP($B5,'part 07'!$D:$J, 3, 0)</f>
        <v>#N/A</v>
      </c>
      <c r="D5" s="10" t="e">
        <f>VLOOKUP($B5,'part 07'!$D:$J, 5, 0)</f>
        <v>#N/A</v>
      </c>
      <c r="E5" s="10" t="e">
        <f>VLOOKUP($B5,'part 07'!$D:$J, 6, 0)</f>
        <v>#N/A</v>
      </c>
      <c r="F5" s="10" t="e">
        <f>VLOOKUP($B5,'part 07'!$D:$J, 7, 0)</f>
        <v>#N/A</v>
      </c>
    </row>
    <row r="6" spans="1:6" ht="15" customHeight="1">
      <c r="A6" s="28">
        <v>2</v>
      </c>
      <c r="B6" s="29" t="s">
        <v>25</v>
      </c>
      <c r="C6" s="10" t="e">
        <f>VLOOKUP($B6,'part 07'!$D:$J, 3, 0)</f>
        <v>#N/A</v>
      </c>
      <c r="D6" s="10" t="e">
        <f>VLOOKUP($B6,'part 07'!$D:$J, 5, 0)</f>
        <v>#N/A</v>
      </c>
      <c r="E6" s="10" t="e">
        <f>VLOOKUP($B6,'part 07'!$D:$J, 6, 0)</f>
        <v>#N/A</v>
      </c>
      <c r="F6" s="10" t="e">
        <f>VLOOKUP($B6,'part 07'!$D:$J, 7, 0)</f>
        <v>#N/A</v>
      </c>
    </row>
    <row r="7" spans="1:6" ht="15" customHeight="1">
      <c r="A7" s="26"/>
      <c r="B7" s="27" t="s">
        <v>86</v>
      </c>
      <c r="C7" s="30" t="e">
        <f>SUM(C8)</f>
        <v>#N/A</v>
      </c>
      <c r="D7" s="30" t="e">
        <f>SUM(D8)</f>
        <v>#N/A</v>
      </c>
      <c r="E7" s="30" t="e">
        <f>SUM(E8)</f>
        <v>#N/A</v>
      </c>
      <c r="F7" s="30" t="e">
        <f>SUM(F8)</f>
        <v>#N/A</v>
      </c>
    </row>
    <row r="8" spans="1:6" ht="36" customHeight="1">
      <c r="A8" s="28">
        <v>3</v>
      </c>
      <c r="B8" s="29" t="s">
        <v>16</v>
      </c>
      <c r="C8" s="10" t="e">
        <f>VLOOKUP($B8,'part 07'!$D:$J, 3, 0)</f>
        <v>#N/A</v>
      </c>
      <c r="D8" s="10" t="e">
        <f>VLOOKUP($B8,'part 07'!$D:$J, 5, 0)</f>
        <v>#N/A</v>
      </c>
      <c r="E8" s="10" t="e">
        <f>VLOOKUP($B8,'part 07'!$D:$J, 6, 0)</f>
        <v>#N/A</v>
      </c>
      <c r="F8" s="10" t="e">
        <f>VLOOKUP($B8,'part 07'!$D:$J, 7, 0)</f>
        <v>#N/A</v>
      </c>
    </row>
    <row r="9" spans="1:6" ht="15" customHeight="1">
      <c r="A9" s="26"/>
      <c r="B9" s="27" t="s">
        <v>87</v>
      </c>
      <c r="C9" s="26" t="e">
        <f>SUM(C10:C18)</f>
        <v>#N/A</v>
      </c>
      <c r="D9" s="26" t="e">
        <f>SUM(D10:D18)</f>
        <v>#N/A</v>
      </c>
      <c r="E9" s="26" t="e">
        <f>SUM(E10:E18)</f>
        <v>#N/A</v>
      </c>
      <c r="F9" s="26" t="e">
        <f>SUM(F10:F18)</f>
        <v>#N/A</v>
      </c>
    </row>
    <row r="10" spans="1:6" ht="15" customHeight="1">
      <c r="A10" s="28">
        <v>4</v>
      </c>
      <c r="B10" s="31" t="s">
        <v>18</v>
      </c>
      <c r="C10" s="10" t="e">
        <f>VLOOKUP($B10,'part 07'!$D:$J, 3, 0)</f>
        <v>#N/A</v>
      </c>
      <c r="D10" s="10" t="e">
        <f>VLOOKUP($B10,'part 07'!$D:$J, 5, 0)</f>
        <v>#N/A</v>
      </c>
      <c r="E10" s="10" t="e">
        <f>VLOOKUP($B10,'part 07'!$D:$J, 6, 0)</f>
        <v>#N/A</v>
      </c>
      <c r="F10" s="10" t="e">
        <f>VLOOKUP($B10,'part 07'!$D:$J, 7, 0)</f>
        <v>#N/A</v>
      </c>
    </row>
    <row r="11" spans="1:6" ht="18" customHeight="1">
      <c r="A11" s="28">
        <v>5</v>
      </c>
      <c r="B11" s="31" t="s">
        <v>37</v>
      </c>
      <c r="C11" s="10" t="e">
        <f>VLOOKUP($B11,'part 07'!$D:$J, 3, 0)</f>
        <v>#N/A</v>
      </c>
      <c r="D11" s="10" t="e">
        <f>VLOOKUP($B11,'part 07'!$D:$J, 5, 0)</f>
        <v>#N/A</v>
      </c>
      <c r="E11" s="10" t="e">
        <f>VLOOKUP($B11,'part 07'!$D:$J, 6, 0)</f>
        <v>#N/A</v>
      </c>
      <c r="F11" s="10" t="e">
        <f>VLOOKUP($B11,'part 07'!$D:$J, 7, 0)</f>
        <v>#N/A</v>
      </c>
    </row>
    <row r="12" spans="1:6" ht="15" customHeight="1">
      <c r="A12" s="28">
        <v>6</v>
      </c>
      <c r="B12" s="31" t="s">
        <v>50</v>
      </c>
      <c r="C12" s="10" t="e">
        <f>VLOOKUP($B12,'part 07'!$D:$J, 3, 0)</f>
        <v>#N/A</v>
      </c>
      <c r="D12" s="10" t="e">
        <f>VLOOKUP($B12,'part 07'!$D:$J, 5, 0)</f>
        <v>#N/A</v>
      </c>
      <c r="E12" s="10" t="e">
        <f>VLOOKUP($B12,'part 07'!$D:$J, 6, 0)</f>
        <v>#N/A</v>
      </c>
      <c r="F12" s="10" t="e">
        <f>VLOOKUP($B12,'part 07'!$D:$J, 7, 0)</f>
        <v>#N/A</v>
      </c>
    </row>
    <row r="13" spans="1:6" ht="15" customHeight="1">
      <c r="A13" s="28">
        <v>7</v>
      </c>
      <c r="B13" s="31" t="s">
        <v>51</v>
      </c>
      <c r="C13" s="10" t="e">
        <f>VLOOKUP($B13,'part 07'!$D:$J, 3, 0)</f>
        <v>#N/A</v>
      </c>
      <c r="D13" s="10" t="e">
        <f>VLOOKUP($B13,'part 07'!$D:$J, 5, 0)</f>
        <v>#N/A</v>
      </c>
      <c r="E13" s="10" t="e">
        <f>VLOOKUP($B13,'part 07'!$D:$J, 6, 0)</f>
        <v>#N/A</v>
      </c>
      <c r="F13" s="10" t="e">
        <f>VLOOKUP($B13,'part 07'!$D:$J, 7, 0)</f>
        <v>#N/A</v>
      </c>
    </row>
    <row r="14" spans="1:6" ht="15" customHeight="1">
      <c r="A14" s="28">
        <v>8</v>
      </c>
      <c r="B14" s="31" t="s">
        <v>116</v>
      </c>
      <c r="C14" s="10" t="e">
        <f>VLOOKUP($B14,'part 07'!$D:$J, 3, 0)</f>
        <v>#N/A</v>
      </c>
      <c r="D14" s="10" t="e">
        <f>VLOOKUP($B14,'part 07'!$D:$J, 5, 0)</f>
        <v>#N/A</v>
      </c>
      <c r="E14" s="10" t="e">
        <f>VLOOKUP($B14,'part 07'!$D:$J, 6, 0)</f>
        <v>#N/A</v>
      </c>
      <c r="F14" s="10" t="e">
        <f>VLOOKUP($B14,'part 07'!$D:$J, 7, 0)</f>
        <v>#N/A</v>
      </c>
    </row>
    <row r="15" spans="1:6" ht="15" customHeight="1">
      <c r="A15" s="28">
        <v>9</v>
      </c>
      <c r="B15" s="31" t="s">
        <v>117</v>
      </c>
      <c r="C15" s="10" t="e">
        <f>VLOOKUP($B15,'part 07'!$D:$J, 3, 0)</f>
        <v>#N/A</v>
      </c>
      <c r="D15" s="10" t="e">
        <f>VLOOKUP($B15,'part 07'!$D:$J, 5, 0)</f>
        <v>#N/A</v>
      </c>
      <c r="E15" s="10" t="e">
        <f>VLOOKUP($B15,'part 07'!$D:$J, 6, 0)</f>
        <v>#N/A</v>
      </c>
      <c r="F15" s="10" t="e">
        <f>VLOOKUP($B15,'part 07'!$D:$J, 7, 0)</f>
        <v>#N/A</v>
      </c>
    </row>
    <row r="16" spans="1:6" ht="15" customHeight="1">
      <c r="A16" s="28">
        <v>10</v>
      </c>
      <c r="B16" s="31" t="s">
        <v>118</v>
      </c>
      <c r="C16" s="10" t="e">
        <f>VLOOKUP($B16,'part 07'!$D:$J, 3, 0)</f>
        <v>#N/A</v>
      </c>
      <c r="D16" s="10" t="e">
        <f>VLOOKUP($B16,'part 07'!$D:$J, 5, 0)</f>
        <v>#N/A</v>
      </c>
      <c r="E16" s="10" t="e">
        <f>VLOOKUP($B16,'part 07'!$D:$J, 6, 0)</f>
        <v>#N/A</v>
      </c>
      <c r="F16" s="10" t="e">
        <f>VLOOKUP($B16,'part 07'!$D:$J, 7, 0)</f>
        <v>#N/A</v>
      </c>
    </row>
    <row r="17" spans="1:6" ht="15" customHeight="1">
      <c r="A17" s="28">
        <v>11</v>
      </c>
      <c r="B17" s="31" t="s">
        <v>119</v>
      </c>
      <c r="C17" s="10" t="e">
        <f>VLOOKUP($B17,'part 07'!$D:$J, 3, 0)</f>
        <v>#N/A</v>
      </c>
      <c r="D17" s="10" t="e">
        <f>VLOOKUP($B17,'part 07'!$D:$J, 5, 0)</f>
        <v>#N/A</v>
      </c>
      <c r="E17" s="10" t="e">
        <f>VLOOKUP($B17,'part 07'!$D:$J, 6, 0)</f>
        <v>#N/A</v>
      </c>
      <c r="F17" s="10" t="e">
        <f>VLOOKUP($B17,'part 07'!$D:$J, 7, 0)</f>
        <v>#N/A</v>
      </c>
    </row>
    <row r="18" spans="1:6" ht="15" customHeight="1">
      <c r="A18" s="28">
        <v>12</v>
      </c>
      <c r="B18" s="31" t="s">
        <v>70</v>
      </c>
      <c r="C18" s="10" t="e">
        <f>VLOOKUP($B18,'part 07'!$D:$J, 3, 0)</f>
        <v>#N/A</v>
      </c>
      <c r="D18" s="10" t="e">
        <f>VLOOKUP($B18,'part 07'!$D:$J, 5, 0)</f>
        <v>#N/A</v>
      </c>
      <c r="E18" s="10" t="e">
        <f>VLOOKUP($B18,'part 07'!$D:$J, 6, 0)</f>
        <v>#N/A</v>
      </c>
      <c r="F18" s="10" t="e">
        <f>VLOOKUP($B18,'part 07'!$D:$J, 7, 0)</f>
        <v>#N/A</v>
      </c>
    </row>
    <row r="19" spans="1:6" ht="18" customHeight="1">
      <c r="A19" s="26"/>
      <c r="B19" s="27" t="s">
        <v>88</v>
      </c>
      <c r="C19" s="26" t="e">
        <f>SUM(C20:C24)</f>
        <v>#N/A</v>
      </c>
      <c r="D19" s="26" t="e">
        <f>SUM(D20:D24)</f>
        <v>#N/A</v>
      </c>
      <c r="E19" s="26" t="e">
        <f>SUM(E20:E24)</f>
        <v>#N/A</v>
      </c>
      <c r="F19" s="26" t="e">
        <f>SUM(F20:F24)</f>
        <v>#N/A</v>
      </c>
    </row>
    <row r="20" spans="1:6" ht="15" customHeight="1">
      <c r="A20" s="28">
        <v>13</v>
      </c>
      <c r="B20" s="29" t="s">
        <v>38</v>
      </c>
      <c r="C20" s="10" t="e">
        <f>VLOOKUP($B20,'part 07'!$D:$J, 3, 0)</f>
        <v>#N/A</v>
      </c>
      <c r="D20" s="10" t="e">
        <f>VLOOKUP($B20,'part 07'!$D:$J, 5, 0)</f>
        <v>#N/A</v>
      </c>
      <c r="E20" s="10" t="e">
        <f>VLOOKUP($B20,'part 07'!$D:$J, 6, 0)</f>
        <v>#N/A</v>
      </c>
      <c r="F20" s="10" t="e">
        <f>VLOOKUP($B20,'part 07'!$D:$J, 7, 0)</f>
        <v>#N/A</v>
      </c>
    </row>
    <row r="21" spans="1:6" ht="15" customHeight="1">
      <c r="A21" s="28">
        <v>14</v>
      </c>
      <c r="B21" s="29" t="s">
        <v>120</v>
      </c>
      <c r="C21" s="10" t="e">
        <f>VLOOKUP($B21,'part 07'!$D:$J, 3, 0)</f>
        <v>#N/A</v>
      </c>
      <c r="D21" s="10" t="e">
        <f>VLOOKUP($B21,'part 07'!$D:$J, 5, 0)</f>
        <v>#N/A</v>
      </c>
      <c r="E21" s="10" t="e">
        <f>VLOOKUP($B21,'part 07'!$D:$J, 6, 0)</f>
        <v>#N/A</v>
      </c>
      <c r="F21" s="10" t="e">
        <f>VLOOKUP($B21,'part 07'!$D:$J, 7, 0)</f>
        <v>#N/A</v>
      </c>
    </row>
    <row r="22" spans="1:6" ht="15" customHeight="1">
      <c r="A22" s="28">
        <v>15</v>
      </c>
      <c r="B22" s="29" t="s">
        <v>57</v>
      </c>
      <c r="C22" s="10" t="e">
        <f>VLOOKUP($B22,'part 07'!$D:$J, 3, 0)</f>
        <v>#N/A</v>
      </c>
      <c r="D22" s="10" t="e">
        <f>VLOOKUP($B22,'part 07'!$D:$J, 5, 0)</f>
        <v>#N/A</v>
      </c>
      <c r="E22" s="10" t="e">
        <f>VLOOKUP($B22,'part 07'!$D:$J, 6, 0)</f>
        <v>#N/A</v>
      </c>
      <c r="F22" s="10" t="e">
        <f>VLOOKUP($B22,'part 07'!$D:$J, 7, 0)</f>
        <v>#N/A</v>
      </c>
    </row>
    <row r="23" spans="1:6" ht="15" customHeight="1">
      <c r="A23" s="28">
        <v>16</v>
      </c>
      <c r="B23" s="29" t="s">
        <v>66</v>
      </c>
      <c r="C23" s="10" t="e">
        <f>VLOOKUP($B23,'part 07'!$D:$J, 3, 0)</f>
        <v>#N/A</v>
      </c>
      <c r="D23" s="10" t="e">
        <f>VLOOKUP($B23,'part 07'!$D:$J, 5, 0)</f>
        <v>#N/A</v>
      </c>
      <c r="E23" s="10" t="e">
        <f>VLOOKUP($B23,'part 07'!$D:$J, 6, 0)</f>
        <v>#N/A</v>
      </c>
      <c r="F23" s="10" t="e">
        <f>VLOOKUP($B23,'part 07'!$D:$J, 7, 0)</f>
        <v>#N/A</v>
      </c>
    </row>
    <row r="24" spans="1:6" ht="15" customHeight="1">
      <c r="A24" s="28">
        <v>17</v>
      </c>
      <c r="B24" s="29" t="s">
        <v>49</v>
      </c>
      <c r="C24" s="10" t="e">
        <f>VLOOKUP($B24,'part 07'!$D:$J, 3, 0)</f>
        <v>#N/A</v>
      </c>
      <c r="D24" s="10" t="e">
        <f>VLOOKUP($B24,'part 07'!$D:$J, 5, 0)</f>
        <v>#N/A</v>
      </c>
      <c r="E24" s="10" t="e">
        <f>VLOOKUP($B24,'part 07'!$D:$J, 6, 0)</f>
        <v>#N/A</v>
      </c>
      <c r="F24" s="10" t="e">
        <f>VLOOKUP($B24,'part 07'!$D:$J, 7, 0)</f>
        <v>#N/A</v>
      </c>
    </row>
    <row r="25" spans="1:6" ht="18" customHeight="1">
      <c r="A25" s="26"/>
      <c r="B25" s="27" t="s">
        <v>89</v>
      </c>
      <c r="C25" s="26" t="e">
        <f>SUM(C26+C27+C28)</f>
        <v>#N/A</v>
      </c>
      <c r="D25" s="26" t="e">
        <f>SUM(D26:D28)</f>
        <v>#N/A</v>
      </c>
      <c r="E25" s="26" t="e">
        <f>SUM(E26:E28)</f>
        <v>#N/A</v>
      </c>
      <c r="F25" s="26" t="e">
        <f>SUM(F26:F28)</f>
        <v>#N/A</v>
      </c>
    </row>
    <row r="26" spans="1:6" ht="15" customHeight="1">
      <c r="A26" s="28">
        <v>18</v>
      </c>
      <c r="B26" s="29" t="s">
        <v>23</v>
      </c>
      <c r="C26" s="10" t="e">
        <f>VLOOKUP($B26,'part 07'!$D:$J, 3, 0)</f>
        <v>#N/A</v>
      </c>
      <c r="D26" s="10" t="e">
        <f>VLOOKUP($B26,'part 07'!$D:$J, 5, 0)</f>
        <v>#N/A</v>
      </c>
      <c r="E26" s="10" t="e">
        <f>VLOOKUP($B26,'part 07'!$D:$J, 6, 0)</f>
        <v>#N/A</v>
      </c>
      <c r="F26" s="10" t="e">
        <f>VLOOKUP($B26,'part 07'!$D:$J, 7, 0)</f>
        <v>#N/A</v>
      </c>
    </row>
    <row r="27" spans="1:6" ht="15" customHeight="1">
      <c r="A27" s="28">
        <v>19</v>
      </c>
      <c r="B27" s="29" t="s">
        <v>32</v>
      </c>
      <c r="C27" s="10" t="e">
        <f>VLOOKUP($B27,'part 07'!$D:$J, 3, 0)</f>
        <v>#N/A</v>
      </c>
      <c r="D27" s="10" t="e">
        <f>VLOOKUP($B27,'part 07'!$D:$J, 5, 0)</f>
        <v>#N/A</v>
      </c>
      <c r="E27" s="10" t="e">
        <f>VLOOKUP($B27,'part 07'!$D:$J, 6, 0)</f>
        <v>#N/A</v>
      </c>
      <c r="F27" s="10" t="e">
        <f>VLOOKUP($B27,'part 07'!$D:$J, 7, 0)</f>
        <v>#N/A</v>
      </c>
    </row>
    <row r="28" spans="1:6" ht="15" customHeight="1">
      <c r="A28" s="28">
        <v>20</v>
      </c>
      <c r="B28" s="29" t="s">
        <v>45</v>
      </c>
      <c r="C28" s="10" t="e">
        <f>VLOOKUP($B28,'part 07'!$D:$J, 3, 0)</f>
        <v>#N/A</v>
      </c>
      <c r="D28" s="10" t="e">
        <f>VLOOKUP($B28,'part 07'!$D:$J, 5, 0)</f>
        <v>#N/A</v>
      </c>
      <c r="E28" s="10" t="e">
        <f>VLOOKUP($B28,'part 07'!$D:$J, 6, 0)</f>
        <v>#N/A</v>
      </c>
      <c r="F28" s="10" t="e">
        <f>VLOOKUP($B28,'part 07'!$D:$J, 7, 0)</f>
        <v>#N/A</v>
      </c>
    </row>
    <row r="29" spans="1:6" ht="18" customHeight="1">
      <c r="A29" s="26"/>
      <c r="B29" s="27" t="s">
        <v>90</v>
      </c>
      <c r="C29" s="30" t="e">
        <f>SUM(C30+C31+C32+C33+C34+C35+C36)</f>
        <v>#N/A</v>
      </c>
      <c r="D29" s="30" t="e">
        <f>SUM(D30:D36)</f>
        <v>#N/A</v>
      </c>
      <c r="E29" s="30" t="e">
        <f>SUM(E30:E36)</f>
        <v>#N/A</v>
      </c>
      <c r="F29" s="30" t="e">
        <f>SUM(F30:F36)</f>
        <v>#N/A</v>
      </c>
    </row>
    <row r="30" spans="1:6" ht="15" customHeight="1">
      <c r="A30" s="28">
        <v>21</v>
      </c>
      <c r="B30" s="29" t="s">
        <v>63</v>
      </c>
      <c r="C30" s="10" t="e">
        <f>VLOOKUP($B30,'part 07'!$D:$J, 3, 0)</f>
        <v>#N/A</v>
      </c>
      <c r="D30" s="10" t="e">
        <f>VLOOKUP($B30,'part 07'!$D:$J, 5, 0)</f>
        <v>#N/A</v>
      </c>
      <c r="E30" s="10" t="e">
        <f>VLOOKUP($B30,'part 07'!$D:$J, 6, 0)</f>
        <v>#N/A</v>
      </c>
      <c r="F30" s="10" t="e">
        <f>VLOOKUP($B30,'part 07'!$D:$J, 7, 0)</f>
        <v>#N/A</v>
      </c>
    </row>
    <row r="31" spans="1:6" ht="15" customHeight="1">
      <c r="A31" s="28">
        <v>22</v>
      </c>
      <c r="B31" s="29" t="s">
        <v>41</v>
      </c>
      <c r="C31" s="10" t="e">
        <f>VLOOKUP($B31,'part 07'!$D:$J, 3, 0)</f>
        <v>#N/A</v>
      </c>
      <c r="D31" s="10" t="e">
        <f>VLOOKUP($B31,'part 07'!$D:$J, 5, 0)</f>
        <v>#N/A</v>
      </c>
      <c r="E31" s="10" t="e">
        <f>VLOOKUP($B31,'part 07'!$D:$J, 6, 0)</f>
        <v>#N/A</v>
      </c>
      <c r="F31" s="10" t="e">
        <f>VLOOKUP($B31,'part 07'!$D:$J, 7, 0)</f>
        <v>#N/A</v>
      </c>
    </row>
    <row r="32" spans="1:6" ht="15" customHeight="1">
      <c r="A32" s="28">
        <v>23</v>
      </c>
      <c r="B32" s="29" t="s">
        <v>121</v>
      </c>
      <c r="C32" s="10" t="e">
        <f>VLOOKUP($B32,'part 07'!$D:$J, 3, 0)</f>
        <v>#N/A</v>
      </c>
      <c r="D32" s="10" t="e">
        <f>VLOOKUP($B32,'part 07'!$D:$J, 5, 0)</f>
        <v>#N/A</v>
      </c>
      <c r="E32" s="10" t="e">
        <f>VLOOKUP($B32,'part 07'!$D:$J, 6, 0)</f>
        <v>#N/A</v>
      </c>
      <c r="F32" s="10" t="e">
        <f>VLOOKUP($B32,'part 07'!$D:$J, 7, 0)</f>
        <v>#N/A</v>
      </c>
    </row>
    <row r="33" spans="1:6" ht="15" customHeight="1">
      <c r="A33" s="28">
        <v>24</v>
      </c>
      <c r="B33" s="29" t="s">
        <v>68</v>
      </c>
      <c r="C33" s="10" t="e">
        <f>VLOOKUP($B33,'part 07'!$D:$J, 3, 0)</f>
        <v>#N/A</v>
      </c>
      <c r="D33" s="10" t="e">
        <f>VLOOKUP($B33,'part 07'!$D:$J, 5, 0)</f>
        <v>#N/A</v>
      </c>
      <c r="E33" s="10" t="e">
        <f>VLOOKUP($B33,'part 07'!$D:$J, 6, 0)</f>
        <v>#N/A</v>
      </c>
      <c r="F33" s="10" t="e">
        <f>VLOOKUP($B33,'part 07'!$D:$J, 7, 0)</f>
        <v>#N/A</v>
      </c>
    </row>
    <row r="34" spans="1:6" ht="15" customHeight="1">
      <c r="A34" s="28">
        <v>25</v>
      </c>
      <c r="B34" s="29" t="s">
        <v>40</v>
      </c>
      <c r="C34" s="10" t="e">
        <f>VLOOKUP($B34,'part 07'!$D:$J, 3, 0)</f>
        <v>#N/A</v>
      </c>
      <c r="D34" s="10" t="e">
        <f>VLOOKUP($B34,'part 07'!$D:$J, 5, 0)</f>
        <v>#N/A</v>
      </c>
      <c r="E34" s="10" t="e">
        <f>VLOOKUP($B34,'part 07'!$D:$J, 6, 0)</f>
        <v>#N/A</v>
      </c>
      <c r="F34" s="10" t="e">
        <f>VLOOKUP($B34,'part 07'!$D:$J, 7, 0)</f>
        <v>#N/A</v>
      </c>
    </row>
    <row r="35" spans="1:6" ht="15" customHeight="1">
      <c r="A35" s="28">
        <v>26</v>
      </c>
      <c r="B35" s="29" t="s">
        <v>22</v>
      </c>
      <c r="C35" s="10" t="e">
        <f>VLOOKUP($B35,'part 07'!$D:$J, 3, 0)</f>
        <v>#N/A</v>
      </c>
      <c r="D35" s="10" t="e">
        <f>VLOOKUP($B35,'part 07'!$D:$J, 5, 0)</f>
        <v>#N/A</v>
      </c>
      <c r="E35" s="10" t="e">
        <f>VLOOKUP($B35,'part 07'!$D:$J, 6, 0)</f>
        <v>#N/A</v>
      </c>
      <c r="F35" s="10" t="e">
        <f>VLOOKUP($B35,'part 07'!$D:$J, 7, 0)</f>
        <v>#N/A</v>
      </c>
    </row>
    <row r="36" spans="1:6" ht="36" customHeight="1">
      <c r="A36" s="28">
        <v>27</v>
      </c>
      <c r="B36" s="29" t="s">
        <v>48</v>
      </c>
      <c r="C36" s="10" t="e">
        <f>VLOOKUP($B36,'part 07'!$D:$J, 3, 0)</f>
        <v>#N/A</v>
      </c>
      <c r="D36" s="10" t="e">
        <f>VLOOKUP($B36,'part 07'!$D:$J, 5, 0)</f>
        <v>#N/A</v>
      </c>
      <c r="E36" s="10" t="e">
        <f>VLOOKUP($B36,'part 07'!$D:$J, 6, 0)</f>
        <v>#N/A</v>
      </c>
      <c r="F36" s="10" t="e">
        <f>VLOOKUP($B36,'part 07'!$D:$J, 7, 0)</f>
        <v>#N/A</v>
      </c>
    </row>
    <row r="37" spans="1:6" ht="15" customHeight="1">
      <c r="A37" s="26"/>
      <c r="B37" s="27" t="s">
        <v>91</v>
      </c>
      <c r="C37" s="30" t="e">
        <f>SUM(C38+C39+C40)</f>
        <v>#N/A</v>
      </c>
      <c r="D37" s="30" t="e">
        <f>SUM(D38:D40)</f>
        <v>#N/A</v>
      </c>
      <c r="E37" s="30" t="e">
        <f>SUM(E38:E40)</f>
        <v>#N/A</v>
      </c>
      <c r="F37" s="30" t="e">
        <f>SUM(F38:F40)</f>
        <v>#N/A</v>
      </c>
    </row>
    <row r="38" spans="1:6" ht="15" customHeight="1">
      <c r="A38" s="28">
        <v>28</v>
      </c>
      <c r="B38" s="29" t="s">
        <v>19</v>
      </c>
      <c r="C38" s="10" t="e">
        <f>VLOOKUP($B38,'part 07'!$D:$J, 3, 0)</f>
        <v>#N/A</v>
      </c>
      <c r="D38" s="10" t="e">
        <f>VLOOKUP($B38,'part 07'!$D:$J, 5, 0)</f>
        <v>#N/A</v>
      </c>
      <c r="E38" s="10" t="e">
        <f>VLOOKUP($B38,'part 07'!$D:$J, 6, 0)</f>
        <v>#N/A</v>
      </c>
      <c r="F38" s="10" t="e">
        <f>VLOOKUP($B38,'part 07'!$D:$J, 7, 0)</f>
        <v>#N/A</v>
      </c>
    </row>
    <row r="39" spans="1:6" ht="15" customHeight="1">
      <c r="A39" s="28">
        <v>29</v>
      </c>
      <c r="B39" s="29" t="s">
        <v>55</v>
      </c>
      <c r="C39" s="10" t="e">
        <f>VLOOKUP($B39,'part 07'!$D:$J, 3, 0)</f>
        <v>#N/A</v>
      </c>
      <c r="D39" s="10" t="e">
        <f>VLOOKUP($B39,'part 07'!$D:$J, 5, 0)</f>
        <v>#N/A</v>
      </c>
      <c r="E39" s="10" t="e">
        <f>VLOOKUP($B39,'part 07'!$D:$J, 6, 0)</f>
        <v>#N/A</v>
      </c>
      <c r="F39" s="10" t="e">
        <f>VLOOKUP($B39,'part 07'!$D:$J, 7, 0)</f>
        <v>#N/A</v>
      </c>
    </row>
    <row r="40" spans="1:6" ht="15" customHeight="1">
      <c r="A40" s="28">
        <v>30</v>
      </c>
      <c r="B40" s="29" t="s">
        <v>69</v>
      </c>
      <c r="C40" s="10" t="e">
        <f>VLOOKUP($B40,'part 07'!$D:$J, 3, 0)</f>
        <v>#N/A</v>
      </c>
      <c r="D40" s="10" t="e">
        <f>VLOOKUP($B40,'part 07'!$D:$J, 5, 0)</f>
        <v>#N/A</v>
      </c>
      <c r="E40" s="10" t="e">
        <f>VLOOKUP($B40,'part 07'!$D:$J, 6, 0)</f>
        <v>#N/A</v>
      </c>
      <c r="F40" s="10" t="e">
        <f>VLOOKUP($B40,'part 07'!$D:$J, 7, 0)</f>
        <v>#N/A</v>
      </c>
    </row>
    <row r="41" spans="1:6" ht="36" customHeight="1">
      <c r="A41" s="26"/>
      <c r="B41" s="27" t="s">
        <v>92</v>
      </c>
      <c r="C41" s="26" t="e">
        <f>SUM(C42+C43+C44)</f>
        <v>#N/A</v>
      </c>
      <c r="D41" s="26" t="e">
        <f>SUM(D42:D44)</f>
        <v>#N/A</v>
      </c>
      <c r="E41" s="26" t="e">
        <f>SUM(E42:E44)</f>
        <v>#N/A</v>
      </c>
      <c r="F41" s="26" t="e">
        <f>SUM(F42:F44)</f>
        <v>#N/A</v>
      </c>
    </row>
    <row r="42" spans="1:6" ht="15" customHeight="1">
      <c r="A42" s="28">
        <v>31</v>
      </c>
      <c r="B42" s="29" t="s">
        <v>46</v>
      </c>
      <c r="C42" s="10" t="e">
        <f>VLOOKUP($B42,'part 07'!$D:$J, 3, 0)</f>
        <v>#N/A</v>
      </c>
      <c r="D42" s="10" t="e">
        <f>VLOOKUP($B42,'part 07'!$D:$J, 5, 0)</f>
        <v>#N/A</v>
      </c>
      <c r="E42" s="10" t="e">
        <f>VLOOKUP($B42,'part 07'!$D:$J, 6, 0)</f>
        <v>#N/A</v>
      </c>
      <c r="F42" s="10" t="e">
        <f>VLOOKUP($B42,'part 07'!$D:$J, 7, 0)</f>
        <v>#N/A</v>
      </c>
    </row>
    <row r="43" spans="1:6" ht="15" customHeight="1">
      <c r="A43" s="28">
        <v>32</v>
      </c>
      <c r="B43" s="29" t="s">
        <v>47</v>
      </c>
      <c r="C43" s="10" t="e">
        <f>VLOOKUP($B43,'part 07'!$D:$J, 3, 0)</f>
        <v>#N/A</v>
      </c>
      <c r="D43" s="10" t="e">
        <f>VLOOKUP($B43,'part 07'!$D:$J, 5, 0)</f>
        <v>#N/A</v>
      </c>
      <c r="E43" s="10" t="e">
        <f>VLOOKUP($B43,'part 07'!$D:$J, 6, 0)</f>
        <v>#N/A</v>
      </c>
      <c r="F43" s="10" t="e">
        <f>VLOOKUP($B43,'part 07'!$D:$J, 7, 0)</f>
        <v>#N/A</v>
      </c>
    </row>
    <row r="44" spans="1:6" ht="15" customHeight="1">
      <c r="A44" s="28">
        <v>33</v>
      </c>
      <c r="B44" s="29" t="s">
        <v>54</v>
      </c>
      <c r="C44" s="10" t="e">
        <f>VLOOKUP($B44,'part 07'!$D:$J, 3, 0)</f>
        <v>#N/A</v>
      </c>
      <c r="D44" s="10" t="e">
        <f>VLOOKUP($B44,'part 07'!$D:$J, 5, 0)</f>
        <v>#N/A</v>
      </c>
      <c r="E44" s="10" t="e">
        <f>VLOOKUP($B44,'part 07'!$D:$J, 6, 0)</f>
        <v>#N/A</v>
      </c>
      <c r="F44" s="10" t="e">
        <f>VLOOKUP($B44,'part 07'!$D:$J, 7, 0)</f>
        <v>#N/A</v>
      </c>
    </row>
    <row r="45" spans="1:6" ht="18" customHeight="1">
      <c r="A45" s="26"/>
      <c r="B45" s="27" t="s">
        <v>93</v>
      </c>
      <c r="C45" s="26" t="e">
        <f>SUM(C46)</f>
        <v>#N/A</v>
      </c>
      <c r="D45" s="26" t="e">
        <f>SUM(D46)</f>
        <v>#N/A</v>
      </c>
      <c r="E45" s="26" t="e">
        <f>SUM(E46)</f>
        <v>#N/A</v>
      </c>
      <c r="F45" s="26" t="e">
        <f>SUM(F46)</f>
        <v>#N/A</v>
      </c>
    </row>
    <row r="46" spans="1:6" ht="30" customHeight="1">
      <c r="A46" s="28">
        <v>34</v>
      </c>
      <c r="B46" s="29" t="s">
        <v>42</v>
      </c>
      <c r="C46" s="10" t="e">
        <f>VLOOKUP($B46,'part 07'!$D:$J, 3, 0)</f>
        <v>#N/A</v>
      </c>
      <c r="D46" s="10" t="e">
        <f>VLOOKUP($B46,'part 07'!$D:$J, 5, 0)</f>
        <v>#N/A</v>
      </c>
      <c r="E46" s="10" t="e">
        <f>VLOOKUP($B46,'part 07'!$D:$J, 6, 0)</f>
        <v>#N/A</v>
      </c>
      <c r="F46" s="10" t="e">
        <f>VLOOKUP($B46,'part 07'!$D:$J, 7, 0)</f>
        <v>#N/A</v>
      </c>
    </row>
    <row r="47" spans="1:6" ht="15" customHeight="1">
      <c r="A47" s="26"/>
      <c r="B47" s="27" t="s">
        <v>94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6" ht="18" customHeight="1">
      <c r="A48" s="28">
        <v>35</v>
      </c>
      <c r="B48" s="29" t="s">
        <v>13</v>
      </c>
      <c r="C48" s="10" t="e">
        <f>VLOOKUP($B48,'part 07'!$D:$J, 3, 0)</f>
        <v>#N/A</v>
      </c>
      <c r="D48" s="10" t="e">
        <f>VLOOKUP($B48,'part 07'!$D:$J, 5, 0)</f>
        <v>#N/A</v>
      </c>
      <c r="E48" s="10" t="e">
        <f>VLOOKUP($B48,'part 07'!$D:$J, 6, 0)</f>
        <v>#N/A</v>
      </c>
      <c r="F48" s="10" t="e">
        <f>VLOOKUP($B48,'part 07'!$D:$J, 7, 0)</f>
        <v>#N/A</v>
      </c>
    </row>
    <row r="49" spans="1:6" ht="15" customHeight="1">
      <c r="A49" s="26"/>
      <c r="B49" s="27" t="s">
        <v>95</v>
      </c>
      <c r="C49" s="26" t="e">
        <f>SUM(C50)</f>
        <v>#N/A</v>
      </c>
      <c r="D49" s="26" t="e">
        <f>SUM(D50)</f>
        <v>#N/A</v>
      </c>
      <c r="E49" s="26" t="e">
        <f>SUM(E50)</f>
        <v>#N/A</v>
      </c>
      <c r="F49" s="26" t="e">
        <f>SUM(F50)</f>
        <v>#N/A</v>
      </c>
    </row>
    <row r="50" spans="1:6" ht="18" customHeight="1">
      <c r="A50" s="28">
        <v>36</v>
      </c>
      <c r="B50" s="29" t="s">
        <v>36</v>
      </c>
      <c r="C50" s="10" t="e">
        <f>VLOOKUP($B50,'part 07'!$D:$J, 3, 0)</f>
        <v>#N/A</v>
      </c>
      <c r="D50" s="10" t="e">
        <f>VLOOKUP($B50,'part 07'!$D:$J, 5, 0)</f>
        <v>#N/A</v>
      </c>
      <c r="E50" s="10" t="e">
        <f>VLOOKUP($B50,'part 07'!$D:$J, 6, 0)</f>
        <v>#N/A</v>
      </c>
      <c r="F50" s="10" t="e">
        <f>VLOOKUP($B50,'part 07'!$D:$J, 7, 0)</f>
        <v>#N/A</v>
      </c>
    </row>
    <row r="51" spans="1:6" ht="15" customHeight="1">
      <c r="A51" s="26"/>
      <c r="B51" s="27" t="s">
        <v>96</v>
      </c>
      <c r="C51" s="30" t="e">
        <f>SUM(C52+C53+C54+C55+C56+C57+C58+C59+C60)</f>
        <v>#N/A</v>
      </c>
      <c r="D51" s="30" t="e">
        <f>SUM(D52:D60)</f>
        <v>#N/A</v>
      </c>
      <c r="E51" s="30" t="e">
        <f>SUM(E52:E60)</f>
        <v>#N/A</v>
      </c>
      <c r="F51" s="30" t="e">
        <f>SUM(F52:F60)</f>
        <v>#N/A</v>
      </c>
    </row>
    <row r="52" spans="1:6" ht="15" customHeight="1">
      <c r="A52" s="28">
        <v>37</v>
      </c>
      <c r="B52" s="29" t="s">
        <v>17</v>
      </c>
      <c r="C52" s="10" t="e">
        <f>VLOOKUP($B52,'part 07'!$D:$J, 3, 0)</f>
        <v>#N/A</v>
      </c>
      <c r="D52" s="10" t="e">
        <f>VLOOKUP($B52,'part 07'!$D:$J, 5, 0)</f>
        <v>#N/A</v>
      </c>
      <c r="E52" s="10" t="e">
        <f>VLOOKUP($B52,'part 07'!$D:$J, 6, 0)</f>
        <v>#N/A</v>
      </c>
      <c r="F52" s="10" t="e">
        <f>VLOOKUP($B52,'part 07'!$D:$J, 7, 0)</f>
        <v>#N/A</v>
      </c>
    </row>
    <row r="53" spans="1:6" ht="15" customHeight="1">
      <c r="A53" s="28">
        <v>38</v>
      </c>
      <c r="B53" s="29" t="s">
        <v>34</v>
      </c>
      <c r="C53" s="10" t="e">
        <f>VLOOKUP($B53,'part 07'!$D:$J, 3, 0)</f>
        <v>#N/A</v>
      </c>
      <c r="D53" s="10" t="e">
        <f>VLOOKUP($B53,'part 07'!$D:$J, 5, 0)</f>
        <v>#N/A</v>
      </c>
      <c r="E53" s="10" t="e">
        <f>VLOOKUP($B53,'part 07'!$D:$J, 6, 0)</f>
        <v>#N/A</v>
      </c>
      <c r="F53" s="10" t="e">
        <f>VLOOKUP($B53,'part 07'!$D:$J, 7, 0)</f>
        <v>#N/A</v>
      </c>
    </row>
    <row r="54" spans="1:6" ht="18" customHeight="1">
      <c r="A54" s="28">
        <v>39</v>
      </c>
      <c r="B54" s="29" t="s">
        <v>122</v>
      </c>
      <c r="C54" s="10" t="e">
        <f>VLOOKUP($B54,'part 07'!$D:$J, 3, 0)</f>
        <v>#N/A</v>
      </c>
      <c r="D54" s="10" t="e">
        <f>VLOOKUP($B54,'part 07'!$D:$J, 5, 0)</f>
        <v>#N/A</v>
      </c>
      <c r="E54" s="10" t="e">
        <f>VLOOKUP($B54,'part 07'!$D:$J, 6, 0)</f>
        <v>#N/A</v>
      </c>
      <c r="F54" s="10" t="e">
        <f>VLOOKUP($B54,'part 07'!$D:$J, 7, 0)</f>
        <v>#N/A</v>
      </c>
    </row>
    <row r="55" spans="1:6" ht="15" customHeight="1">
      <c r="A55" s="28">
        <v>40</v>
      </c>
      <c r="B55" s="29" t="s">
        <v>123</v>
      </c>
      <c r="C55" s="10" t="e">
        <f>VLOOKUP($B55,'part 07'!$D:$J, 3, 0)</f>
        <v>#N/A</v>
      </c>
      <c r="D55" s="10" t="e">
        <f>VLOOKUP($B55,'part 07'!$D:$J, 5, 0)</f>
        <v>#N/A</v>
      </c>
      <c r="E55" s="10" t="e">
        <f>VLOOKUP($B55,'part 07'!$D:$J, 6, 0)</f>
        <v>#N/A</v>
      </c>
      <c r="F55" s="10" t="e">
        <f>VLOOKUP($B55,'part 07'!$D:$J, 7, 0)</f>
        <v>#N/A</v>
      </c>
    </row>
    <row r="56" spans="1:6" ht="15" customHeight="1">
      <c r="A56" s="28">
        <v>41</v>
      </c>
      <c r="B56" s="29" t="s">
        <v>124</v>
      </c>
      <c r="C56" s="10" t="e">
        <f>VLOOKUP($B56,'part 07'!$D:$J, 3, 0)</f>
        <v>#N/A</v>
      </c>
      <c r="D56" s="10" t="e">
        <f>VLOOKUP($B56,'part 07'!$D:$J, 5, 0)</f>
        <v>#N/A</v>
      </c>
      <c r="E56" s="10" t="e">
        <f>VLOOKUP($B56,'part 07'!$D:$J, 6, 0)</f>
        <v>#N/A</v>
      </c>
      <c r="F56" s="10" t="e">
        <f>VLOOKUP($B56,'part 07'!$D:$J, 7, 0)</f>
        <v>#N/A</v>
      </c>
    </row>
    <row r="57" spans="1:6" ht="15" customHeight="1">
      <c r="A57" s="28">
        <v>42</v>
      </c>
      <c r="B57" s="29" t="s">
        <v>125</v>
      </c>
      <c r="C57" s="10" t="e">
        <f>VLOOKUP($B57,'part 07'!$D:$J, 3, 0)</f>
        <v>#N/A</v>
      </c>
      <c r="D57" s="10" t="e">
        <f>VLOOKUP($B57,'part 07'!$D:$J, 5, 0)</f>
        <v>#N/A</v>
      </c>
      <c r="E57" s="10" t="e">
        <f>VLOOKUP($B57,'part 07'!$D:$J, 6, 0)</f>
        <v>#N/A</v>
      </c>
      <c r="F57" s="10" t="e">
        <f>VLOOKUP($B57,'part 07'!$D:$J, 7, 0)</f>
        <v>#N/A</v>
      </c>
    </row>
    <row r="58" spans="1:6" ht="18" customHeight="1">
      <c r="A58" s="28">
        <v>43</v>
      </c>
      <c r="B58" s="29" t="s">
        <v>126</v>
      </c>
      <c r="C58" s="10" t="e">
        <f>VLOOKUP($B58,'part 07'!$D:$J, 3, 0)</f>
        <v>#N/A</v>
      </c>
      <c r="D58" s="10" t="e">
        <f>VLOOKUP($B58,'part 07'!$D:$J, 5, 0)</f>
        <v>#N/A</v>
      </c>
      <c r="E58" s="10" t="e">
        <f>VLOOKUP($B58,'part 07'!$D:$J, 6, 0)</f>
        <v>#N/A</v>
      </c>
      <c r="F58" s="10" t="e">
        <f>VLOOKUP($B58,'part 07'!$D:$J, 7, 0)</f>
        <v>#N/A</v>
      </c>
    </row>
    <row r="59" spans="1:6" ht="15" customHeight="1">
      <c r="A59" s="28">
        <v>44</v>
      </c>
      <c r="B59" s="29" t="s">
        <v>127</v>
      </c>
      <c r="C59" s="10" t="e">
        <f>VLOOKUP($B59,'part 07'!$D:$J, 3, 0)</f>
        <v>#N/A</v>
      </c>
      <c r="D59" s="10" t="e">
        <f>VLOOKUP($B59,'part 07'!$D:$J, 5, 0)</f>
        <v>#N/A</v>
      </c>
      <c r="E59" s="10" t="e">
        <f>VLOOKUP($B59,'part 07'!$D:$J, 6, 0)</f>
        <v>#N/A</v>
      </c>
      <c r="F59" s="10" t="e">
        <f>VLOOKUP($B59,'part 07'!$D:$J, 7, 0)</f>
        <v>#N/A</v>
      </c>
    </row>
    <row r="60" spans="1:6" ht="15" customHeight="1">
      <c r="A60" s="28">
        <v>45</v>
      </c>
      <c r="B60" s="29" t="s">
        <v>71</v>
      </c>
      <c r="C60" s="10" t="e">
        <f>VLOOKUP($B60,'part 07'!$D:$J, 3, 0)</f>
        <v>#N/A</v>
      </c>
      <c r="D60" s="10" t="e">
        <f>VLOOKUP($B60,'part 07'!$D:$J, 5, 0)</f>
        <v>#N/A</v>
      </c>
      <c r="E60" s="10" t="e">
        <f>VLOOKUP($B60,'part 07'!$D:$J, 6, 0)</f>
        <v>#N/A</v>
      </c>
      <c r="F60" s="10" t="e">
        <f>VLOOKUP($B60,'part 07'!$D:$J, 7, 0)</f>
        <v>#N/A</v>
      </c>
    </row>
    <row r="61" spans="1:6" ht="15" customHeight="1">
      <c r="A61" s="26"/>
      <c r="B61" s="27" t="s">
        <v>97</v>
      </c>
      <c r="C61" s="30" t="e">
        <f>SUM(C62+C63+C64)</f>
        <v>#N/A</v>
      </c>
      <c r="D61" s="30" t="e">
        <f>SUM(D62:D64)</f>
        <v>#N/A</v>
      </c>
      <c r="E61" s="30" t="e">
        <f>SUM(E62:E64)</f>
        <v>#N/A</v>
      </c>
      <c r="F61" s="30" t="e">
        <f>SUM(F62:F64)</f>
        <v>#N/A</v>
      </c>
    </row>
    <row r="62" spans="1:6" ht="15" customHeight="1">
      <c r="A62" s="28">
        <v>46</v>
      </c>
      <c r="B62" s="29" t="s">
        <v>27</v>
      </c>
      <c r="C62" s="10" t="e">
        <f>VLOOKUP($B62,'part 07'!$D:$J, 3, 0)</f>
        <v>#N/A</v>
      </c>
      <c r="D62" s="10" t="e">
        <f>VLOOKUP($B62,'part 07'!$D:$J, 5, 0)</f>
        <v>#N/A</v>
      </c>
      <c r="E62" s="10" t="e">
        <f>VLOOKUP($B62,'part 07'!$D:$J, 6, 0)</f>
        <v>#N/A</v>
      </c>
      <c r="F62" s="10" t="e">
        <f>VLOOKUP($B62,'part 07'!$D:$J, 7, 0)</f>
        <v>#N/A</v>
      </c>
    </row>
    <row r="63" spans="1:6" ht="36" customHeight="1">
      <c r="A63" s="28">
        <v>47</v>
      </c>
      <c r="B63" s="29" t="s">
        <v>52</v>
      </c>
      <c r="C63" s="10" t="e">
        <f>VLOOKUP($B63,'part 07'!$D:$J, 3, 0)</f>
        <v>#N/A</v>
      </c>
      <c r="D63" s="10" t="e">
        <f>VLOOKUP($B63,'part 07'!$D:$J, 5, 0)</f>
        <v>#N/A</v>
      </c>
      <c r="E63" s="10" t="e">
        <f>VLOOKUP($B63,'part 07'!$D:$J, 6, 0)</f>
        <v>#N/A</v>
      </c>
      <c r="F63" s="10" t="e">
        <f>VLOOKUP($B63,'part 07'!$D:$J, 7, 0)</f>
        <v>#N/A</v>
      </c>
    </row>
    <row r="64" spans="1:6" ht="30" customHeight="1">
      <c r="A64" s="28">
        <v>48</v>
      </c>
      <c r="B64" s="29" t="s">
        <v>28</v>
      </c>
      <c r="C64" s="10" t="e">
        <f>VLOOKUP($B64,'part 07'!$D:$J, 3, 0)</f>
        <v>#N/A</v>
      </c>
      <c r="D64" s="10" t="e">
        <f>VLOOKUP($B64,'part 07'!$D:$J, 5, 0)</f>
        <v>#N/A</v>
      </c>
      <c r="E64" s="10" t="e">
        <f>VLOOKUP($B64,'part 07'!$D:$J, 6, 0)</f>
        <v>#N/A</v>
      </c>
      <c r="F64" s="10" t="e">
        <f>VLOOKUP($B64,'part 07'!$D:$J, 7, 0)</f>
        <v>#N/A</v>
      </c>
    </row>
    <row r="65" spans="1:6" ht="18" customHeight="1">
      <c r="A65" s="26"/>
      <c r="B65" s="27" t="s">
        <v>98</v>
      </c>
      <c r="C65" s="30" t="e">
        <f>SUM(C66+C67)</f>
        <v>#N/A</v>
      </c>
      <c r="D65" s="30" t="e">
        <f>SUM(D66:D67)</f>
        <v>#N/A</v>
      </c>
      <c r="E65" s="30" t="e">
        <f>SUM(E66:E67)</f>
        <v>#N/A</v>
      </c>
      <c r="F65" s="30" t="e">
        <f>SUM(F66:F67)</f>
        <v>#N/A</v>
      </c>
    </row>
    <row r="66" spans="1:6" ht="15" customHeight="1">
      <c r="A66" s="28">
        <v>49</v>
      </c>
      <c r="B66" s="29" t="s">
        <v>128</v>
      </c>
      <c r="C66" s="10" t="e">
        <f>VLOOKUP($B66,'part 07'!$D:$J, 3, 0)</f>
        <v>#N/A</v>
      </c>
      <c r="D66" s="10" t="e">
        <f>VLOOKUP($B66,'part 07'!$D:$J, 5, 0)</f>
        <v>#N/A</v>
      </c>
      <c r="E66" s="10" t="e">
        <f>VLOOKUP($B66,'part 07'!$D:$J, 6, 0)</f>
        <v>#N/A</v>
      </c>
      <c r="F66" s="10" t="e">
        <f>VLOOKUP($B66,'part 07'!$D:$J, 7, 0)</f>
        <v>#N/A</v>
      </c>
    </row>
    <row r="67" spans="1:6" ht="18" customHeight="1">
      <c r="A67" s="28">
        <v>50</v>
      </c>
      <c r="B67" s="29" t="s">
        <v>129</v>
      </c>
      <c r="C67" s="10" t="e">
        <f>VLOOKUP($B67,'part 07'!$D:$J, 3, 0)</f>
        <v>#N/A</v>
      </c>
      <c r="D67" s="10" t="e">
        <f>VLOOKUP($B67,'part 07'!$D:$J, 5, 0)</f>
        <v>#N/A</v>
      </c>
      <c r="E67" s="10" t="e">
        <f>VLOOKUP($B67,'part 07'!$D:$J, 6, 0)</f>
        <v>#N/A</v>
      </c>
      <c r="F67" s="10" t="e">
        <f>VLOOKUP($B67,'part 07'!$D:$J, 7, 0)</f>
        <v>#N/A</v>
      </c>
    </row>
    <row r="68" spans="1:6" ht="30" customHeight="1">
      <c r="A68" s="26"/>
      <c r="B68" s="27" t="s">
        <v>99</v>
      </c>
      <c r="C68" s="30" t="e">
        <f>SUM(C69)</f>
        <v>#N/A</v>
      </c>
      <c r="D68" s="30" t="e">
        <f>SUM(D69)</f>
        <v>#N/A</v>
      </c>
      <c r="E68" s="30" t="e">
        <f>SUM(E69)</f>
        <v>#N/A</v>
      </c>
      <c r="F68" s="30" t="e">
        <f>SUM(F69)</f>
        <v>#N/A</v>
      </c>
    </row>
    <row r="69" spans="1:6" ht="30" customHeight="1">
      <c r="A69" s="28">
        <v>51</v>
      </c>
      <c r="B69" s="29" t="s">
        <v>58</v>
      </c>
      <c r="C69" s="10" t="e">
        <f>VLOOKUP($B69,'part 07'!$D:$J, 3, 0)</f>
        <v>#N/A</v>
      </c>
      <c r="D69" s="10" t="e">
        <f>VLOOKUP($B69,'part 07'!$D:$J, 5, 0)</f>
        <v>#N/A</v>
      </c>
      <c r="E69" s="10" t="e">
        <f>VLOOKUP($B69,'part 07'!$D:$J, 6, 0)</f>
        <v>#N/A</v>
      </c>
      <c r="F69" s="10" t="e">
        <f>VLOOKUP($B69,'part 07'!$D:$J, 7, 0)</f>
        <v>#N/A</v>
      </c>
    </row>
    <row r="70" spans="1:6" ht="30" customHeight="1">
      <c r="A70" s="26"/>
      <c r="B70" s="27" t="s">
        <v>100</v>
      </c>
      <c r="C70" s="26" t="e">
        <f>SUM(C71:C72)</f>
        <v>#N/A</v>
      </c>
      <c r="D70" s="26" t="e">
        <f>SUM(D71:D72)</f>
        <v>#N/A</v>
      </c>
      <c r="E70" s="26" t="e">
        <f>SUM(E71:E72)</f>
        <v>#N/A</v>
      </c>
      <c r="F70" s="26" t="e">
        <f>SUM(F71:F72)</f>
        <v>#N/A</v>
      </c>
    </row>
    <row r="71" spans="1:6" ht="18" customHeight="1">
      <c r="A71" s="28">
        <v>52</v>
      </c>
      <c r="B71" s="29" t="s">
        <v>75</v>
      </c>
      <c r="C71" s="10" t="e">
        <f>VLOOKUP($B71,'part 07'!$D:$J, 3, 0)</f>
        <v>#N/A</v>
      </c>
      <c r="D71" s="10" t="e">
        <f>VLOOKUP($B71,'part 07'!$D:$J, 5, 0)</f>
        <v>#N/A</v>
      </c>
      <c r="E71" s="10" t="e">
        <f>VLOOKUP($B71,'part 07'!$D:$J, 6, 0)</f>
        <v>#N/A</v>
      </c>
      <c r="F71" s="10" t="e">
        <f>VLOOKUP($B71,'part 07'!$D:$J, 7, 0)</f>
        <v>#N/A</v>
      </c>
    </row>
    <row r="72" spans="1:6" ht="15" customHeight="1">
      <c r="A72" s="28">
        <v>53</v>
      </c>
      <c r="B72" s="29" t="s">
        <v>77</v>
      </c>
      <c r="C72" s="10" t="e">
        <f>VLOOKUP($B72,'part 07'!$D:$J, 3, 0)</f>
        <v>#N/A</v>
      </c>
      <c r="D72" s="10" t="e">
        <f>VLOOKUP($B72,'part 07'!$D:$J, 5, 0)</f>
        <v>#N/A</v>
      </c>
      <c r="E72" s="10" t="e">
        <f>VLOOKUP($B72,'part 07'!$D:$J, 6, 0)</f>
        <v>#N/A</v>
      </c>
      <c r="F72" s="10" t="e">
        <f>VLOOKUP($B72,'part 07'!$D:$J, 7, 0)</f>
        <v>#N/A</v>
      </c>
    </row>
    <row r="73" spans="1:6" ht="15" customHeight="1">
      <c r="A73" s="26"/>
      <c r="B73" s="27" t="s">
        <v>101</v>
      </c>
      <c r="C73" s="26" t="e">
        <f>SUM(C74:C78)</f>
        <v>#N/A</v>
      </c>
      <c r="D73" s="26" t="e">
        <f>SUM(D74:D78)</f>
        <v>#N/A</v>
      </c>
      <c r="E73" s="26" t="e">
        <f>SUM(E74:E78)</f>
        <v>#N/A</v>
      </c>
      <c r="F73" s="26" t="e">
        <f>SUM(F74:F78)</f>
        <v>#N/A</v>
      </c>
    </row>
    <row r="74" spans="1:6" ht="15" customHeight="1">
      <c r="A74" s="28">
        <v>54</v>
      </c>
      <c r="B74" s="29" t="s">
        <v>20</v>
      </c>
      <c r="C74" s="10" t="e">
        <f>VLOOKUP($B74,'part 07'!$D:$J, 3, 0)</f>
        <v>#N/A</v>
      </c>
      <c r="D74" s="10" t="e">
        <f>VLOOKUP($B74,'part 07'!$D:$J, 5, 0)</f>
        <v>#N/A</v>
      </c>
      <c r="E74" s="10" t="e">
        <f>VLOOKUP($B74,'part 07'!$D:$J, 6, 0)</f>
        <v>#N/A</v>
      </c>
      <c r="F74" s="10" t="e">
        <f>VLOOKUP($B74,'part 07'!$D:$J, 7, 0)</f>
        <v>#N/A</v>
      </c>
    </row>
    <row r="75" spans="1:6" ht="15" customHeight="1">
      <c r="A75" s="28">
        <v>55</v>
      </c>
      <c r="B75" s="29" t="s">
        <v>33</v>
      </c>
      <c r="C75" s="10" t="e">
        <f>VLOOKUP($B75,'part 07'!$D:$J, 3, 0)</f>
        <v>#N/A</v>
      </c>
      <c r="D75" s="10" t="e">
        <f>VLOOKUP($B75,'part 07'!$D:$J, 5, 0)</f>
        <v>#N/A</v>
      </c>
      <c r="E75" s="10" t="e">
        <f>VLOOKUP($B75,'part 07'!$D:$J, 6, 0)</f>
        <v>#N/A</v>
      </c>
      <c r="F75" s="10" t="e">
        <f>VLOOKUP($B75,'part 07'!$D:$J, 7, 0)</f>
        <v>#N/A</v>
      </c>
    </row>
    <row r="76" spans="1:6" ht="15" customHeight="1">
      <c r="A76" s="28">
        <v>56</v>
      </c>
      <c r="B76" s="29" t="s">
        <v>39</v>
      </c>
      <c r="C76" s="10" t="e">
        <f>VLOOKUP($B76,'part 07'!$D:$J, 3, 0)</f>
        <v>#N/A</v>
      </c>
      <c r="D76" s="10" t="e">
        <f>VLOOKUP($B76,'part 07'!$D:$J, 5, 0)</f>
        <v>#N/A</v>
      </c>
      <c r="E76" s="10" t="e">
        <f>VLOOKUP($B76,'part 07'!$D:$J, 6, 0)</f>
        <v>#N/A</v>
      </c>
      <c r="F76" s="10" t="e">
        <f>VLOOKUP($B76,'part 07'!$D:$J, 7, 0)</f>
        <v>#N/A</v>
      </c>
    </row>
    <row r="77" spans="1:6" ht="18" customHeight="1">
      <c r="A77" s="28">
        <v>57</v>
      </c>
      <c r="B77" s="29" t="s">
        <v>43</v>
      </c>
      <c r="C77" s="10" t="e">
        <f>VLOOKUP($B77,'part 07'!$D:$J, 3, 0)</f>
        <v>#N/A</v>
      </c>
      <c r="D77" s="10" t="e">
        <f>VLOOKUP($B77,'part 07'!$D:$J, 5, 0)</f>
        <v>#N/A</v>
      </c>
      <c r="E77" s="10" t="e">
        <f>VLOOKUP($B77,'part 07'!$D:$J, 6, 0)</f>
        <v>#N/A</v>
      </c>
      <c r="F77" s="10" t="e">
        <f>VLOOKUP($B77,'part 07'!$D:$J, 7, 0)</f>
        <v>#N/A</v>
      </c>
    </row>
    <row r="78" spans="1:6" ht="15" customHeight="1">
      <c r="A78" s="28">
        <v>58</v>
      </c>
      <c r="B78" s="29" t="s">
        <v>56</v>
      </c>
      <c r="C78" s="10" t="e">
        <f>VLOOKUP($B78,'part 07'!$D:$J, 3, 0)</f>
        <v>#N/A</v>
      </c>
      <c r="D78" s="10" t="e">
        <f>VLOOKUP($B78,'part 07'!$D:$J, 5, 0)</f>
        <v>#N/A</v>
      </c>
      <c r="E78" s="10" t="e">
        <f>VLOOKUP($B78,'part 07'!$D:$J, 6, 0)</f>
        <v>#N/A</v>
      </c>
      <c r="F78" s="10" t="e">
        <f>VLOOKUP($B78,'part 07'!$D:$J, 7, 0)</f>
        <v>#N/A</v>
      </c>
    </row>
    <row r="79" spans="1:6" ht="15" customHeight="1">
      <c r="A79" s="26"/>
      <c r="B79" s="27" t="s">
        <v>102</v>
      </c>
      <c r="C79" s="26" t="e">
        <f>SUM(C80:C82)</f>
        <v>#N/A</v>
      </c>
      <c r="D79" s="26" t="e">
        <f>SUM(D80:D82)</f>
        <v>#N/A</v>
      </c>
      <c r="E79" s="26" t="e">
        <f>SUM(E80:E82)</f>
        <v>#N/A</v>
      </c>
      <c r="F79" s="26" t="e">
        <f>SUM(F80:F82)</f>
        <v>#N/A</v>
      </c>
    </row>
    <row r="80" spans="1:6" ht="15" customHeight="1">
      <c r="A80" s="28">
        <v>59</v>
      </c>
      <c r="B80" s="29" t="s">
        <v>29</v>
      </c>
      <c r="C80" s="10" t="e">
        <f>VLOOKUP($B80,'part 07'!$D:$J, 3, 0)</f>
        <v>#N/A</v>
      </c>
      <c r="D80" s="10" t="e">
        <f>VLOOKUP($B80,'part 07'!$D:$J, 5, 0)</f>
        <v>#N/A</v>
      </c>
      <c r="E80" s="10" t="e">
        <f>VLOOKUP($B80,'part 07'!$D:$J, 6, 0)</f>
        <v>#N/A</v>
      </c>
      <c r="F80" s="10" t="e">
        <f>VLOOKUP($B80,'part 07'!$D:$J, 7, 0)</f>
        <v>#N/A</v>
      </c>
    </row>
    <row r="81" spans="1:6" ht="15" customHeight="1">
      <c r="A81" s="28">
        <v>60</v>
      </c>
      <c r="B81" s="29" t="s">
        <v>31</v>
      </c>
      <c r="C81" s="10" t="e">
        <f>VLOOKUP($B81,'part 07'!$D:$J, 3, 0)</f>
        <v>#N/A</v>
      </c>
      <c r="D81" s="10" t="e">
        <f>VLOOKUP($B81,'part 07'!$D:$J, 5, 0)</f>
        <v>#N/A</v>
      </c>
      <c r="E81" s="10" t="e">
        <f>VLOOKUP($B81,'part 07'!$D:$J, 6, 0)</f>
        <v>#N/A</v>
      </c>
      <c r="F81" s="10" t="e">
        <f>VLOOKUP($B81,'part 07'!$D:$J, 7, 0)</f>
        <v>#N/A</v>
      </c>
    </row>
    <row r="82" spans="1:6" ht="36" customHeight="1">
      <c r="A82" s="28">
        <v>61</v>
      </c>
      <c r="B82" s="29" t="s">
        <v>67</v>
      </c>
      <c r="C82" s="10" t="e">
        <f>VLOOKUP($B82,'part 07'!$D:$J, 3, 0)</f>
        <v>#N/A</v>
      </c>
      <c r="D82" s="10" t="e">
        <f>VLOOKUP($B82,'part 07'!$D:$J, 5, 0)</f>
        <v>#N/A</v>
      </c>
      <c r="E82" s="10" t="e">
        <f>VLOOKUP($B82,'part 07'!$D:$J, 6, 0)</f>
        <v>#N/A</v>
      </c>
      <c r="F82" s="10" t="e">
        <f>VLOOKUP($B82,'part 07'!$D:$J, 7, 0)</f>
        <v>#N/A</v>
      </c>
    </row>
    <row r="83" spans="1:6" ht="15" customHeight="1">
      <c r="A83" s="26"/>
      <c r="B83" s="27" t="s">
        <v>103</v>
      </c>
      <c r="C83" s="26" t="e">
        <f>SUM(C84:C133)</f>
        <v>#N/A</v>
      </c>
      <c r="D83" s="26" t="e">
        <f>SUM(D84:D129)</f>
        <v>#N/A</v>
      </c>
      <c r="E83" s="26" t="e">
        <f>SUM(E84:E129)</f>
        <v>#N/A</v>
      </c>
      <c r="F83" s="26" t="e">
        <f>SUM(F84:F129)</f>
        <v>#N/A</v>
      </c>
    </row>
    <row r="84" spans="1:6" ht="15" customHeight="1">
      <c r="A84" s="28">
        <v>62</v>
      </c>
      <c r="B84" s="29" t="s">
        <v>130</v>
      </c>
      <c r="C84" s="10" t="e">
        <f>VLOOKUP($B84,'part 07'!$D:$J, 3, 0)</f>
        <v>#N/A</v>
      </c>
      <c r="D84" s="10" t="e">
        <f>VLOOKUP($B84,'part 07'!$D:$J, 5, 0)</f>
        <v>#N/A</v>
      </c>
      <c r="E84" s="10" t="e">
        <f>VLOOKUP($B84,'part 07'!$D:$J, 6, 0)</f>
        <v>#N/A</v>
      </c>
      <c r="F84" s="10" t="e">
        <f>VLOOKUP($B84,'part 07'!$D:$J, 7, 0)</f>
        <v>#N/A</v>
      </c>
    </row>
    <row r="85" spans="1:6" ht="45" customHeight="1">
      <c r="A85" s="28">
        <v>63</v>
      </c>
      <c r="B85" s="29" t="s">
        <v>131</v>
      </c>
      <c r="C85" s="10" t="e">
        <f>VLOOKUP($B85,'part 07'!$D:$J, 3, 0)</f>
        <v>#N/A</v>
      </c>
      <c r="D85" s="10" t="e">
        <f>VLOOKUP($B85,'part 07'!$D:$J, 5, 0)</f>
        <v>#N/A</v>
      </c>
      <c r="E85" s="10" t="e">
        <f>VLOOKUP($B85,'part 07'!$D:$J, 6, 0)</f>
        <v>#N/A</v>
      </c>
      <c r="F85" s="10" t="e">
        <f>VLOOKUP($B85,'part 07'!$D:$J, 7, 0)</f>
        <v>#N/A</v>
      </c>
    </row>
    <row r="86" spans="1:6" ht="15" customHeight="1">
      <c r="A86" s="28">
        <v>64</v>
      </c>
      <c r="B86" s="29" t="s">
        <v>78</v>
      </c>
      <c r="C86" s="10" t="e">
        <f>VLOOKUP($B86,'part 07'!$D:$J, 3, 0)</f>
        <v>#N/A</v>
      </c>
      <c r="D86" s="10" t="e">
        <f>VLOOKUP($B86,'part 07'!$D:$J, 5, 0)</f>
        <v>#N/A</v>
      </c>
      <c r="E86" s="10" t="e">
        <f>VLOOKUP($B86,'part 07'!$D:$J, 6, 0)</f>
        <v>#N/A</v>
      </c>
      <c r="F86" s="10" t="e">
        <f>VLOOKUP($B86,'part 07'!$D:$J, 7, 0)</f>
        <v>#N/A</v>
      </c>
    </row>
    <row r="87" spans="1:6" ht="15" customHeight="1">
      <c r="A87" s="28">
        <v>65</v>
      </c>
      <c r="B87" s="29" t="s">
        <v>132</v>
      </c>
      <c r="C87" s="10" t="e">
        <f>VLOOKUP($B87,'part 07'!$D:$J, 3, 0)</f>
        <v>#N/A</v>
      </c>
      <c r="D87" s="10" t="e">
        <f>VLOOKUP($B87,'part 07'!$D:$J, 5, 0)</f>
        <v>#N/A</v>
      </c>
      <c r="E87" s="10" t="e">
        <f>VLOOKUP($B87,'part 07'!$D:$J, 6, 0)</f>
        <v>#N/A</v>
      </c>
      <c r="F87" s="10" t="e">
        <f>VLOOKUP($B87,'part 07'!$D:$J, 7, 0)</f>
        <v>#N/A</v>
      </c>
    </row>
    <row r="88" spans="1:6" ht="30" customHeight="1">
      <c r="A88" s="28">
        <v>66</v>
      </c>
      <c r="B88" s="29" t="s">
        <v>133</v>
      </c>
      <c r="C88" s="10" t="e">
        <f>VLOOKUP($B88,'part 07'!$D:$J, 3, 0)</f>
        <v>#N/A</v>
      </c>
      <c r="D88" s="10" t="e">
        <f>VLOOKUP($B88,'part 07'!$D:$J, 5, 0)</f>
        <v>#N/A</v>
      </c>
      <c r="E88" s="10" t="e">
        <f>VLOOKUP($B88,'part 07'!$D:$J, 6, 0)</f>
        <v>#N/A</v>
      </c>
      <c r="F88" s="10" t="e">
        <f>VLOOKUP($B88,'part 07'!$D:$J, 7, 0)</f>
        <v>#N/A</v>
      </c>
    </row>
    <row r="89" spans="1:6" ht="15" customHeight="1">
      <c r="A89" s="28">
        <v>67</v>
      </c>
      <c r="B89" s="29" t="s">
        <v>134</v>
      </c>
      <c r="C89" s="10" t="e">
        <f>VLOOKUP($B89,'part 07'!$D:$J, 3, 0)</f>
        <v>#N/A</v>
      </c>
      <c r="D89" s="10" t="e">
        <f>VLOOKUP($B89,'part 07'!$D:$J, 5, 0)</f>
        <v>#N/A</v>
      </c>
      <c r="E89" s="10" t="e">
        <f>VLOOKUP($B89,'part 07'!$D:$J, 6, 0)</f>
        <v>#N/A</v>
      </c>
      <c r="F89" s="10" t="e">
        <f>VLOOKUP($B89,'part 07'!$D:$J, 7, 0)</f>
        <v>#N/A</v>
      </c>
    </row>
    <row r="90" spans="1:6" ht="30" customHeight="1">
      <c r="A90" s="28">
        <v>68</v>
      </c>
      <c r="B90" s="29" t="s">
        <v>135</v>
      </c>
      <c r="C90" s="10" t="e">
        <f>VLOOKUP($B90,'part 07'!$D:$J, 3, 0)</f>
        <v>#N/A</v>
      </c>
      <c r="D90" s="10" t="e">
        <f>VLOOKUP($B90,'part 07'!$D:$J, 5, 0)</f>
        <v>#N/A</v>
      </c>
      <c r="E90" s="10" t="e">
        <f>VLOOKUP($B90,'part 07'!$D:$J, 6, 0)</f>
        <v>#N/A</v>
      </c>
      <c r="F90" s="10" t="e">
        <f>VLOOKUP($B90,'part 07'!$D:$J, 7, 0)</f>
        <v>#N/A</v>
      </c>
    </row>
    <row r="91" spans="1:6" ht="15" customHeight="1">
      <c r="A91" s="28">
        <v>70</v>
      </c>
      <c r="B91" s="29" t="s">
        <v>137</v>
      </c>
      <c r="C91" s="10" t="e">
        <f>VLOOKUP($B91,'part 07'!$D:$J, 3, 0)</f>
        <v>#N/A</v>
      </c>
      <c r="D91" s="10" t="e">
        <f>VLOOKUP($B91,'part 07'!$D:$J, 5, 0)</f>
        <v>#N/A</v>
      </c>
      <c r="E91" s="10" t="e">
        <f>VLOOKUP($B91,'part 07'!$D:$J, 6, 0)</f>
        <v>#N/A</v>
      </c>
      <c r="F91" s="10" t="e">
        <f>VLOOKUP($B91,'part 07'!$D:$J, 7, 0)</f>
        <v>#N/A</v>
      </c>
    </row>
    <row r="92" spans="1:6" ht="30" customHeight="1">
      <c r="A92" s="28">
        <v>71</v>
      </c>
      <c r="B92" s="29" t="s">
        <v>138</v>
      </c>
      <c r="C92" s="10" t="e">
        <f>VLOOKUP($B92,'part 07'!$D:$J, 3, 0)</f>
        <v>#N/A</v>
      </c>
      <c r="D92" s="10" t="e">
        <f>VLOOKUP($B92,'part 07'!$D:$J, 5, 0)</f>
        <v>#N/A</v>
      </c>
      <c r="E92" s="10" t="e">
        <f>VLOOKUP($B92,'part 07'!$D:$J, 6, 0)</f>
        <v>#N/A</v>
      </c>
      <c r="F92" s="10" t="e">
        <f>VLOOKUP($B92,'part 07'!$D:$J, 7, 0)</f>
        <v>#N/A</v>
      </c>
    </row>
    <row r="93" spans="1:6" ht="30" customHeight="1">
      <c r="A93" s="28">
        <v>72</v>
      </c>
      <c r="B93" s="29" t="s">
        <v>12</v>
      </c>
      <c r="C93" s="10" t="e">
        <f>VLOOKUP($B93,'part 07'!$D:$J, 3, 0)</f>
        <v>#N/A</v>
      </c>
      <c r="D93" s="10" t="e">
        <f>VLOOKUP($B93,'part 07'!$D:$J, 5, 0)</f>
        <v>#N/A</v>
      </c>
      <c r="E93" s="10" t="e">
        <f>VLOOKUP($B93,'part 07'!$D:$J, 6, 0)</f>
        <v>#N/A</v>
      </c>
      <c r="F93" s="10" t="e">
        <f>VLOOKUP($B93,'part 07'!$D:$J, 7, 0)</f>
        <v>#N/A</v>
      </c>
    </row>
    <row r="94" spans="1:6" ht="15" customHeight="1">
      <c r="A94" s="28">
        <v>73</v>
      </c>
      <c r="B94" s="29" t="s">
        <v>139</v>
      </c>
      <c r="C94" s="10" t="e">
        <f>VLOOKUP($B94,'part 07'!$D:$J, 3, 0)</f>
        <v>#N/A</v>
      </c>
      <c r="D94" s="10" t="e">
        <f>VLOOKUP($B94,'part 07'!$D:$J, 5, 0)</f>
        <v>#N/A</v>
      </c>
      <c r="E94" s="10" t="e">
        <f>VLOOKUP($B94,'part 07'!$D:$J, 6, 0)</f>
        <v>#N/A</v>
      </c>
      <c r="F94" s="10" t="e">
        <f>VLOOKUP($B94,'part 07'!$D:$J, 7, 0)</f>
        <v>#N/A</v>
      </c>
    </row>
    <row r="95" spans="1:6" ht="15" customHeight="1">
      <c r="A95" s="28">
        <v>74</v>
      </c>
      <c r="B95" s="29" t="s">
        <v>140</v>
      </c>
      <c r="C95" s="10" t="e">
        <f>VLOOKUP($B95,'part 07'!$D:$J, 3, 0)</f>
        <v>#N/A</v>
      </c>
      <c r="D95" s="10" t="e">
        <f>VLOOKUP($B95,'part 07'!$D:$J, 5, 0)</f>
        <v>#N/A</v>
      </c>
      <c r="E95" s="10" t="e">
        <f>VLOOKUP($B95,'part 07'!$D:$J, 6, 0)</f>
        <v>#N/A</v>
      </c>
      <c r="F95" s="10" t="e">
        <f>VLOOKUP($B95,'part 07'!$D:$J, 7, 0)</f>
        <v>#N/A</v>
      </c>
    </row>
    <row r="96" spans="1:6" ht="15" customHeight="1">
      <c r="A96" s="28">
        <v>75</v>
      </c>
      <c r="B96" s="29" t="s">
        <v>141</v>
      </c>
      <c r="C96" s="10" t="e">
        <f>VLOOKUP($B96,'part 07'!$D:$J, 3, 0)</f>
        <v>#N/A</v>
      </c>
      <c r="D96" s="10" t="e">
        <f>VLOOKUP($B96,'part 07'!$D:$J, 5, 0)</f>
        <v>#N/A</v>
      </c>
      <c r="E96" s="10" t="e">
        <f>VLOOKUP($B96,'part 07'!$D:$J, 6, 0)</f>
        <v>#N/A</v>
      </c>
      <c r="F96" s="10" t="e">
        <f>VLOOKUP($B96,'part 07'!$D:$J, 7, 0)</f>
        <v>#N/A</v>
      </c>
    </row>
    <row r="97" spans="1:6" ht="30" customHeight="1">
      <c r="A97" s="28">
        <v>76</v>
      </c>
      <c r="B97" s="29" t="s">
        <v>142</v>
      </c>
      <c r="C97" s="10" t="e">
        <f>VLOOKUP($B97,'part 07'!$D:$J, 3, 0)</f>
        <v>#N/A</v>
      </c>
      <c r="D97" s="10" t="e">
        <f>VLOOKUP($B97,'part 07'!$D:$J, 5, 0)</f>
        <v>#N/A</v>
      </c>
      <c r="E97" s="10" t="e">
        <f>VLOOKUP($B97,'part 07'!$D:$J, 6, 0)</f>
        <v>#N/A</v>
      </c>
      <c r="F97" s="10" t="e">
        <f>VLOOKUP($B97,'part 07'!$D:$J, 7, 0)</f>
        <v>#N/A</v>
      </c>
    </row>
    <row r="98" spans="1:6" ht="15" customHeight="1">
      <c r="A98" s="28">
        <v>77</v>
      </c>
      <c r="B98" s="29" t="s">
        <v>79</v>
      </c>
      <c r="C98" s="10" t="e">
        <f>VLOOKUP($B98,'part 07'!$D:$J, 3, 0)</f>
        <v>#N/A</v>
      </c>
      <c r="D98" s="10" t="e">
        <f>VLOOKUP($B98,'part 07'!$D:$J, 5, 0)</f>
        <v>#N/A</v>
      </c>
      <c r="E98" s="10" t="e">
        <f>VLOOKUP($B98,'part 07'!$D:$J, 6, 0)</f>
        <v>#N/A</v>
      </c>
      <c r="F98" s="10" t="e">
        <f>VLOOKUP($B98,'part 07'!$D:$J, 7, 0)</f>
        <v>#N/A</v>
      </c>
    </row>
    <row r="99" spans="1:6" ht="30" customHeight="1">
      <c r="A99" s="28">
        <v>78</v>
      </c>
      <c r="B99" s="29" t="s">
        <v>143</v>
      </c>
      <c r="C99" s="10" t="e">
        <f>VLOOKUP($B99,'part 07'!$D:$J, 3, 0)</f>
        <v>#N/A</v>
      </c>
      <c r="D99" s="10" t="e">
        <f>VLOOKUP($B99,'part 07'!$D:$J, 5, 0)</f>
        <v>#N/A</v>
      </c>
      <c r="E99" s="10" t="e">
        <f>VLOOKUP($B99,'part 07'!$D:$J, 6, 0)</f>
        <v>#N/A</v>
      </c>
      <c r="F99" s="10" t="e">
        <f>VLOOKUP($B99,'part 07'!$D:$J, 7, 0)</f>
        <v>#N/A</v>
      </c>
    </row>
    <row r="100" spans="1:6" ht="15" customHeight="1">
      <c r="A100" s="28">
        <v>79</v>
      </c>
      <c r="B100" s="29" t="s">
        <v>144</v>
      </c>
      <c r="C100" s="10" t="e">
        <f>VLOOKUP($B100,'part 07'!$D:$J, 3, 0)</f>
        <v>#N/A</v>
      </c>
      <c r="D100" s="10" t="e">
        <f>VLOOKUP($B100,'part 07'!$D:$J, 5, 0)</f>
        <v>#N/A</v>
      </c>
      <c r="E100" s="10" t="e">
        <f>VLOOKUP($B100,'part 07'!$D:$J, 6, 0)</f>
        <v>#N/A</v>
      </c>
      <c r="F100" s="10" t="e">
        <f>VLOOKUP($B100,'part 07'!$D:$J, 7, 0)</f>
        <v>#N/A</v>
      </c>
    </row>
    <row r="101" spans="1:6" ht="15">
      <c r="A101" s="28">
        <v>80</v>
      </c>
      <c r="B101" s="29" t="s">
        <v>145</v>
      </c>
      <c r="C101" s="10" t="e">
        <f>VLOOKUP($B101,'part 07'!$D:$J, 3, 0)</f>
        <v>#N/A</v>
      </c>
      <c r="D101" s="10" t="e">
        <f>VLOOKUP($B101,'part 07'!$D:$J, 5, 0)</f>
        <v>#N/A</v>
      </c>
      <c r="E101" s="10" t="e">
        <f>VLOOKUP($B101,'part 07'!$D:$J, 6, 0)</f>
        <v>#N/A</v>
      </c>
      <c r="F101" s="10" t="e">
        <f>VLOOKUP($B101,'part 07'!$D:$J, 7, 0)</f>
        <v>#N/A</v>
      </c>
    </row>
    <row r="102" spans="1:6" ht="15">
      <c r="A102" s="28">
        <v>81</v>
      </c>
      <c r="B102" s="29" t="s">
        <v>146</v>
      </c>
      <c r="C102" s="10" t="e">
        <f>VLOOKUP($B102,'part 07'!$D:$J, 3, 0)</f>
        <v>#N/A</v>
      </c>
      <c r="D102" s="10" t="e">
        <f>VLOOKUP($B102,'part 07'!$D:$J, 5, 0)</f>
        <v>#N/A</v>
      </c>
      <c r="E102" s="10" t="e">
        <f>VLOOKUP($B102,'part 07'!$D:$J, 6, 0)</f>
        <v>#N/A</v>
      </c>
      <c r="F102" s="10" t="e">
        <f>VLOOKUP($B102,'part 07'!$D:$J, 7, 0)</f>
        <v>#N/A</v>
      </c>
    </row>
    <row r="103" spans="1:6" ht="30">
      <c r="A103" s="28">
        <v>82</v>
      </c>
      <c r="B103" s="29" t="s">
        <v>147</v>
      </c>
      <c r="C103" s="10" t="e">
        <f>VLOOKUP($B103,'part 07'!$D:$J, 3, 0)</f>
        <v>#N/A</v>
      </c>
      <c r="D103" s="10" t="e">
        <f>VLOOKUP($B103,'part 07'!$D:$J, 5, 0)</f>
        <v>#N/A</v>
      </c>
      <c r="E103" s="10" t="e">
        <f>VLOOKUP($B103,'part 07'!$D:$J, 6, 0)</f>
        <v>#N/A</v>
      </c>
      <c r="F103" s="10" t="e">
        <f>VLOOKUP($B103,'part 07'!$D:$J, 7, 0)</f>
        <v>#N/A</v>
      </c>
    </row>
    <row r="104" spans="1:6" ht="30">
      <c r="A104" s="28">
        <v>85</v>
      </c>
      <c r="B104" s="29" t="s">
        <v>150</v>
      </c>
      <c r="C104" s="10" t="e">
        <f>VLOOKUP($B104,'part 07'!$D:$J, 3, 0)</f>
        <v>#N/A</v>
      </c>
      <c r="D104" s="10" t="e">
        <f>VLOOKUP($B104,'part 07'!$D:$J, 5, 0)</f>
        <v>#N/A</v>
      </c>
      <c r="E104" s="10" t="e">
        <f>VLOOKUP($B104,'part 07'!$D:$J, 6, 0)</f>
        <v>#N/A</v>
      </c>
      <c r="F104" s="10" t="e">
        <f>VLOOKUP($B104,'part 07'!$D:$J, 7, 0)</f>
        <v>#N/A</v>
      </c>
    </row>
    <row r="105" spans="1:6" ht="30">
      <c r="A105" s="28">
        <v>86</v>
      </c>
      <c r="B105" s="29" t="s">
        <v>151</v>
      </c>
      <c r="C105" s="10" t="e">
        <f>VLOOKUP($B105,'part 07'!$D:$J, 3, 0)</f>
        <v>#N/A</v>
      </c>
      <c r="D105" s="10" t="e">
        <f>VLOOKUP($B105,'part 07'!$D:$J, 5, 0)</f>
        <v>#N/A</v>
      </c>
      <c r="E105" s="10" t="e">
        <f>VLOOKUP($B105,'part 07'!$D:$J, 6, 0)</f>
        <v>#N/A</v>
      </c>
      <c r="F105" s="10" t="e">
        <f>VLOOKUP($B105,'part 07'!$D:$J, 7, 0)</f>
        <v>#N/A</v>
      </c>
    </row>
    <row r="106" spans="1:6" ht="30">
      <c r="A106" s="28">
        <v>87</v>
      </c>
      <c r="B106" s="29" t="s">
        <v>152</v>
      </c>
      <c r="C106" s="10" t="e">
        <f>VLOOKUP($B106,'part 07'!$D:$J, 3, 0)</f>
        <v>#N/A</v>
      </c>
      <c r="D106" s="10" t="e">
        <f>VLOOKUP($B106,'part 07'!$D:$J, 5, 0)</f>
        <v>#N/A</v>
      </c>
      <c r="E106" s="10" t="e">
        <f>VLOOKUP($B106,'part 07'!$D:$J, 6, 0)</f>
        <v>#N/A</v>
      </c>
      <c r="F106" s="10" t="e">
        <f>VLOOKUP($B106,'part 07'!$D:$J, 7, 0)</f>
        <v>#N/A</v>
      </c>
    </row>
    <row r="107" spans="1:6" ht="30">
      <c r="A107" s="28">
        <v>88</v>
      </c>
      <c r="B107" s="29" t="s">
        <v>153</v>
      </c>
      <c r="C107" s="10" t="e">
        <f>VLOOKUP($B107,'part 07'!$D:$J, 3, 0)</f>
        <v>#N/A</v>
      </c>
      <c r="D107" s="10" t="e">
        <f>VLOOKUP($B107,'part 07'!$D:$J, 5, 0)</f>
        <v>#N/A</v>
      </c>
      <c r="E107" s="10" t="e">
        <f>VLOOKUP($B107,'part 07'!$D:$J, 6, 0)</f>
        <v>#N/A</v>
      </c>
      <c r="F107" s="10" t="e">
        <f>VLOOKUP($B107,'part 07'!$D:$J, 7, 0)</f>
        <v>#N/A</v>
      </c>
    </row>
    <row r="108" spans="1:6" ht="30">
      <c r="A108" s="28">
        <v>89</v>
      </c>
      <c r="B108" s="29" t="s">
        <v>154</v>
      </c>
      <c r="C108" s="10" t="e">
        <f>VLOOKUP($B108,'part 07'!$D:$J, 3, 0)</f>
        <v>#N/A</v>
      </c>
      <c r="D108" s="10" t="e">
        <f>VLOOKUP($B108,'part 07'!$D:$J, 5, 0)</f>
        <v>#N/A</v>
      </c>
      <c r="E108" s="10" t="e">
        <f>VLOOKUP($B108,'part 07'!$D:$J, 6, 0)</f>
        <v>#N/A</v>
      </c>
      <c r="F108" s="10" t="e">
        <f>VLOOKUP($B108,'part 07'!$D:$J, 7, 0)</f>
        <v>#N/A</v>
      </c>
    </row>
    <row r="109" spans="1:6" ht="30">
      <c r="A109" s="28">
        <v>90</v>
      </c>
      <c r="B109" s="29" t="s">
        <v>155</v>
      </c>
      <c r="C109" s="10" t="e">
        <f>VLOOKUP($B109,'part 07'!$D:$J, 3, 0)</f>
        <v>#N/A</v>
      </c>
      <c r="D109" s="10" t="e">
        <f>VLOOKUP($B109,'part 07'!$D:$J, 5, 0)</f>
        <v>#N/A</v>
      </c>
      <c r="E109" s="10" t="e">
        <f>VLOOKUP($B109,'part 07'!$D:$J, 6, 0)</f>
        <v>#N/A</v>
      </c>
      <c r="F109" s="10" t="e">
        <f>VLOOKUP($B109,'part 07'!$D:$J, 7, 0)</f>
        <v>#N/A</v>
      </c>
    </row>
    <row r="110" spans="1:6" ht="30">
      <c r="A110" s="28">
        <v>91</v>
      </c>
      <c r="B110" s="29" t="s">
        <v>156</v>
      </c>
      <c r="C110" s="10" t="e">
        <f>VLOOKUP($B110,'part 07'!$D:$J, 3, 0)</f>
        <v>#N/A</v>
      </c>
      <c r="D110" s="10" t="e">
        <f>VLOOKUP($B110,'part 07'!$D:$J, 5, 0)</f>
        <v>#N/A</v>
      </c>
      <c r="E110" s="10" t="e">
        <f>VLOOKUP($B110,'part 07'!$D:$J, 6, 0)</f>
        <v>#N/A</v>
      </c>
      <c r="F110" s="10" t="e">
        <f>VLOOKUP($B110,'part 07'!$D:$J, 7, 0)</f>
        <v>#N/A</v>
      </c>
    </row>
    <row r="111" spans="1:6" ht="15">
      <c r="A111" s="28">
        <v>92</v>
      </c>
      <c r="B111" s="29" t="s">
        <v>157</v>
      </c>
      <c r="C111" s="10" t="e">
        <f>VLOOKUP($B111,'part 07'!$D:$J, 3, 0)</f>
        <v>#N/A</v>
      </c>
      <c r="D111" s="10" t="e">
        <f>VLOOKUP($B111,'part 07'!$D:$J, 5, 0)</f>
        <v>#N/A</v>
      </c>
      <c r="E111" s="10" t="e">
        <f>VLOOKUP($B111,'part 07'!$D:$J, 6, 0)</f>
        <v>#N/A</v>
      </c>
      <c r="F111" s="10" t="e">
        <f>VLOOKUP($B111,'part 07'!$D:$J, 7, 0)</f>
        <v>#N/A</v>
      </c>
    </row>
    <row r="112" spans="1:6" ht="15">
      <c r="A112" s="28">
        <v>93</v>
      </c>
      <c r="B112" s="29" t="s">
        <v>158</v>
      </c>
      <c r="C112" s="10" t="e">
        <f>VLOOKUP($B112,'part 07'!$D:$J, 3, 0)</f>
        <v>#N/A</v>
      </c>
      <c r="D112" s="10" t="e">
        <f>VLOOKUP($B112,'part 07'!$D:$J, 5, 0)</f>
        <v>#N/A</v>
      </c>
      <c r="E112" s="10" t="e">
        <f>VLOOKUP($B112,'part 07'!$D:$J, 6, 0)</f>
        <v>#N/A</v>
      </c>
      <c r="F112" s="10" t="e">
        <f>VLOOKUP($B112,'part 07'!$D:$J, 7, 0)</f>
        <v>#N/A</v>
      </c>
    </row>
    <row r="113" spans="1:6" ht="30">
      <c r="A113" s="28">
        <v>95</v>
      </c>
      <c r="B113" s="29" t="s">
        <v>160</v>
      </c>
      <c r="C113" s="10" t="e">
        <f>VLOOKUP($B113,'part 07'!$D:$J, 3, 0)</f>
        <v>#N/A</v>
      </c>
      <c r="D113" s="10" t="e">
        <f>VLOOKUP($B113,'part 07'!$D:$J, 5, 0)</f>
        <v>#N/A</v>
      </c>
      <c r="E113" s="10" t="e">
        <f>VLOOKUP($B113,'part 07'!$D:$J, 6, 0)</f>
        <v>#N/A</v>
      </c>
      <c r="F113" s="10" t="e">
        <f>VLOOKUP($B113,'part 07'!$D:$J, 7, 0)</f>
        <v>#N/A</v>
      </c>
    </row>
    <row r="114" spans="1:6" ht="15">
      <c r="A114" s="28">
        <v>96</v>
      </c>
      <c r="B114" s="29" t="s">
        <v>73</v>
      </c>
      <c r="C114" s="10" t="e">
        <f>VLOOKUP($B114,'part 07'!$D:$J, 3, 0)</f>
        <v>#N/A</v>
      </c>
      <c r="D114" s="10" t="e">
        <f>VLOOKUP($B114,'part 07'!$D:$J, 5, 0)</f>
        <v>#N/A</v>
      </c>
      <c r="E114" s="10" t="e">
        <f>VLOOKUP($B114,'part 07'!$D:$J, 6, 0)</f>
        <v>#N/A</v>
      </c>
      <c r="F114" s="10" t="e">
        <f>VLOOKUP($B114,'part 07'!$D:$J, 7, 0)</f>
        <v>#N/A</v>
      </c>
    </row>
    <row r="115" spans="1:6" ht="30">
      <c r="A115" s="28">
        <v>97</v>
      </c>
      <c r="B115" s="29" t="s">
        <v>74</v>
      </c>
      <c r="C115" s="10" t="e">
        <f>VLOOKUP($B115,'part 07'!$D:$J, 3, 0)</f>
        <v>#N/A</v>
      </c>
      <c r="D115" s="10" t="e">
        <f>VLOOKUP($B115,'part 07'!$D:$J, 5, 0)</f>
        <v>#N/A</v>
      </c>
      <c r="E115" s="10" t="e">
        <f>VLOOKUP($B115,'part 07'!$D:$J, 6, 0)</f>
        <v>#N/A</v>
      </c>
      <c r="F115" s="10" t="e">
        <f>VLOOKUP($B115,'part 07'!$D:$J, 7, 0)</f>
        <v>#N/A</v>
      </c>
    </row>
    <row r="116" spans="1:6" ht="15">
      <c r="A116" s="28">
        <v>98</v>
      </c>
      <c r="B116" s="29" t="s">
        <v>8</v>
      </c>
      <c r="C116" s="10" t="e">
        <f>VLOOKUP($B116,'part 07'!$D:$J, 3, 0)</f>
        <v>#N/A</v>
      </c>
      <c r="D116" s="10" t="e">
        <f>VLOOKUP($B116,'part 07'!$D:$J, 5, 0)</f>
        <v>#N/A</v>
      </c>
      <c r="E116" s="10" t="e">
        <f>VLOOKUP($B116,'part 07'!$D:$J, 6, 0)</f>
        <v>#N/A</v>
      </c>
      <c r="F116" s="10" t="e">
        <f>VLOOKUP($B116,'part 07'!$D:$J, 7, 0)</f>
        <v>#N/A</v>
      </c>
    </row>
    <row r="117" spans="1:6" ht="15">
      <c r="A117" s="28">
        <v>99</v>
      </c>
      <c r="B117" s="29" t="s">
        <v>9</v>
      </c>
      <c r="C117" s="10" t="e">
        <f>VLOOKUP($B117,'part 07'!$D:$J, 3, 0)</f>
        <v>#N/A</v>
      </c>
      <c r="D117" s="10" t="e">
        <f>VLOOKUP($B117,'part 07'!$D:$J, 5, 0)</f>
        <v>#N/A</v>
      </c>
      <c r="E117" s="10" t="e">
        <f>VLOOKUP($B117,'part 07'!$D:$J, 6, 0)</f>
        <v>#N/A</v>
      </c>
      <c r="F117" s="10" t="e">
        <f>VLOOKUP($B117,'part 07'!$D:$J, 7, 0)</f>
        <v>#N/A</v>
      </c>
    </row>
    <row r="118" spans="1:6" ht="15">
      <c r="A118" s="28">
        <v>100</v>
      </c>
      <c r="B118" s="29" t="s">
        <v>10</v>
      </c>
      <c r="C118" s="10" t="e">
        <f>VLOOKUP($B118,'part 07'!$D:$J, 3, 0)</f>
        <v>#N/A</v>
      </c>
      <c r="D118" s="10" t="e">
        <f>VLOOKUP($B118,'part 07'!$D:$J, 5, 0)</f>
        <v>#N/A</v>
      </c>
      <c r="E118" s="10" t="e">
        <f>VLOOKUP($B118,'part 07'!$D:$J, 6, 0)</f>
        <v>#N/A</v>
      </c>
      <c r="F118" s="10" t="e">
        <f>VLOOKUP($B118,'part 07'!$D:$J, 7, 0)</f>
        <v>#N/A</v>
      </c>
    </row>
    <row r="119" spans="1:6" ht="15">
      <c r="A119" s="28">
        <v>101</v>
      </c>
      <c r="B119" s="29" t="s">
        <v>161</v>
      </c>
      <c r="C119" s="10" t="e">
        <f>VLOOKUP($B119,'part 07'!$D:$J, 3, 0)</f>
        <v>#N/A</v>
      </c>
      <c r="D119" s="10" t="e">
        <f>VLOOKUP($B119,'part 07'!$D:$J, 5, 0)</f>
        <v>#N/A</v>
      </c>
      <c r="E119" s="10" t="e">
        <f>VLOOKUP($B119,'part 07'!$D:$J, 6, 0)</f>
        <v>#N/A</v>
      </c>
      <c r="F119" s="10" t="e">
        <f>VLOOKUP($B119,'part 07'!$D:$J, 7, 0)</f>
        <v>#N/A</v>
      </c>
    </row>
    <row r="120" spans="1:6" ht="15">
      <c r="A120" s="28">
        <v>102</v>
      </c>
      <c r="B120" s="29" t="s">
        <v>11</v>
      </c>
      <c r="C120" s="10" t="e">
        <f>VLOOKUP($B120,'part 07'!$D:$J, 3, 0)</f>
        <v>#N/A</v>
      </c>
      <c r="D120" s="10" t="e">
        <f>VLOOKUP($B120,'part 07'!$D:$J, 5, 0)</f>
        <v>#N/A</v>
      </c>
      <c r="E120" s="10" t="e">
        <f>VLOOKUP($B120,'part 07'!$D:$J, 6, 0)</f>
        <v>#N/A</v>
      </c>
      <c r="F120" s="10" t="e">
        <f>VLOOKUP($B120,'part 07'!$D:$J, 7, 0)</f>
        <v>#N/A</v>
      </c>
    </row>
    <row r="121" spans="1:6" ht="15">
      <c r="A121" s="28">
        <v>103</v>
      </c>
      <c r="B121" s="29" t="s">
        <v>6</v>
      </c>
      <c r="C121" s="10" t="e">
        <f>VLOOKUP($B121,'part 07'!$D:$J, 3, 0)</f>
        <v>#N/A</v>
      </c>
      <c r="D121" s="10" t="e">
        <f>VLOOKUP($B121,'part 07'!$D:$J, 5, 0)</f>
        <v>#N/A</v>
      </c>
      <c r="E121" s="10" t="e">
        <f>VLOOKUP($B121,'part 07'!$D:$J, 6, 0)</f>
        <v>#N/A</v>
      </c>
      <c r="F121" s="10" t="e">
        <f>VLOOKUP($B121,'part 07'!$D:$J, 7, 0)</f>
        <v>#N/A</v>
      </c>
    </row>
    <row r="122" spans="1:6" ht="45">
      <c r="A122" s="28">
        <v>104</v>
      </c>
      <c r="B122" s="29" t="s">
        <v>83</v>
      </c>
      <c r="C122" s="10" t="e">
        <f>VLOOKUP($B122,'part 07'!$D:$J, 3, 0)</f>
        <v>#N/A</v>
      </c>
      <c r="D122" s="10" t="e">
        <f>VLOOKUP($B122,'part 07'!$D:$J, 5, 0)</f>
        <v>#N/A</v>
      </c>
      <c r="E122" s="10" t="e">
        <f>VLOOKUP($B122,'part 07'!$D:$J, 6, 0)</f>
        <v>#N/A</v>
      </c>
      <c r="F122" s="10" t="e">
        <f>VLOOKUP($B122,'part 07'!$D:$J, 7, 0)</f>
        <v>#N/A</v>
      </c>
    </row>
    <row r="123" spans="1:6" ht="15">
      <c r="A123" s="28">
        <v>105</v>
      </c>
      <c r="B123" s="29" t="s">
        <v>162</v>
      </c>
      <c r="C123" s="10" t="e">
        <f>VLOOKUP($B123,'part 07'!$D:$J, 3, 0)</f>
        <v>#N/A</v>
      </c>
      <c r="D123" s="10" t="e">
        <f>VLOOKUP($B123,'part 07'!$D:$J, 5, 0)</f>
        <v>#N/A</v>
      </c>
      <c r="E123" s="10" t="e">
        <f>VLOOKUP($B123,'part 07'!$D:$J, 6, 0)</f>
        <v>#N/A</v>
      </c>
      <c r="F123" s="10" t="e">
        <f>VLOOKUP($B123,'part 07'!$D:$J, 7, 0)</f>
        <v>#N/A</v>
      </c>
    </row>
    <row r="124" spans="1:6" ht="15">
      <c r="A124" s="28">
        <v>106</v>
      </c>
      <c r="B124" s="29" t="s">
        <v>61</v>
      </c>
      <c r="C124" s="10" t="e">
        <f>VLOOKUP($B124,'part 07'!$D:$J, 3, 0)</f>
        <v>#N/A</v>
      </c>
      <c r="D124" s="10" t="e">
        <f>VLOOKUP($B124,'part 07'!$D:$J, 5, 0)</f>
        <v>#N/A</v>
      </c>
      <c r="E124" s="10" t="e">
        <f>VLOOKUP($B124,'part 07'!$D:$J, 6, 0)</f>
        <v>#N/A</v>
      </c>
      <c r="F124" s="10" t="e">
        <f>VLOOKUP($B124,'part 07'!$D:$J, 7, 0)</f>
        <v>#N/A</v>
      </c>
    </row>
    <row r="125" spans="1:6" ht="30">
      <c r="A125" s="28">
        <v>107</v>
      </c>
      <c r="B125" s="29" t="s">
        <v>163</v>
      </c>
      <c r="C125" s="10" t="e">
        <f>VLOOKUP($B125,'part 07'!$D:$J, 3, 0)</f>
        <v>#N/A</v>
      </c>
      <c r="D125" s="10" t="e">
        <f>VLOOKUP($B125,'part 07'!$D:$J, 5, 0)</f>
        <v>#N/A</v>
      </c>
      <c r="E125" s="10" t="e">
        <f>VLOOKUP($B125,'part 07'!$D:$J, 6, 0)</f>
        <v>#N/A</v>
      </c>
      <c r="F125" s="10" t="e">
        <f>VLOOKUP($B125,'part 07'!$D:$J, 7, 0)</f>
        <v>#N/A</v>
      </c>
    </row>
    <row r="126" spans="1:6" ht="15">
      <c r="A126" s="28">
        <v>108</v>
      </c>
      <c r="B126" s="29" t="s">
        <v>62</v>
      </c>
      <c r="C126" s="10" t="e">
        <f>VLOOKUP($B126,'part 07'!$D:$J, 3, 0)</f>
        <v>#N/A</v>
      </c>
      <c r="D126" s="10" t="e">
        <f>VLOOKUP($B126,'part 07'!$D:$J, 5, 0)</f>
        <v>#N/A</v>
      </c>
      <c r="E126" s="10" t="e">
        <f>VLOOKUP($B126,'part 07'!$D:$J, 6, 0)</f>
        <v>#N/A</v>
      </c>
      <c r="F126" s="10" t="e">
        <f>VLOOKUP($B126,'part 07'!$D:$J, 7, 0)</f>
        <v>#N/A</v>
      </c>
    </row>
    <row r="127" spans="1:6" ht="30">
      <c r="A127" s="28">
        <v>109</v>
      </c>
      <c r="B127" s="29" t="s">
        <v>80</v>
      </c>
      <c r="C127" s="10" t="e">
        <f>VLOOKUP($B127,'part 07'!$D:$J, 3, 0)</f>
        <v>#N/A</v>
      </c>
      <c r="D127" s="10" t="e">
        <f>VLOOKUP($B127,'part 07'!$D:$J, 5, 0)</f>
        <v>#N/A</v>
      </c>
      <c r="E127" s="10" t="e">
        <f>VLOOKUP($B127,'part 07'!$D:$J, 6, 0)</f>
        <v>#N/A</v>
      </c>
      <c r="F127" s="10" t="e">
        <f>VLOOKUP($B127,'part 07'!$D:$J, 7, 0)</f>
        <v>#N/A</v>
      </c>
    </row>
    <row r="128" spans="1:6" ht="15">
      <c r="A128" s="28">
        <v>110</v>
      </c>
      <c r="B128" s="29" t="s">
        <v>64</v>
      </c>
      <c r="C128" s="10" t="e">
        <f>VLOOKUP($B128,'part 07'!$D:$J, 3, 0)</f>
        <v>#N/A</v>
      </c>
      <c r="D128" s="10" t="e">
        <f>VLOOKUP($B128,'part 07'!$D:$J, 5, 0)</f>
        <v>#N/A</v>
      </c>
      <c r="E128" s="10" t="e">
        <f>VLOOKUP($B128,'part 07'!$D:$J, 6, 0)</f>
        <v>#N/A</v>
      </c>
      <c r="F128" s="10" t="e">
        <f>VLOOKUP($B128,'part 07'!$D:$J, 7, 0)</f>
        <v>#N/A</v>
      </c>
    </row>
    <row r="129" spans="1:6" ht="15">
      <c r="A129" s="28">
        <v>112</v>
      </c>
      <c r="B129" s="29" t="s">
        <v>164</v>
      </c>
      <c r="C129" s="10" t="e">
        <f>VLOOKUP($B129,'part 07'!$D:$J, 3, 0)</f>
        <v>#N/A</v>
      </c>
      <c r="D129" s="10" t="e">
        <f>VLOOKUP($B129,'part 07'!$D:$J, 5, 0)</f>
        <v>#N/A</v>
      </c>
      <c r="E129" s="10" t="e">
        <f>VLOOKUP($B129,'part 07'!$D:$J, 6, 0)</f>
        <v>#N/A</v>
      </c>
      <c r="F129" s="10" t="e">
        <f>VLOOKUP($B129,'part 07'!$D:$J, 7, 0)</f>
        <v>#N/A</v>
      </c>
    </row>
    <row r="130" spans="1:6" ht="15">
      <c r="A130" s="28">
        <v>113</v>
      </c>
      <c r="B130" s="29" t="s">
        <v>166</v>
      </c>
      <c r="C130" s="10" t="e">
        <f>VLOOKUP($B130,'part 07'!$D:$J, 3, 0)</f>
        <v>#N/A</v>
      </c>
      <c r="D130" s="10" t="e">
        <f>VLOOKUP($B130,'part 07'!$D:$J, 5, 0)</f>
        <v>#N/A</v>
      </c>
      <c r="E130" s="10" t="e">
        <f>VLOOKUP($B130,'part 07'!$D:$J, 6, 0)</f>
        <v>#N/A</v>
      </c>
      <c r="F130" s="10" t="e">
        <f>VLOOKUP($B130,'part 07'!$D:$J, 7, 0)</f>
        <v>#N/A</v>
      </c>
    </row>
    <row r="131" spans="1:6" ht="15">
      <c r="A131" s="28">
        <v>114</v>
      </c>
      <c r="B131" s="29" t="s">
        <v>167</v>
      </c>
      <c r="C131" s="10" t="e">
        <f>VLOOKUP($B131,'part 07'!$D:$J, 3, 0)</f>
        <v>#N/A</v>
      </c>
      <c r="D131" s="10" t="e">
        <f>VLOOKUP($B131,'part 07'!$D:$J, 5, 0)</f>
        <v>#N/A</v>
      </c>
      <c r="E131" s="10" t="e">
        <f>VLOOKUP($B131,'part 07'!$D:$J, 6, 0)</f>
        <v>#N/A</v>
      </c>
      <c r="F131" s="10" t="e">
        <f>VLOOKUP($B131,'part 07'!$D:$J, 7, 0)</f>
        <v>#N/A</v>
      </c>
    </row>
    <row r="132" spans="1:6" ht="30">
      <c r="A132" s="28">
        <v>115</v>
      </c>
      <c r="B132" s="29" t="s">
        <v>168</v>
      </c>
      <c r="C132" s="10" t="e">
        <f>VLOOKUP($B132,'part 07'!$D:$J, 3, 0)</f>
        <v>#N/A</v>
      </c>
      <c r="D132" s="10" t="e">
        <f>VLOOKUP($B132,'part 07'!$D:$J, 5, 0)</f>
        <v>#N/A</v>
      </c>
      <c r="E132" s="10" t="e">
        <f>VLOOKUP($B132,'part 07'!$D:$J, 6, 0)</f>
        <v>#N/A</v>
      </c>
      <c r="F132" s="10" t="e">
        <f>VLOOKUP($B132,'part 07'!$D:$J, 7, 0)</f>
        <v>#N/A</v>
      </c>
    </row>
    <row r="133" spans="1:6" ht="15">
      <c r="A133" s="28">
        <v>116</v>
      </c>
      <c r="B133" s="29" t="s">
        <v>165</v>
      </c>
      <c r="C133" s="10" t="e">
        <f>VLOOKUP($B133,'part 07'!$D:$J, 3, 0)</f>
        <v>#N/A</v>
      </c>
      <c r="D133" s="10" t="e">
        <f>VLOOKUP($B133,'part 07'!$D:$J, 5, 0)</f>
        <v>#N/A</v>
      </c>
      <c r="E133" s="10" t="e">
        <f>VLOOKUP($B133,'part 07'!$D:$J, 6, 0)</f>
        <v>#N/A</v>
      </c>
      <c r="F133" s="10" t="e">
        <f>VLOOKUP($B133,'part 07'!$D:$J,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>
      <c r="A2" s="21">
        <v>1</v>
      </c>
      <c r="B2" s="22">
        <v>2</v>
      </c>
      <c r="C2" s="21">
        <v>3</v>
      </c>
      <c r="D2" s="22">
        <v>4</v>
      </c>
      <c r="E2" s="21">
        <v>5</v>
      </c>
      <c r="F2" s="22">
        <v>6</v>
      </c>
    </row>
    <row r="3" spans="1:6" ht="20.25" customHeight="1">
      <c r="A3" s="23"/>
      <c r="B3" s="24" t="s">
        <v>84</v>
      </c>
      <c r="C3" s="25" t="e">
        <f>C7+C9+C19+C25+C29+C37+C41+C45+C47+C49+C51+C61+C65+C68+C70+C73+C79+C83+C4</f>
        <v>#N/A</v>
      </c>
      <c r="D3" s="25" t="e">
        <f>D7+D9+D19+D25+D29+D37+D41+D45+D47+D49+D51+D61+D65+D68+D70+D73+D79+D83+D4</f>
        <v>#N/A</v>
      </c>
      <c r="E3" s="25" t="e">
        <f>E7+E9+E19+E25+E29+E37+E41+E45+E47+E49+E51+E61+E65+E68+E70+E73+E79+E83+E4</f>
        <v>#N/A</v>
      </c>
      <c r="F3" s="25" t="e">
        <f>F7+F9+F19+F25+F29+F37+F41+F45+F47+F49+F51+F61+F65+F68+F70+F73+F79+F83+F4</f>
        <v>#N/A</v>
      </c>
    </row>
    <row r="4" spans="1:6" ht="36" customHeight="1">
      <c r="A4" s="26"/>
      <c r="B4" s="27" t="s">
        <v>85</v>
      </c>
      <c r="C4" s="26" t="e">
        <f>SUM(C5:C6)</f>
        <v>#N/A</v>
      </c>
      <c r="D4" s="26" t="e">
        <f>SUM(D5:D6)</f>
        <v>#N/A</v>
      </c>
      <c r="E4" s="26" t="e">
        <f>SUM(E5:E6)</f>
        <v>#N/A</v>
      </c>
      <c r="F4" s="26" t="e">
        <f>SUM(F5:F6)</f>
        <v>#N/A</v>
      </c>
    </row>
    <row r="5" spans="1:6" ht="15" customHeight="1">
      <c r="A5" s="28">
        <v>1</v>
      </c>
      <c r="B5" s="29" t="s">
        <v>24</v>
      </c>
      <c r="C5" s="10" t="e">
        <f>VLOOKUP($B5,'part 08'!$D:$J, 3, 0)</f>
        <v>#N/A</v>
      </c>
      <c r="D5" s="10" t="e">
        <f>VLOOKUP($B5,'part 08'!$D:$J, 5, 0)</f>
        <v>#N/A</v>
      </c>
      <c r="E5" s="10" t="e">
        <f>VLOOKUP($B5,'part 08'!$D:$J, 6, 0)</f>
        <v>#N/A</v>
      </c>
      <c r="F5" s="10" t="e">
        <f>VLOOKUP($B5,'part 08'!$D:$J, 7, 0)</f>
        <v>#N/A</v>
      </c>
    </row>
    <row r="6" spans="1:6" ht="15" customHeight="1">
      <c r="A6" s="28">
        <v>2</v>
      </c>
      <c r="B6" s="29" t="s">
        <v>25</v>
      </c>
      <c r="C6" s="10" t="e">
        <f>VLOOKUP($B6,'part 08'!$D:$J, 3, 0)</f>
        <v>#N/A</v>
      </c>
      <c r="D6" s="10" t="e">
        <f>VLOOKUP($B6,'part 08'!$D:$J, 5, 0)</f>
        <v>#N/A</v>
      </c>
      <c r="E6" s="10" t="e">
        <f>VLOOKUP($B6,'part 08'!$D:$J, 6, 0)</f>
        <v>#N/A</v>
      </c>
      <c r="F6" s="10" t="e">
        <f>VLOOKUP($B6,'part 08'!$D:$J, 7, 0)</f>
        <v>#N/A</v>
      </c>
    </row>
    <row r="7" spans="1:6" ht="15" customHeight="1">
      <c r="A7" s="26"/>
      <c r="B7" s="27" t="s">
        <v>86</v>
      </c>
      <c r="C7" s="30" t="e">
        <f>SUM(C8)</f>
        <v>#N/A</v>
      </c>
      <c r="D7" s="30" t="e">
        <f>SUM(D8)</f>
        <v>#N/A</v>
      </c>
      <c r="E7" s="30" t="e">
        <f>SUM(E8)</f>
        <v>#N/A</v>
      </c>
      <c r="F7" s="30" t="e">
        <f>SUM(F8)</f>
        <v>#N/A</v>
      </c>
    </row>
    <row r="8" spans="1:6" ht="36" customHeight="1">
      <c r="A8" s="28">
        <v>3</v>
      </c>
      <c r="B8" s="29" t="s">
        <v>16</v>
      </c>
      <c r="C8" s="10" t="e">
        <f>VLOOKUP($B8,'part 08'!$D:$J, 3, 0)</f>
        <v>#N/A</v>
      </c>
      <c r="D8" s="10" t="e">
        <f>VLOOKUP($B8,'part 08'!$D:$J, 5, 0)</f>
        <v>#N/A</v>
      </c>
      <c r="E8" s="10" t="e">
        <f>VLOOKUP($B8,'part 08'!$D:$J, 6, 0)</f>
        <v>#N/A</v>
      </c>
      <c r="F8" s="10" t="e">
        <f>VLOOKUP($B8,'part 08'!$D:$J, 7, 0)</f>
        <v>#N/A</v>
      </c>
    </row>
    <row r="9" spans="1:6" ht="15" customHeight="1">
      <c r="A9" s="26"/>
      <c r="B9" s="27" t="s">
        <v>87</v>
      </c>
      <c r="C9" s="26" t="e">
        <f>SUM(C10:C18)</f>
        <v>#N/A</v>
      </c>
      <c r="D9" s="26" t="e">
        <f>SUM(D10:D18)</f>
        <v>#N/A</v>
      </c>
      <c r="E9" s="26" t="e">
        <f>SUM(E10:E18)</f>
        <v>#N/A</v>
      </c>
      <c r="F9" s="26" t="e">
        <f>SUM(F10:F18)</f>
        <v>#N/A</v>
      </c>
    </row>
    <row r="10" spans="1:6" ht="15" customHeight="1">
      <c r="A10" s="28">
        <v>4</v>
      </c>
      <c r="B10" s="31" t="s">
        <v>18</v>
      </c>
      <c r="C10" s="10" t="e">
        <f>VLOOKUP($B10,'part 08'!$D:$J, 3, 0)</f>
        <v>#N/A</v>
      </c>
      <c r="D10" s="10" t="e">
        <f>VLOOKUP($B10,'part 08'!$D:$J, 5, 0)</f>
        <v>#N/A</v>
      </c>
      <c r="E10" s="10" t="e">
        <f>VLOOKUP($B10,'part 08'!$D:$J, 6, 0)</f>
        <v>#N/A</v>
      </c>
      <c r="F10" s="10" t="e">
        <f>VLOOKUP($B10,'part 08'!$D:$J, 7, 0)</f>
        <v>#N/A</v>
      </c>
    </row>
    <row r="11" spans="1:6" ht="18" customHeight="1">
      <c r="A11" s="28">
        <v>5</v>
      </c>
      <c r="B11" s="31" t="s">
        <v>37</v>
      </c>
      <c r="C11" s="10" t="e">
        <f>VLOOKUP($B11,'part 08'!$D:$J, 3, 0)</f>
        <v>#N/A</v>
      </c>
      <c r="D11" s="10" t="e">
        <f>VLOOKUP($B11,'part 08'!$D:$J, 5, 0)</f>
        <v>#N/A</v>
      </c>
      <c r="E11" s="10" t="e">
        <f>VLOOKUP($B11,'part 08'!$D:$J, 6, 0)</f>
        <v>#N/A</v>
      </c>
      <c r="F11" s="10" t="e">
        <f>VLOOKUP($B11,'part 08'!$D:$J, 7, 0)</f>
        <v>#N/A</v>
      </c>
    </row>
    <row r="12" spans="1:6" ht="15" customHeight="1">
      <c r="A12" s="28">
        <v>6</v>
      </c>
      <c r="B12" s="31" t="s">
        <v>50</v>
      </c>
      <c r="C12" s="10" t="e">
        <f>VLOOKUP($B12,'part 08'!$D:$J, 3, 0)</f>
        <v>#N/A</v>
      </c>
      <c r="D12" s="10" t="e">
        <f>VLOOKUP($B12,'part 08'!$D:$J, 5, 0)</f>
        <v>#N/A</v>
      </c>
      <c r="E12" s="10" t="e">
        <f>VLOOKUP($B12,'part 08'!$D:$J, 6, 0)</f>
        <v>#N/A</v>
      </c>
      <c r="F12" s="10" t="e">
        <f>VLOOKUP($B12,'part 08'!$D:$J, 7, 0)</f>
        <v>#N/A</v>
      </c>
    </row>
    <row r="13" spans="1:6" ht="15" customHeight="1">
      <c r="A13" s="28">
        <v>7</v>
      </c>
      <c r="B13" s="31" t="s">
        <v>51</v>
      </c>
      <c r="C13" s="10" t="e">
        <f>VLOOKUP($B13,'part 08'!$D:$J, 3, 0)</f>
        <v>#N/A</v>
      </c>
      <c r="D13" s="10" t="e">
        <f>VLOOKUP($B13,'part 08'!$D:$J, 5, 0)</f>
        <v>#N/A</v>
      </c>
      <c r="E13" s="10" t="e">
        <f>VLOOKUP($B13,'part 08'!$D:$J, 6, 0)</f>
        <v>#N/A</v>
      </c>
      <c r="F13" s="10" t="e">
        <f>VLOOKUP($B13,'part 08'!$D:$J, 7, 0)</f>
        <v>#N/A</v>
      </c>
    </row>
    <row r="14" spans="1:6" ht="15" customHeight="1">
      <c r="A14" s="28">
        <v>8</v>
      </c>
      <c r="B14" s="31" t="s">
        <v>116</v>
      </c>
      <c r="C14" s="10" t="e">
        <f>VLOOKUP($B14,'part 08'!$D:$J, 3, 0)</f>
        <v>#N/A</v>
      </c>
      <c r="D14" s="10" t="e">
        <f>VLOOKUP($B14,'part 08'!$D:$J, 5, 0)</f>
        <v>#N/A</v>
      </c>
      <c r="E14" s="10" t="e">
        <f>VLOOKUP($B14,'part 08'!$D:$J, 6, 0)</f>
        <v>#N/A</v>
      </c>
      <c r="F14" s="10" t="e">
        <f>VLOOKUP($B14,'part 08'!$D:$J, 7, 0)</f>
        <v>#N/A</v>
      </c>
    </row>
    <row r="15" spans="1:6" ht="15" customHeight="1">
      <c r="A15" s="28">
        <v>9</v>
      </c>
      <c r="B15" s="31" t="s">
        <v>117</v>
      </c>
      <c r="C15" s="10" t="e">
        <f>VLOOKUP($B15,'part 08'!$D:$J, 3, 0)</f>
        <v>#N/A</v>
      </c>
      <c r="D15" s="10" t="e">
        <f>VLOOKUP($B15,'part 08'!$D:$J, 5, 0)</f>
        <v>#N/A</v>
      </c>
      <c r="E15" s="10" t="e">
        <f>VLOOKUP($B15,'part 08'!$D:$J, 6, 0)</f>
        <v>#N/A</v>
      </c>
      <c r="F15" s="10" t="e">
        <f>VLOOKUP($B15,'part 08'!$D:$J, 7, 0)</f>
        <v>#N/A</v>
      </c>
    </row>
    <row r="16" spans="1:6" ht="15" customHeight="1">
      <c r="A16" s="28">
        <v>10</v>
      </c>
      <c r="B16" s="31" t="s">
        <v>118</v>
      </c>
      <c r="C16" s="10" t="e">
        <f>VLOOKUP($B16,'part 08'!$D:$J, 3, 0)</f>
        <v>#N/A</v>
      </c>
      <c r="D16" s="10" t="e">
        <f>VLOOKUP($B16,'part 08'!$D:$J, 5, 0)</f>
        <v>#N/A</v>
      </c>
      <c r="E16" s="10" t="e">
        <f>VLOOKUP($B16,'part 08'!$D:$J, 6, 0)</f>
        <v>#N/A</v>
      </c>
      <c r="F16" s="10" t="e">
        <f>VLOOKUP($B16,'part 08'!$D:$J, 7, 0)</f>
        <v>#N/A</v>
      </c>
    </row>
    <row r="17" spans="1:6" ht="15" customHeight="1">
      <c r="A17" s="28">
        <v>11</v>
      </c>
      <c r="B17" s="31" t="s">
        <v>119</v>
      </c>
      <c r="C17" s="10" t="e">
        <f>VLOOKUP($B17,'part 08'!$D:$J, 3, 0)</f>
        <v>#N/A</v>
      </c>
      <c r="D17" s="10" t="e">
        <f>VLOOKUP($B17,'part 08'!$D:$J, 5, 0)</f>
        <v>#N/A</v>
      </c>
      <c r="E17" s="10" t="e">
        <f>VLOOKUP($B17,'part 08'!$D:$J, 6, 0)</f>
        <v>#N/A</v>
      </c>
      <c r="F17" s="10" t="e">
        <f>VLOOKUP($B17,'part 08'!$D:$J, 7, 0)</f>
        <v>#N/A</v>
      </c>
    </row>
    <row r="18" spans="1:6" ht="15" customHeight="1">
      <c r="A18" s="28">
        <v>12</v>
      </c>
      <c r="B18" s="31" t="s">
        <v>70</v>
      </c>
      <c r="C18" s="10" t="e">
        <f>VLOOKUP($B18,'part 08'!$D:$J, 3, 0)</f>
        <v>#N/A</v>
      </c>
      <c r="D18" s="10" t="e">
        <f>VLOOKUP($B18,'part 08'!$D:$J, 5, 0)</f>
        <v>#N/A</v>
      </c>
      <c r="E18" s="10" t="e">
        <f>VLOOKUP($B18,'part 08'!$D:$J, 6, 0)</f>
        <v>#N/A</v>
      </c>
      <c r="F18" s="10" t="e">
        <f>VLOOKUP($B18,'part 08'!$D:$J, 7, 0)</f>
        <v>#N/A</v>
      </c>
    </row>
    <row r="19" spans="1:6" ht="18" customHeight="1">
      <c r="A19" s="26"/>
      <c r="B19" s="27" t="s">
        <v>88</v>
      </c>
      <c r="C19" s="26" t="e">
        <f>SUM(C20:C24)</f>
        <v>#N/A</v>
      </c>
      <c r="D19" s="26" t="e">
        <f>SUM(D20:D24)</f>
        <v>#N/A</v>
      </c>
      <c r="E19" s="26" t="e">
        <f>SUM(E20:E24)</f>
        <v>#N/A</v>
      </c>
      <c r="F19" s="26" t="e">
        <f>SUM(F20:F24)</f>
        <v>#N/A</v>
      </c>
    </row>
    <row r="20" spans="1:6" ht="15" customHeight="1">
      <c r="A20" s="28">
        <v>13</v>
      </c>
      <c r="B20" s="29" t="s">
        <v>38</v>
      </c>
      <c r="C20" s="10" t="e">
        <f>VLOOKUP($B20,'part 08'!$D:$J, 3, 0)</f>
        <v>#N/A</v>
      </c>
      <c r="D20" s="10" t="e">
        <f>VLOOKUP($B20,'part 08'!$D:$J, 5, 0)</f>
        <v>#N/A</v>
      </c>
      <c r="E20" s="10" t="e">
        <f>VLOOKUP($B20,'part 08'!$D:$J, 6, 0)</f>
        <v>#N/A</v>
      </c>
      <c r="F20" s="10" t="e">
        <f>VLOOKUP($B20,'part 08'!$D:$J, 7, 0)</f>
        <v>#N/A</v>
      </c>
    </row>
    <row r="21" spans="1:6" ht="15" customHeight="1">
      <c r="A21" s="28">
        <v>14</v>
      </c>
      <c r="B21" s="29" t="s">
        <v>120</v>
      </c>
      <c r="C21" s="10" t="e">
        <f>VLOOKUP($B21,'part 08'!$D:$J, 3, 0)</f>
        <v>#N/A</v>
      </c>
      <c r="D21" s="10" t="e">
        <f>VLOOKUP($B21,'part 08'!$D:$J, 5, 0)</f>
        <v>#N/A</v>
      </c>
      <c r="E21" s="10" t="e">
        <f>VLOOKUP($B21,'part 08'!$D:$J, 6, 0)</f>
        <v>#N/A</v>
      </c>
      <c r="F21" s="10" t="e">
        <f>VLOOKUP($B21,'part 08'!$D:$J, 7, 0)</f>
        <v>#N/A</v>
      </c>
    </row>
    <row r="22" spans="1:6" ht="15" customHeight="1">
      <c r="A22" s="28">
        <v>15</v>
      </c>
      <c r="B22" s="29" t="s">
        <v>57</v>
      </c>
      <c r="C22" s="10" t="e">
        <f>VLOOKUP($B22,'part 08'!$D:$J, 3, 0)</f>
        <v>#N/A</v>
      </c>
      <c r="D22" s="10" t="e">
        <f>VLOOKUP($B22,'part 08'!$D:$J, 5, 0)</f>
        <v>#N/A</v>
      </c>
      <c r="E22" s="10" t="e">
        <f>VLOOKUP($B22,'part 08'!$D:$J, 6, 0)</f>
        <v>#N/A</v>
      </c>
      <c r="F22" s="10" t="e">
        <f>VLOOKUP($B22,'part 08'!$D:$J, 7, 0)</f>
        <v>#N/A</v>
      </c>
    </row>
    <row r="23" spans="1:6" ht="15" customHeight="1">
      <c r="A23" s="28">
        <v>16</v>
      </c>
      <c r="B23" s="29" t="s">
        <v>66</v>
      </c>
      <c r="C23" s="10" t="e">
        <f>VLOOKUP($B23,'part 08'!$D:$J, 3, 0)</f>
        <v>#N/A</v>
      </c>
      <c r="D23" s="10" t="e">
        <f>VLOOKUP($B23,'part 08'!$D:$J, 5, 0)</f>
        <v>#N/A</v>
      </c>
      <c r="E23" s="10" t="e">
        <f>VLOOKUP($B23,'part 08'!$D:$J, 6, 0)</f>
        <v>#N/A</v>
      </c>
      <c r="F23" s="10" t="e">
        <f>VLOOKUP($B23,'part 08'!$D:$J, 7, 0)</f>
        <v>#N/A</v>
      </c>
    </row>
    <row r="24" spans="1:6" ht="15" customHeight="1">
      <c r="A24" s="28">
        <v>17</v>
      </c>
      <c r="B24" s="29" t="s">
        <v>49</v>
      </c>
      <c r="C24" s="10" t="e">
        <f>VLOOKUP($B24,'part 08'!$D:$J, 3, 0)</f>
        <v>#N/A</v>
      </c>
      <c r="D24" s="10" t="e">
        <f>VLOOKUP($B24,'part 08'!$D:$J, 5, 0)</f>
        <v>#N/A</v>
      </c>
      <c r="E24" s="10" t="e">
        <f>VLOOKUP($B24,'part 08'!$D:$J, 6, 0)</f>
        <v>#N/A</v>
      </c>
      <c r="F24" s="10" t="e">
        <f>VLOOKUP($B24,'part 08'!$D:$J, 7, 0)</f>
        <v>#N/A</v>
      </c>
    </row>
    <row r="25" spans="1:6" ht="18" customHeight="1">
      <c r="A25" s="26"/>
      <c r="B25" s="27" t="s">
        <v>89</v>
      </c>
      <c r="C25" s="26" t="e">
        <f>SUM(C26+C27+C28)</f>
        <v>#N/A</v>
      </c>
      <c r="D25" s="26" t="e">
        <f>SUM(D26:D28)</f>
        <v>#N/A</v>
      </c>
      <c r="E25" s="26" t="e">
        <f>SUM(E26:E28)</f>
        <v>#N/A</v>
      </c>
      <c r="F25" s="26" t="e">
        <f>SUM(F26:F28)</f>
        <v>#N/A</v>
      </c>
    </row>
    <row r="26" spans="1:6" ht="15" customHeight="1">
      <c r="A26" s="28">
        <v>18</v>
      </c>
      <c r="B26" s="29" t="s">
        <v>23</v>
      </c>
      <c r="C26" s="10" t="e">
        <f>VLOOKUP($B26,'part 08'!$D:$J, 3, 0)</f>
        <v>#N/A</v>
      </c>
      <c r="D26" s="10" t="e">
        <f>VLOOKUP($B26,'part 08'!$D:$J, 5, 0)</f>
        <v>#N/A</v>
      </c>
      <c r="E26" s="10" t="e">
        <f>VLOOKUP($B26,'part 08'!$D:$J, 6, 0)</f>
        <v>#N/A</v>
      </c>
      <c r="F26" s="10" t="e">
        <f>VLOOKUP($B26,'part 08'!$D:$J, 7, 0)</f>
        <v>#N/A</v>
      </c>
    </row>
    <row r="27" spans="1:6" ht="15" customHeight="1">
      <c r="A27" s="28">
        <v>19</v>
      </c>
      <c r="B27" s="29" t="s">
        <v>32</v>
      </c>
      <c r="C27" s="10" t="e">
        <f>VLOOKUP($B27,'part 08'!$D:$J, 3, 0)</f>
        <v>#N/A</v>
      </c>
      <c r="D27" s="10" t="e">
        <f>VLOOKUP($B27,'part 08'!$D:$J, 5, 0)</f>
        <v>#N/A</v>
      </c>
      <c r="E27" s="10" t="e">
        <f>VLOOKUP($B27,'part 08'!$D:$J, 6, 0)</f>
        <v>#N/A</v>
      </c>
      <c r="F27" s="10" t="e">
        <f>VLOOKUP($B27,'part 08'!$D:$J, 7, 0)</f>
        <v>#N/A</v>
      </c>
    </row>
    <row r="28" spans="1:6" ht="15" customHeight="1">
      <c r="A28" s="28">
        <v>20</v>
      </c>
      <c r="B28" s="29" t="s">
        <v>45</v>
      </c>
      <c r="C28" s="10" t="e">
        <f>VLOOKUP($B28,'part 08'!$D:$J, 3, 0)</f>
        <v>#N/A</v>
      </c>
      <c r="D28" s="10" t="e">
        <f>VLOOKUP($B28,'part 08'!$D:$J, 5, 0)</f>
        <v>#N/A</v>
      </c>
      <c r="E28" s="10" t="e">
        <f>VLOOKUP($B28,'part 08'!$D:$J, 6, 0)</f>
        <v>#N/A</v>
      </c>
      <c r="F28" s="10" t="e">
        <f>VLOOKUP($B28,'part 08'!$D:$J, 7, 0)</f>
        <v>#N/A</v>
      </c>
    </row>
    <row r="29" spans="1:6" ht="18" customHeight="1">
      <c r="A29" s="26"/>
      <c r="B29" s="27" t="s">
        <v>90</v>
      </c>
      <c r="C29" s="30" t="e">
        <f>SUM(C30+C31+C32+C33+C34+C35+C36)</f>
        <v>#N/A</v>
      </c>
      <c r="D29" s="30" t="e">
        <f>SUM(D30:D36)</f>
        <v>#N/A</v>
      </c>
      <c r="E29" s="30" t="e">
        <f>SUM(E30:E36)</f>
        <v>#N/A</v>
      </c>
      <c r="F29" s="30" t="e">
        <f>SUM(F30:F36)</f>
        <v>#N/A</v>
      </c>
    </row>
    <row r="30" spans="1:6" ht="15" customHeight="1">
      <c r="A30" s="28">
        <v>21</v>
      </c>
      <c r="B30" s="29" t="s">
        <v>63</v>
      </c>
      <c r="C30" s="10" t="e">
        <f>VLOOKUP($B30,'part 08'!$D:$J, 3, 0)</f>
        <v>#N/A</v>
      </c>
      <c r="D30" s="10" t="e">
        <f>VLOOKUP($B30,'part 08'!$D:$J, 5, 0)</f>
        <v>#N/A</v>
      </c>
      <c r="E30" s="10" t="e">
        <f>VLOOKUP($B30,'part 08'!$D:$J, 6, 0)</f>
        <v>#N/A</v>
      </c>
      <c r="F30" s="10" t="e">
        <f>VLOOKUP($B30,'part 08'!$D:$J, 7, 0)</f>
        <v>#N/A</v>
      </c>
    </row>
    <row r="31" spans="1:6" ht="15" customHeight="1">
      <c r="A31" s="28">
        <v>22</v>
      </c>
      <c r="B31" s="29" t="s">
        <v>41</v>
      </c>
      <c r="C31" s="10" t="e">
        <f>VLOOKUP($B31,'part 08'!$D:$J, 3, 0)</f>
        <v>#N/A</v>
      </c>
      <c r="D31" s="10" t="e">
        <f>VLOOKUP($B31,'part 08'!$D:$J, 5, 0)</f>
        <v>#N/A</v>
      </c>
      <c r="E31" s="10" t="e">
        <f>VLOOKUP($B31,'part 08'!$D:$J, 6, 0)</f>
        <v>#N/A</v>
      </c>
      <c r="F31" s="10" t="e">
        <f>VLOOKUP($B31,'part 08'!$D:$J, 7, 0)</f>
        <v>#N/A</v>
      </c>
    </row>
    <row r="32" spans="1:6" ht="15" customHeight="1">
      <c r="A32" s="28">
        <v>23</v>
      </c>
      <c r="B32" s="29" t="s">
        <v>121</v>
      </c>
      <c r="C32" s="10" t="e">
        <f>VLOOKUP($B32,'part 08'!$D:$J, 3, 0)</f>
        <v>#N/A</v>
      </c>
      <c r="D32" s="10" t="e">
        <f>VLOOKUP($B32,'part 08'!$D:$J, 5, 0)</f>
        <v>#N/A</v>
      </c>
      <c r="E32" s="10" t="e">
        <f>VLOOKUP($B32,'part 08'!$D:$J, 6, 0)</f>
        <v>#N/A</v>
      </c>
      <c r="F32" s="10" t="e">
        <f>VLOOKUP($B32,'part 08'!$D:$J, 7, 0)</f>
        <v>#N/A</v>
      </c>
    </row>
    <row r="33" spans="1:6" ht="15" customHeight="1">
      <c r="A33" s="28">
        <v>24</v>
      </c>
      <c r="B33" s="29" t="s">
        <v>68</v>
      </c>
      <c r="C33" s="10" t="e">
        <f>VLOOKUP($B33,'part 08'!$D:$J, 3, 0)</f>
        <v>#N/A</v>
      </c>
      <c r="D33" s="10" t="e">
        <f>VLOOKUP($B33,'part 08'!$D:$J, 5, 0)</f>
        <v>#N/A</v>
      </c>
      <c r="E33" s="10" t="e">
        <f>VLOOKUP($B33,'part 08'!$D:$J, 6, 0)</f>
        <v>#N/A</v>
      </c>
      <c r="F33" s="10" t="e">
        <f>VLOOKUP($B33,'part 08'!$D:$J, 7, 0)</f>
        <v>#N/A</v>
      </c>
    </row>
    <row r="34" spans="1:6" ht="15" customHeight="1">
      <c r="A34" s="28">
        <v>25</v>
      </c>
      <c r="B34" s="29" t="s">
        <v>40</v>
      </c>
      <c r="C34" s="10" t="e">
        <f>VLOOKUP($B34,'part 08'!$D:$J, 3, 0)</f>
        <v>#N/A</v>
      </c>
      <c r="D34" s="10" t="e">
        <f>VLOOKUP($B34,'part 08'!$D:$J, 5, 0)</f>
        <v>#N/A</v>
      </c>
      <c r="E34" s="10" t="e">
        <f>VLOOKUP($B34,'part 08'!$D:$J, 6, 0)</f>
        <v>#N/A</v>
      </c>
      <c r="F34" s="10" t="e">
        <f>VLOOKUP($B34,'part 08'!$D:$J, 7, 0)</f>
        <v>#N/A</v>
      </c>
    </row>
    <row r="35" spans="1:6" ht="15" customHeight="1">
      <c r="A35" s="28">
        <v>26</v>
      </c>
      <c r="B35" s="29" t="s">
        <v>22</v>
      </c>
      <c r="C35" s="10" t="e">
        <f>VLOOKUP($B35,'part 08'!$D:$J, 3, 0)</f>
        <v>#N/A</v>
      </c>
      <c r="D35" s="10" t="e">
        <f>VLOOKUP($B35,'part 08'!$D:$J, 5, 0)</f>
        <v>#N/A</v>
      </c>
      <c r="E35" s="10" t="e">
        <f>VLOOKUP($B35,'part 08'!$D:$J, 6, 0)</f>
        <v>#N/A</v>
      </c>
      <c r="F35" s="10" t="e">
        <f>VLOOKUP($B35,'part 08'!$D:$J, 7, 0)</f>
        <v>#N/A</v>
      </c>
    </row>
    <row r="36" spans="1:6" ht="36" customHeight="1">
      <c r="A36" s="28">
        <v>27</v>
      </c>
      <c r="B36" s="29" t="s">
        <v>48</v>
      </c>
      <c r="C36" s="10" t="e">
        <f>VLOOKUP($B36,'part 08'!$D:$J, 3, 0)</f>
        <v>#N/A</v>
      </c>
      <c r="D36" s="10" t="e">
        <f>VLOOKUP($B36,'part 08'!$D:$J, 5, 0)</f>
        <v>#N/A</v>
      </c>
      <c r="E36" s="10" t="e">
        <f>VLOOKUP($B36,'part 08'!$D:$J, 6, 0)</f>
        <v>#N/A</v>
      </c>
      <c r="F36" s="10" t="e">
        <f>VLOOKUP($B36,'part 08'!$D:$J, 7, 0)</f>
        <v>#N/A</v>
      </c>
    </row>
    <row r="37" spans="1:6" ht="15" customHeight="1">
      <c r="A37" s="26"/>
      <c r="B37" s="27" t="s">
        <v>91</v>
      </c>
      <c r="C37" s="30" t="e">
        <f>SUM(C38+C39+C40)</f>
        <v>#N/A</v>
      </c>
      <c r="D37" s="30" t="e">
        <f>SUM(D38:D40)</f>
        <v>#N/A</v>
      </c>
      <c r="E37" s="30" t="e">
        <f>SUM(E38:E40)</f>
        <v>#N/A</v>
      </c>
      <c r="F37" s="30" t="e">
        <f>SUM(F38:F40)</f>
        <v>#N/A</v>
      </c>
    </row>
    <row r="38" spans="1:6" ht="15" customHeight="1">
      <c r="A38" s="28">
        <v>28</v>
      </c>
      <c r="B38" s="29" t="s">
        <v>19</v>
      </c>
      <c r="C38" s="10" t="e">
        <f>VLOOKUP($B38,'part 08'!$D:$J, 3, 0)</f>
        <v>#N/A</v>
      </c>
      <c r="D38" s="10" t="e">
        <f>VLOOKUP($B38,'part 08'!$D:$J, 5, 0)</f>
        <v>#N/A</v>
      </c>
      <c r="E38" s="10" t="e">
        <f>VLOOKUP($B38,'part 08'!$D:$J, 6, 0)</f>
        <v>#N/A</v>
      </c>
      <c r="F38" s="10" t="e">
        <f>VLOOKUP($B38,'part 08'!$D:$J, 7, 0)</f>
        <v>#N/A</v>
      </c>
    </row>
    <row r="39" spans="1:6" ht="15" customHeight="1">
      <c r="A39" s="28">
        <v>29</v>
      </c>
      <c r="B39" s="29" t="s">
        <v>55</v>
      </c>
      <c r="C39" s="10" t="e">
        <f>VLOOKUP($B39,'part 08'!$D:$J, 3, 0)</f>
        <v>#N/A</v>
      </c>
      <c r="D39" s="10" t="e">
        <f>VLOOKUP($B39,'part 08'!$D:$J, 5, 0)</f>
        <v>#N/A</v>
      </c>
      <c r="E39" s="10" t="e">
        <f>VLOOKUP($B39,'part 08'!$D:$J, 6, 0)</f>
        <v>#N/A</v>
      </c>
      <c r="F39" s="10" t="e">
        <f>VLOOKUP($B39,'part 08'!$D:$J, 7, 0)</f>
        <v>#N/A</v>
      </c>
    </row>
    <row r="40" spans="1:6" ht="15" customHeight="1">
      <c r="A40" s="28">
        <v>30</v>
      </c>
      <c r="B40" s="29" t="s">
        <v>69</v>
      </c>
      <c r="C40" s="10" t="e">
        <f>VLOOKUP($B40,'part 08'!$D:$J, 3, 0)</f>
        <v>#N/A</v>
      </c>
      <c r="D40" s="10" t="e">
        <f>VLOOKUP($B40,'part 08'!$D:$J, 5, 0)</f>
        <v>#N/A</v>
      </c>
      <c r="E40" s="10" t="e">
        <f>VLOOKUP($B40,'part 08'!$D:$J, 6, 0)</f>
        <v>#N/A</v>
      </c>
      <c r="F40" s="10" t="e">
        <f>VLOOKUP($B40,'part 08'!$D:$J, 7, 0)</f>
        <v>#N/A</v>
      </c>
    </row>
    <row r="41" spans="1:6" ht="36" customHeight="1">
      <c r="A41" s="26"/>
      <c r="B41" s="27" t="s">
        <v>92</v>
      </c>
      <c r="C41" s="26" t="e">
        <f>SUM(C42+C43+C44)</f>
        <v>#N/A</v>
      </c>
      <c r="D41" s="26" t="e">
        <f>SUM(D42:D44)</f>
        <v>#N/A</v>
      </c>
      <c r="E41" s="26" t="e">
        <f>SUM(E42:E44)</f>
        <v>#N/A</v>
      </c>
      <c r="F41" s="26" t="e">
        <f>SUM(F42:F44)</f>
        <v>#N/A</v>
      </c>
    </row>
    <row r="42" spans="1:6" ht="15" customHeight="1">
      <c r="A42" s="28">
        <v>31</v>
      </c>
      <c r="B42" s="29" t="s">
        <v>46</v>
      </c>
      <c r="C42" s="10" t="e">
        <f>VLOOKUP($B42,'part 08'!$D:$J, 3, 0)</f>
        <v>#N/A</v>
      </c>
      <c r="D42" s="10" t="e">
        <f>VLOOKUP($B42,'part 08'!$D:$J, 5, 0)</f>
        <v>#N/A</v>
      </c>
      <c r="E42" s="10" t="e">
        <f>VLOOKUP($B42,'part 08'!$D:$J, 6, 0)</f>
        <v>#N/A</v>
      </c>
      <c r="F42" s="10" t="e">
        <f>VLOOKUP($B42,'part 08'!$D:$J, 7, 0)</f>
        <v>#N/A</v>
      </c>
    </row>
    <row r="43" spans="1:6" ht="15" customHeight="1">
      <c r="A43" s="28">
        <v>32</v>
      </c>
      <c r="B43" s="29" t="s">
        <v>47</v>
      </c>
      <c r="C43" s="10" t="e">
        <f>VLOOKUP($B43,'part 08'!$D:$J, 3, 0)</f>
        <v>#N/A</v>
      </c>
      <c r="D43" s="10" t="e">
        <f>VLOOKUP($B43,'part 08'!$D:$J, 5, 0)</f>
        <v>#N/A</v>
      </c>
      <c r="E43" s="10" t="e">
        <f>VLOOKUP($B43,'part 08'!$D:$J, 6, 0)</f>
        <v>#N/A</v>
      </c>
      <c r="F43" s="10" t="e">
        <f>VLOOKUP($B43,'part 08'!$D:$J, 7, 0)</f>
        <v>#N/A</v>
      </c>
    </row>
    <row r="44" spans="1:6" ht="15" customHeight="1">
      <c r="A44" s="28">
        <v>33</v>
      </c>
      <c r="B44" s="29" t="s">
        <v>54</v>
      </c>
      <c r="C44" s="10" t="e">
        <f>VLOOKUP($B44,'part 08'!$D:$J, 3, 0)</f>
        <v>#N/A</v>
      </c>
      <c r="D44" s="10" t="e">
        <f>VLOOKUP($B44,'part 08'!$D:$J, 5, 0)</f>
        <v>#N/A</v>
      </c>
      <c r="E44" s="10" t="e">
        <f>VLOOKUP($B44,'part 08'!$D:$J, 6, 0)</f>
        <v>#N/A</v>
      </c>
      <c r="F44" s="10" t="e">
        <f>VLOOKUP($B44,'part 08'!$D:$J, 7, 0)</f>
        <v>#N/A</v>
      </c>
    </row>
    <row r="45" spans="1:6" ht="18" customHeight="1">
      <c r="A45" s="26"/>
      <c r="B45" s="27" t="s">
        <v>93</v>
      </c>
      <c r="C45" s="26" t="e">
        <f>SUM(C46)</f>
        <v>#N/A</v>
      </c>
      <c r="D45" s="26" t="e">
        <f>SUM(D46)</f>
        <v>#N/A</v>
      </c>
      <c r="E45" s="26" t="e">
        <f>SUM(E46)</f>
        <v>#N/A</v>
      </c>
      <c r="F45" s="26" t="e">
        <f>SUM(F46)</f>
        <v>#N/A</v>
      </c>
    </row>
    <row r="46" spans="1:6" ht="30" customHeight="1">
      <c r="A46" s="28">
        <v>34</v>
      </c>
      <c r="B46" s="29" t="s">
        <v>42</v>
      </c>
      <c r="C46" s="10" t="e">
        <f>VLOOKUP($B46,'part 08'!$D:$J, 3, 0)</f>
        <v>#N/A</v>
      </c>
      <c r="D46" s="10" t="e">
        <f>VLOOKUP($B46,'part 08'!$D:$J, 5, 0)</f>
        <v>#N/A</v>
      </c>
      <c r="E46" s="10" t="e">
        <f>VLOOKUP($B46,'part 08'!$D:$J, 6, 0)</f>
        <v>#N/A</v>
      </c>
      <c r="F46" s="10" t="e">
        <f>VLOOKUP($B46,'part 08'!$D:$J, 7, 0)</f>
        <v>#N/A</v>
      </c>
    </row>
    <row r="47" spans="1:6" ht="15" customHeight="1">
      <c r="A47" s="26"/>
      <c r="B47" s="27" t="s">
        <v>94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6" ht="18" customHeight="1">
      <c r="A48" s="28">
        <v>35</v>
      </c>
      <c r="B48" s="29" t="s">
        <v>13</v>
      </c>
      <c r="C48" s="10" t="e">
        <f>VLOOKUP($B48,'part 08'!$D:$J, 3, 0)</f>
        <v>#N/A</v>
      </c>
      <c r="D48" s="10" t="e">
        <f>VLOOKUP($B48,'part 08'!$D:$J, 5, 0)</f>
        <v>#N/A</v>
      </c>
      <c r="E48" s="10" t="e">
        <f>VLOOKUP($B48,'part 08'!$D:$J, 6, 0)</f>
        <v>#N/A</v>
      </c>
      <c r="F48" s="10" t="e">
        <f>VLOOKUP($B48,'part 08'!$D:$J, 7, 0)</f>
        <v>#N/A</v>
      </c>
    </row>
    <row r="49" spans="1:6" ht="15" customHeight="1">
      <c r="A49" s="26"/>
      <c r="B49" s="27" t="s">
        <v>95</v>
      </c>
      <c r="C49" s="26" t="e">
        <f>SUM(C50)</f>
        <v>#N/A</v>
      </c>
      <c r="D49" s="26" t="e">
        <f>SUM(D50)</f>
        <v>#N/A</v>
      </c>
      <c r="E49" s="26" t="e">
        <f>SUM(E50)</f>
        <v>#N/A</v>
      </c>
      <c r="F49" s="26" t="e">
        <f>SUM(F50)</f>
        <v>#N/A</v>
      </c>
    </row>
    <row r="50" spans="1:6" ht="18" customHeight="1">
      <c r="A50" s="28">
        <v>36</v>
      </c>
      <c r="B50" s="29" t="s">
        <v>36</v>
      </c>
      <c r="C50" s="10" t="e">
        <f>VLOOKUP($B50,'part 08'!$D:$J, 3, 0)</f>
        <v>#N/A</v>
      </c>
      <c r="D50" s="10" t="e">
        <f>VLOOKUP($B50,'part 08'!$D:$J, 5, 0)</f>
        <v>#N/A</v>
      </c>
      <c r="E50" s="10" t="e">
        <f>VLOOKUP($B50,'part 08'!$D:$J, 6, 0)</f>
        <v>#N/A</v>
      </c>
      <c r="F50" s="10" t="e">
        <f>VLOOKUP($B50,'part 08'!$D:$J, 7, 0)</f>
        <v>#N/A</v>
      </c>
    </row>
    <row r="51" spans="1:6" ht="15" customHeight="1">
      <c r="A51" s="26"/>
      <c r="B51" s="27" t="s">
        <v>96</v>
      </c>
      <c r="C51" s="30" t="e">
        <f>SUM(C52+C53+C54+C55+C56+C57+C58+C59+C60)</f>
        <v>#N/A</v>
      </c>
      <c r="D51" s="30" t="e">
        <f>SUM(D52:D60)</f>
        <v>#N/A</v>
      </c>
      <c r="E51" s="30" t="e">
        <f>SUM(E52:E60)</f>
        <v>#N/A</v>
      </c>
      <c r="F51" s="30" t="e">
        <f>SUM(F52:F60)</f>
        <v>#N/A</v>
      </c>
    </row>
    <row r="52" spans="1:6" ht="15" customHeight="1">
      <c r="A52" s="28">
        <v>37</v>
      </c>
      <c r="B52" s="29" t="s">
        <v>17</v>
      </c>
      <c r="C52" s="10" t="e">
        <f>VLOOKUP($B52,'part 08'!$D:$J, 3, 0)</f>
        <v>#N/A</v>
      </c>
      <c r="D52" s="10" t="e">
        <f>VLOOKUP($B52,'part 08'!$D:$J, 5, 0)</f>
        <v>#N/A</v>
      </c>
      <c r="E52" s="10" t="e">
        <f>VLOOKUP($B52,'part 08'!$D:$J, 6, 0)</f>
        <v>#N/A</v>
      </c>
      <c r="F52" s="10" t="e">
        <f>VLOOKUP($B52,'part 08'!$D:$J, 7, 0)</f>
        <v>#N/A</v>
      </c>
    </row>
    <row r="53" spans="1:6" ht="15" customHeight="1">
      <c r="A53" s="28">
        <v>38</v>
      </c>
      <c r="B53" s="29" t="s">
        <v>34</v>
      </c>
      <c r="C53" s="10" t="e">
        <f>VLOOKUP($B53,'part 08'!$D:$J, 3, 0)</f>
        <v>#N/A</v>
      </c>
      <c r="D53" s="10" t="e">
        <f>VLOOKUP($B53,'part 08'!$D:$J, 5, 0)</f>
        <v>#N/A</v>
      </c>
      <c r="E53" s="10" t="e">
        <f>VLOOKUP($B53,'part 08'!$D:$J, 6, 0)</f>
        <v>#N/A</v>
      </c>
      <c r="F53" s="10" t="e">
        <f>VLOOKUP($B53,'part 08'!$D:$J, 7, 0)</f>
        <v>#N/A</v>
      </c>
    </row>
    <row r="54" spans="1:6" ht="18" customHeight="1">
      <c r="A54" s="28">
        <v>39</v>
      </c>
      <c r="B54" s="29" t="s">
        <v>122</v>
      </c>
      <c r="C54" s="10" t="e">
        <f>VLOOKUP($B54,'part 08'!$D:$J, 3, 0)</f>
        <v>#N/A</v>
      </c>
      <c r="D54" s="10" t="e">
        <f>VLOOKUP($B54,'part 08'!$D:$J, 5, 0)</f>
        <v>#N/A</v>
      </c>
      <c r="E54" s="10" t="e">
        <f>VLOOKUP($B54,'part 08'!$D:$J, 6, 0)</f>
        <v>#N/A</v>
      </c>
      <c r="F54" s="10" t="e">
        <f>VLOOKUP($B54,'part 08'!$D:$J, 7, 0)</f>
        <v>#N/A</v>
      </c>
    </row>
    <row r="55" spans="1:6" ht="15" customHeight="1">
      <c r="A55" s="28">
        <v>40</v>
      </c>
      <c r="B55" s="29" t="s">
        <v>123</v>
      </c>
      <c r="C55" s="10" t="e">
        <f>VLOOKUP($B55,'part 08'!$D:$J, 3, 0)</f>
        <v>#N/A</v>
      </c>
      <c r="D55" s="10" t="e">
        <f>VLOOKUP($B55,'part 08'!$D:$J, 5, 0)</f>
        <v>#N/A</v>
      </c>
      <c r="E55" s="10" t="e">
        <f>VLOOKUP($B55,'part 08'!$D:$J, 6, 0)</f>
        <v>#N/A</v>
      </c>
      <c r="F55" s="10" t="e">
        <f>VLOOKUP($B55,'part 08'!$D:$J, 7, 0)</f>
        <v>#N/A</v>
      </c>
    </row>
    <row r="56" spans="1:6" ht="15" customHeight="1">
      <c r="A56" s="28">
        <v>41</v>
      </c>
      <c r="B56" s="29" t="s">
        <v>124</v>
      </c>
      <c r="C56" s="10" t="e">
        <f>VLOOKUP($B56,'part 08'!$D:$J, 3, 0)</f>
        <v>#N/A</v>
      </c>
      <c r="D56" s="10" t="e">
        <f>VLOOKUP($B56,'part 08'!$D:$J, 5, 0)</f>
        <v>#N/A</v>
      </c>
      <c r="E56" s="10" t="e">
        <f>VLOOKUP($B56,'part 08'!$D:$J, 6, 0)</f>
        <v>#N/A</v>
      </c>
      <c r="F56" s="10" t="e">
        <f>VLOOKUP($B56,'part 08'!$D:$J, 7, 0)</f>
        <v>#N/A</v>
      </c>
    </row>
    <row r="57" spans="1:6" ht="15" customHeight="1">
      <c r="A57" s="28">
        <v>42</v>
      </c>
      <c r="B57" s="29" t="s">
        <v>125</v>
      </c>
      <c r="C57" s="10" t="e">
        <f>VLOOKUP($B57,'part 08'!$D:$J, 3, 0)</f>
        <v>#N/A</v>
      </c>
      <c r="D57" s="10" t="e">
        <f>VLOOKUP($B57,'part 08'!$D:$J, 5, 0)</f>
        <v>#N/A</v>
      </c>
      <c r="E57" s="10" t="e">
        <f>VLOOKUP($B57,'part 08'!$D:$J, 6, 0)</f>
        <v>#N/A</v>
      </c>
      <c r="F57" s="10" t="e">
        <f>VLOOKUP($B57,'part 08'!$D:$J, 7, 0)</f>
        <v>#N/A</v>
      </c>
    </row>
    <row r="58" spans="1:6" ht="18" customHeight="1">
      <c r="A58" s="28">
        <v>43</v>
      </c>
      <c r="B58" s="29" t="s">
        <v>126</v>
      </c>
      <c r="C58" s="10" t="e">
        <f>VLOOKUP($B58,'part 08'!$D:$J, 3, 0)</f>
        <v>#N/A</v>
      </c>
      <c r="D58" s="10" t="e">
        <f>VLOOKUP($B58,'part 08'!$D:$J, 5, 0)</f>
        <v>#N/A</v>
      </c>
      <c r="E58" s="10" t="e">
        <f>VLOOKUP($B58,'part 08'!$D:$J, 6, 0)</f>
        <v>#N/A</v>
      </c>
      <c r="F58" s="10" t="e">
        <f>VLOOKUP($B58,'part 08'!$D:$J, 7, 0)</f>
        <v>#N/A</v>
      </c>
    </row>
    <row r="59" spans="1:6" ht="15" customHeight="1">
      <c r="A59" s="28">
        <v>44</v>
      </c>
      <c r="B59" s="29" t="s">
        <v>127</v>
      </c>
      <c r="C59" s="10" t="e">
        <f>VLOOKUP($B59,'part 08'!$D:$J, 3, 0)</f>
        <v>#N/A</v>
      </c>
      <c r="D59" s="10" t="e">
        <f>VLOOKUP($B59,'part 08'!$D:$J, 5, 0)</f>
        <v>#N/A</v>
      </c>
      <c r="E59" s="10" t="e">
        <f>VLOOKUP($B59,'part 08'!$D:$J, 6, 0)</f>
        <v>#N/A</v>
      </c>
      <c r="F59" s="10" t="e">
        <f>VLOOKUP($B59,'part 08'!$D:$J, 7, 0)</f>
        <v>#N/A</v>
      </c>
    </row>
    <row r="60" spans="1:6" ht="15" customHeight="1">
      <c r="A60" s="28">
        <v>45</v>
      </c>
      <c r="B60" s="29" t="s">
        <v>71</v>
      </c>
      <c r="C60" s="10" t="e">
        <f>VLOOKUP($B60,'part 08'!$D:$J, 3, 0)</f>
        <v>#N/A</v>
      </c>
      <c r="D60" s="10" t="e">
        <f>VLOOKUP($B60,'part 08'!$D:$J, 5, 0)</f>
        <v>#N/A</v>
      </c>
      <c r="E60" s="10" t="e">
        <f>VLOOKUP($B60,'part 08'!$D:$J, 6, 0)</f>
        <v>#N/A</v>
      </c>
      <c r="F60" s="10" t="e">
        <f>VLOOKUP($B60,'part 08'!$D:$J, 7, 0)</f>
        <v>#N/A</v>
      </c>
    </row>
    <row r="61" spans="1:6" ht="15" customHeight="1">
      <c r="A61" s="26"/>
      <c r="B61" s="27" t="s">
        <v>97</v>
      </c>
      <c r="C61" s="30" t="e">
        <f>SUM(C62+C63+C64)</f>
        <v>#N/A</v>
      </c>
      <c r="D61" s="30" t="e">
        <f>SUM(D62:D64)</f>
        <v>#N/A</v>
      </c>
      <c r="E61" s="30" t="e">
        <f>SUM(E62:E64)</f>
        <v>#N/A</v>
      </c>
      <c r="F61" s="30" t="e">
        <f>SUM(F62:F64)</f>
        <v>#N/A</v>
      </c>
    </row>
    <row r="62" spans="1:6" ht="15" customHeight="1">
      <c r="A62" s="28">
        <v>46</v>
      </c>
      <c r="B62" s="29" t="s">
        <v>27</v>
      </c>
      <c r="C62" s="10" t="e">
        <f>VLOOKUP($B62,'part 08'!$D:$J, 3, 0)</f>
        <v>#N/A</v>
      </c>
      <c r="D62" s="10" t="e">
        <f>VLOOKUP($B62,'part 08'!$D:$J, 5, 0)</f>
        <v>#N/A</v>
      </c>
      <c r="E62" s="10" t="e">
        <f>VLOOKUP($B62,'part 08'!$D:$J, 6, 0)</f>
        <v>#N/A</v>
      </c>
      <c r="F62" s="10" t="e">
        <f>VLOOKUP($B62,'part 08'!$D:$J, 7, 0)</f>
        <v>#N/A</v>
      </c>
    </row>
    <row r="63" spans="1:6" ht="36" customHeight="1">
      <c r="A63" s="28">
        <v>47</v>
      </c>
      <c r="B63" s="29" t="s">
        <v>52</v>
      </c>
      <c r="C63" s="10" t="e">
        <f>VLOOKUP($B63,'part 08'!$D:$J, 3, 0)</f>
        <v>#N/A</v>
      </c>
      <c r="D63" s="10" t="e">
        <f>VLOOKUP($B63,'part 08'!$D:$J, 5, 0)</f>
        <v>#N/A</v>
      </c>
      <c r="E63" s="10" t="e">
        <f>VLOOKUP($B63,'part 08'!$D:$J, 6, 0)</f>
        <v>#N/A</v>
      </c>
      <c r="F63" s="10" t="e">
        <f>VLOOKUP($B63,'part 08'!$D:$J, 7, 0)</f>
        <v>#N/A</v>
      </c>
    </row>
    <row r="64" spans="1:6" ht="30" customHeight="1">
      <c r="A64" s="28">
        <v>48</v>
      </c>
      <c r="B64" s="29" t="s">
        <v>28</v>
      </c>
      <c r="C64" s="10" t="e">
        <f>VLOOKUP($B64,'part 08'!$D:$J, 3, 0)</f>
        <v>#N/A</v>
      </c>
      <c r="D64" s="10" t="e">
        <f>VLOOKUP($B64,'part 08'!$D:$J, 5, 0)</f>
        <v>#N/A</v>
      </c>
      <c r="E64" s="10" t="e">
        <f>VLOOKUP($B64,'part 08'!$D:$J, 6, 0)</f>
        <v>#N/A</v>
      </c>
      <c r="F64" s="10" t="e">
        <f>VLOOKUP($B64,'part 08'!$D:$J, 7, 0)</f>
        <v>#N/A</v>
      </c>
    </row>
    <row r="65" spans="1:6" ht="18" customHeight="1">
      <c r="A65" s="26"/>
      <c r="B65" s="27" t="s">
        <v>98</v>
      </c>
      <c r="C65" s="30" t="e">
        <f>SUM(C66+C67)</f>
        <v>#N/A</v>
      </c>
      <c r="D65" s="30" t="e">
        <f>SUM(D66:D67)</f>
        <v>#N/A</v>
      </c>
      <c r="E65" s="30" t="e">
        <f>SUM(E66:E67)</f>
        <v>#N/A</v>
      </c>
      <c r="F65" s="30" t="e">
        <f>SUM(F66:F67)</f>
        <v>#N/A</v>
      </c>
    </row>
    <row r="66" spans="1:6" ht="15" customHeight="1">
      <c r="A66" s="28">
        <v>49</v>
      </c>
      <c r="B66" s="29" t="s">
        <v>128</v>
      </c>
      <c r="C66" s="10" t="e">
        <f>VLOOKUP($B66,'part 08'!$D:$J, 3, 0)</f>
        <v>#N/A</v>
      </c>
      <c r="D66" s="10" t="e">
        <f>VLOOKUP($B66,'part 08'!$D:$J, 5, 0)</f>
        <v>#N/A</v>
      </c>
      <c r="E66" s="10" t="e">
        <f>VLOOKUP($B66,'part 08'!$D:$J, 6, 0)</f>
        <v>#N/A</v>
      </c>
      <c r="F66" s="10" t="e">
        <f>VLOOKUP($B66,'part 08'!$D:$J, 7, 0)</f>
        <v>#N/A</v>
      </c>
    </row>
    <row r="67" spans="1:6" ht="18" customHeight="1">
      <c r="A67" s="28">
        <v>50</v>
      </c>
      <c r="B67" s="29" t="s">
        <v>129</v>
      </c>
      <c r="C67" s="10" t="e">
        <f>VLOOKUP($B67,'part 08'!$D:$J, 3, 0)</f>
        <v>#N/A</v>
      </c>
      <c r="D67" s="10" t="e">
        <f>VLOOKUP($B67,'part 08'!$D:$J, 5, 0)</f>
        <v>#N/A</v>
      </c>
      <c r="E67" s="10" t="e">
        <f>VLOOKUP($B67,'part 08'!$D:$J, 6, 0)</f>
        <v>#N/A</v>
      </c>
      <c r="F67" s="10" t="e">
        <f>VLOOKUP($B67,'part 08'!$D:$J, 7, 0)</f>
        <v>#N/A</v>
      </c>
    </row>
    <row r="68" spans="1:6" ht="30" customHeight="1">
      <c r="A68" s="26"/>
      <c r="B68" s="27" t="s">
        <v>99</v>
      </c>
      <c r="C68" s="30" t="e">
        <f>SUM(C69)</f>
        <v>#N/A</v>
      </c>
      <c r="D68" s="30" t="e">
        <f>SUM(D69)</f>
        <v>#N/A</v>
      </c>
      <c r="E68" s="30" t="e">
        <f>SUM(E69)</f>
        <v>#N/A</v>
      </c>
      <c r="F68" s="30" t="e">
        <f>SUM(F69)</f>
        <v>#N/A</v>
      </c>
    </row>
    <row r="69" spans="1:6" ht="30" customHeight="1">
      <c r="A69" s="28">
        <v>51</v>
      </c>
      <c r="B69" s="29" t="s">
        <v>58</v>
      </c>
      <c r="C69" s="10" t="e">
        <f>VLOOKUP($B69,'part 08'!$D:$J, 3, 0)</f>
        <v>#N/A</v>
      </c>
      <c r="D69" s="10" t="e">
        <f>VLOOKUP($B69,'part 08'!$D:$J, 5, 0)</f>
        <v>#N/A</v>
      </c>
      <c r="E69" s="10" t="e">
        <f>VLOOKUP($B69,'part 08'!$D:$J, 6, 0)</f>
        <v>#N/A</v>
      </c>
      <c r="F69" s="10" t="e">
        <f>VLOOKUP($B69,'part 08'!$D:$J, 7, 0)</f>
        <v>#N/A</v>
      </c>
    </row>
    <row r="70" spans="1:6" ht="30" customHeight="1">
      <c r="A70" s="26"/>
      <c r="B70" s="27" t="s">
        <v>100</v>
      </c>
      <c r="C70" s="26" t="e">
        <f>SUM(C71:C72)</f>
        <v>#N/A</v>
      </c>
      <c r="D70" s="26" t="e">
        <f>SUM(D71:D72)</f>
        <v>#N/A</v>
      </c>
      <c r="E70" s="26" t="e">
        <f>SUM(E71:E72)</f>
        <v>#N/A</v>
      </c>
      <c r="F70" s="26" t="e">
        <f>SUM(F71:F72)</f>
        <v>#N/A</v>
      </c>
    </row>
    <row r="71" spans="1:6" ht="18" customHeight="1">
      <c r="A71" s="28">
        <v>52</v>
      </c>
      <c r="B71" s="29" t="s">
        <v>75</v>
      </c>
      <c r="C71" s="10" t="e">
        <f>VLOOKUP($B71,'part 08'!$D:$J, 3, 0)</f>
        <v>#N/A</v>
      </c>
      <c r="D71" s="10" t="e">
        <f>VLOOKUP($B71,'part 08'!$D:$J, 5, 0)</f>
        <v>#N/A</v>
      </c>
      <c r="E71" s="10" t="e">
        <f>VLOOKUP($B71,'part 08'!$D:$J, 6, 0)</f>
        <v>#N/A</v>
      </c>
      <c r="F71" s="10" t="e">
        <f>VLOOKUP($B71,'part 08'!$D:$J, 7, 0)</f>
        <v>#N/A</v>
      </c>
    </row>
    <row r="72" spans="1:6" ht="15" customHeight="1">
      <c r="A72" s="28">
        <v>53</v>
      </c>
      <c r="B72" s="29" t="s">
        <v>77</v>
      </c>
      <c r="C72" s="10" t="e">
        <f>VLOOKUP($B72,'part 08'!$D:$J, 3, 0)</f>
        <v>#N/A</v>
      </c>
      <c r="D72" s="10" t="e">
        <f>VLOOKUP($B72,'part 08'!$D:$J, 5, 0)</f>
        <v>#N/A</v>
      </c>
      <c r="E72" s="10" t="e">
        <f>VLOOKUP($B72,'part 08'!$D:$J, 6, 0)</f>
        <v>#N/A</v>
      </c>
      <c r="F72" s="10" t="e">
        <f>VLOOKUP($B72,'part 08'!$D:$J, 7, 0)</f>
        <v>#N/A</v>
      </c>
    </row>
    <row r="73" spans="1:6" ht="15" customHeight="1">
      <c r="A73" s="26"/>
      <c r="B73" s="27" t="s">
        <v>101</v>
      </c>
      <c r="C73" s="26" t="e">
        <f>SUM(C74:C78)</f>
        <v>#N/A</v>
      </c>
      <c r="D73" s="26" t="e">
        <f>SUM(D74:D78)</f>
        <v>#N/A</v>
      </c>
      <c r="E73" s="26" t="e">
        <f>SUM(E74:E78)</f>
        <v>#N/A</v>
      </c>
      <c r="F73" s="26" t="e">
        <f>SUM(F74:F78)</f>
        <v>#N/A</v>
      </c>
    </row>
    <row r="74" spans="1:6" ht="15" customHeight="1">
      <c r="A74" s="28">
        <v>54</v>
      </c>
      <c r="B74" s="29" t="s">
        <v>20</v>
      </c>
      <c r="C74" s="10" t="e">
        <f>VLOOKUP($B74,'part 08'!$D:$J, 3, 0)</f>
        <v>#N/A</v>
      </c>
      <c r="D74" s="10" t="e">
        <f>VLOOKUP($B74,'part 08'!$D:$J, 5, 0)</f>
        <v>#N/A</v>
      </c>
      <c r="E74" s="10" t="e">
        <f>VLOOKUP($B74,'part 08'!$D:$J, 6, 0)</f>
        <v>#N/A</v>
      </c>
      <c r="F74" s="10" t="e">
        <f>VLOOKUP($B74,'part 08'!$D:$J, 7, 0)</f>
        <v>#N/A</v>
      </c>
    </row>
    <row r="75" spans="1:6" ht="15" customHeight="1">
      <c r="A75" s="28">
        <v>55</v>
      </c>
      <c r="B75" s="29" t="s">
        <v>33</v>
      </c>
      <c r="C75" s="10" t="e">
        <f>VLOOKUP($B75,'part 08'!$D:$J, 3, 0)</f>
        <v>#N/A</v>
      </c>
      <c r="D75" s="10" t="e">
        <f>VLOOKUP($B75,'part 08'!$D:$J, 5, 0)</f>
        <v>#N/A</v>
      </c>
      <c r="E75" s="10" t="e">
        <f>VLOOKUP($B75,'part 08'!$D:$J, 6, 0)</f>
        <v>#N/A</v>
      </c>
      <c r="F75" s="10" t="e">
        <f>VLOOKUP($B75,'part 08'!$D:$J, 7, 0)</f>
        <v>#N/A</v>
      </c>
    </row>
    <row r="76" spans="1:6" ht="15" customHeight="1">
      <c r="A76" s="28">
        <v>56</v>
      </c>
      <c r="B76" s="29" t="s">
        <v>39</v>
      </c>
      <c r="C76" s="10" t="e">
        <f>VLOOKUP($B76,'part 08'!$D:$J, 3, 0)</f>
        <v>#N/A</v>
      </c>
      <c r="D76" s="10" t="e">
        <f>VLOOKUP($B76,'part 08'!$D:$J, 5, 0)</f>
        <v>#N/A</v>
      </c>
      <c r="E76" s="10" t="e">
        <f>VLOOKUP($B76,'part 08'!$D:$J, 6, 0)</f>
        <v>#N/A</v>
      </c>
      <c r="F76" s="10" t="e">
        <f>VLOOKUP($B76,'part 08'!$D:$J, 7, 0)</f>
        <v>#N/A</v>
      </c>
    </row>
    <row r="77" spans="1:6" ht="18" customHeight="1">
      <c r="A77" s="28">
        <v>57</v>
      </c>
      <c r="B77" s="29" t="s">
        <v>43</v>
      </c>
      <c r="C77" s="10" t="e">
        <f>VLOOKUP($B77,'part 08'!$D:$J, 3, 0)</f>
        <v>#N/A</v>
      </c>
      <c r="D77" s="10" t="e">
        <f>VLOOKUP($B77,'part 08'!$D:$J, 5, 0)</f>
        <v>#N/A</v>
      </c>
      <c r="E77" s="10" t="e">
        <f>VLOOKUP($B77,'part 08'!$D:$J, 6, 0)</f>
        <v>#N/A</v>
      </c>
      <c r="F77" s="10" t="e">
        <f>VLOOKUP($B77,'part 08'!$D:$J, 7, 0)</f>
        <v>#N/A</v>
      </c>
    </row>
    <row r="78" spans="1:6" ht="15" customHeight="1">
      <c r="A78" s="28">
        <v>58</v>
      </c>
      <c r="B78" s="29" t="s">
        <v>56</v>
      </c>
      <c r="C78" s="10" t="e">
        <f>VLOOKUP($B78,'part 08'!$D:$J, 3, 0)</f>
        <v>#N/A</v>
      </c>
      <c r="D78" s="10" t="e">
        <f>VLOOKUP($B78,'part 08'!$D:$J, 5, 0)</f>
        <v>#N/A</v>
      </c>
      <c r="E78" s="10" t="e">
        <f>VLOOKUP($B78,'part 08'!$D:$J, 6, 0)</f>
        <v>#N/A</v>
      </c>
      <c r="F78" s="10" t="e">
        <f>VLOOKUP($B78,'part 08'!$D:$J, 7, 0)</f>
        <v>#N/A</v>
      </c>
    </row>
    <row r="79" spans="1:6" ht="15" customHeight="1">
      <c r="A79" s="26"/>
      <c r="B79" s="27" t="s">
        <v>102</v>
      </c>
      <c r="C79" s="26" t="e">
        <f>SUM(C80:C82)</f>
        <v>#N/A</v>
      </c>
      <c r="D79" s="26" t="e">
        <f>SUM(D80:D82)</f>
        <v>#N/A</v>
      </c>
      <c r="E79" s="26" t="e">
        <f>SUM(E80:E82)</f>
        <v>#N/A</v>
      </c>
      <c r="F79" s="26" t="e">
        <f>SUM(F80:F82)</f>
        <v>#N/A</v>
      </c>
    </row>
    <row r="80" spans="1:6" ht="15" customHeight="1">
      <c r="A80" s="28">
        <v>59</v>
      </c>
      <c r="B80" s="29" t="s">
        <v>29</v>
      </c>
      <c r="C80" s="10" t="e">
        <f>VLOOKUP($B80,'part 08'!$D:$J, 3, 0)</f>
        <v>#N/A</v>
      </c>
      <c r="D80" s="10" t="e">
        <f>VLOOKUP($B80,'part 08'!$D:$J, 5, 0)</f>
        <v>#N/A</v>
      </c>
      <c r="E80" s="10" t="e">
        <f>VLOOKUP($B80,'part 08'!$D:$J, 6, 0)</f>
        <v>#N/A</v>
      </c>
      <c r="F80" s="10" t="e">
        <f>VLOOKUP($B80,'part 08'!$D:$J, 7, 0)</f>
        <v>#N/A</v>
      </c>
    </row>
    <row r="81" spans="1:6" ht="15" customHeight="1">
      <c r="A81" s="28">
        <v>60</v>
      </c>
      <c r="B81" s="29" t="s">
        <v>31</v>
      </c>
      <c r="C81" s="10" t="e">
        <f>VLOOKUP($B81,'part 08'!$D:$J, 3, 0)</f>
        <v>#N/A</v>
      </c>
      <c r="D81" s="10" t="e">
        <f>VLOOKUP($B81,'part 08'!$D:$J, 5, 0)</f>
        <v>#N/A</v>
      </c>
      <c r="E81" s="10" t="e">
        <f>VLOOKUP($B81,'part 08'!$D:$J, 6, 0)</f>
        <v>#N/A</v>
      </c>
      <c r="F81" s="10" t="e">
        <f>VLOOKUP($B81,'part 08'!$D:$J, 7, 0)</f>
        <v>#N/A</v>
      </c>
    </row>
    <row r="82" spans="1:6" ht="36" customHeight="1">
      <c r="A82" s="28">
        <v>61</v>
      </c>
      <c r="B82" s="29" t="s">
        <v>67</v>
      </c>
      <c r="C82" s="10" t="e">
        <f>VLOOKUP($B82,'part 08'!$D:$J, 3, 0)</f>
        <v>#N/A</v>
      </c>
      <c r="D82" s="10" t="e">
        <f>VLOOKUP($B82,'part 08'!$D:$J, 5, 0)</f>
        <v>#N/A</v>
      </c>
      <c r="E82" s="10" t="e">
        <f>VLOOKUP($B82,'part 08'!$D:$J, 6, 0)</f>
        <v>#N/A</v>
      </c>
      <c r="F82" s="10" t="e">
        <f>VLOOKUP($B82,'part 08'!$D:$J, 7, 0)</f>
        <v>#N/A</v>
      </c>
    </row>
    <row r="83" spans="1:6" ht="15" customHeight="1">
      <c r="A83" s="26"/>
      <c r="B83" s="27" t="s">
        <v>103</v>
      </c>
      <c r="C83" s="26" t="e">
        <f>SUM(C84:C133)</f>
        <v>#N/A</v>
      </c>
      <c r="D83" s="26" t="e">
        <f>SUM(D84:D129)</f>
        <v>#N/A</v>
      </c>
      <c r="E83" s="26" t="e">
        <f>SUM(E84:E129)</f>
        <v>#N/A</v>
      </c>
      <c r="F83" s="26" t="e">
        <f>SUM(F84:F129)</f>
        <v>#N/A</v>
      </c>
    </row>
    <row r="84" spans="1:6" ht="15" customHeight="1">
      <c r="A84" s="28">
        <v>62</v>
      </c>
      <c r="B84" s="29" t="s">
        <v>130</v>
      </c>
      <c r="C84" s="10" t="e">
        <f>VLOOKUP($B84,'part 08'!$D:$J, 3, 0)</f>
        <v>#N/A</v>
      </c>
      <c r="D84" s="10" t="e">
        <f>VLOOKUP($B84,'part 08'!$D:$J, 5, 0)</f>
        <v>#N/A</v>
      </c>
      <c r="E84" s="10" t="e">
        <f>VLOOKUP($B84,'part 08'!$D:$J, 6, 0)</f>
        <v>#N/A</v>
      </c>
      <c r="F84" s="10" t="e">
        <f>VLOOKUP($B84,'part 08'!$D:$J, 7, 0)</f>
        <v>#N/A</v>
      </c>
    </row>
    <row r="85" spans="1:6" ht="45" customHeight="1">
      <c r="A85" s="28">
        <v>63</v>
      </c>
      <c r="B85" s="29" t="s">
        <v>131</v>
      </c>
      <c r="C85" s="10" t="e">
        <f>VLOOKUP($B85,'part 08'!$D:$J, 3, 0)</f>
        <v>#N/A</v>
      </c>
      <c r="D85" s="10" t="e">
        <f>VLOOKUP($B85,'part 08'!$D:$J, 5, 0)</f>
        <v>#N/A</v>
      </c>
      <c r="E85" s="10" t="e">
        <f>VLOOKUP($B85,'part 08'!$D:$J, 6, 0)</f>
        <v>#N/A</v>
      </c>
      <c r="F85" s="10" t="e">
        <f>VLOOKUP($B85,'part 08'!$D:$J, 7, 0)</f>
        <v>#N/A</v>
      </c>
    </row>
    <row r="86" spans="1:6" ht="15" customHeight="1">
      <c r="A86" s="28">
        <v>64</v>
      </c>
      <c r="B86" s="29" t="s">
        <v>78</v>
      </c>
      <c r="C86" s="10" t="e">
        <f>VLOOKUP($B86,'part 08'!$D:$J, 3, 0)</f>
        <v>#N/A</v>
      </c>
      <c r="D86" s="10" t="e">
        <f>VLOOKUP($B86,'part 08'!$D:$J, 5, 0)</f>
        <v>#N/A</v>
      </c>
      <c r="E86" s="10" t="e">
        <f>VLOOKUP($B86,'part 08'!$D:$J, 6, 0)</f>
        <v>#N/A</v>
      </c>
      <c r="F86" s="10" t="e">
        <f>VLOOKUP($B86,'part 08'!$D:$J, 7, 0)</f>
        <v>#N/A</v>
      </c>
    </row>
    <row r="87" spans="1:6" ht="15" customHeight="1">
      <c r="A87" s="28">
        <v>65</v>
      </c>
      <c r="B87" s="29" t="s">
        <v>132</v>
      </c>
      <c r="C87" s="10" t="e">
        <f>VLOOKUP($B87,'part 08'!$D:$J, 3, 0)</f>
        <v>#N/A</v>
      </c>
      <c r="D87" s="10" t="e">
        <f>VLOOKUP($B87,'part 08'!$D:$J, 5, 0)</f>
        <v>#N/A</v>
      </c>
      <c r="E87" s="10" t="e">
        <f>VLOOKUP($B87,'part 08'!$D:$J, 6, 0)</f>
        <v>#N/A</v>
      </c>
      <c r="F87" s="10" t="e">
        <f>VLOOKUP($B87,'part 08'!$D:$J, 7, 0)</f>
        <v>#N/A</v>
      </c>
    </row>
    <row r="88" spans="1:6" ht="30" customHeight="1">
      <c r="A88" s="28">
        <v>66</v>
      </c>
      <c r="B88" s="29" t="s">
        <v>133</v>
      </c>
      <c r="C88" s="10" t="e">
        <f>VLOOKUP($B88,'part 08'!$D:$J, 3, 0)</f>
        <v>#N/A</v>
      </c>
      <c r="D88" s="10" t="e">
        <f>VLOOKUP($B88,'part 08'!$D:$J, 5, 0)</f>
        <v>#N/A</v>
      </c>
      <c r="E88" s="10" t="e">
        <f>VLOOKUP($B88,'part 08'!$D:$J, 6, 0)</f>
        <v>#N/A</v>
      </c>
      <c r="F88" s="10" t="e">
        <f>VLOOKUP($B88,'part 08'!$D:$J, 7, 0)</f>
        <v>#N/A</v>
      </c>
    </row>
    <row r="89" spans="1:6" ht="15" customHeight="1">
      <c r="A89" s="28">
        <v>67</v>
      </c>
      <c r="B89" s="29" t="s">
        <v>134</v>
      </c>
      <c r="C89" s="10" t="e">
        <f>VLOOKUP($B89,'part 08'!$D:$J, 3, 0)</f>
        <v>#N/A</v>
      </c>
      <c r="D89" s="10" t="e">
        <f>VLOOKUP($B89,'part 08'!$D:$J, 5, 0)</f>
        <v>#N/A</v>
      </c>
      <c r="E89" s="10" t="e">
        <f>VLOOKUP($B89,'part 08'!$D:$J, 6, 0)</f>
        <v>#N/A</v>
      </c>
      <c r="F89" s="10" t="e">
        <f>VLOOKUP($B89,'part 08'!$D:$J, 7, 0)</f>
        <v>#N/A</v>
      </c>
    </row>
    <row r="90" spans="1:6" ht="30" customHeight="1">
      <c r="A90" s="28">
        <v>68</v>
      </c>
      <c r="B90" s="29" t="s">
        <v>135</v>
      </c>
      <c r="C90" s="10" t="e">
        <f>VLOOKUP($B90,'part 08'!$D:$J, 3, 0)</f>
        <v>#N/A</v>
      </c>
      <c r="D90" s="10" t="e">
        <f>VLOOKUP($B90,'part 08'!$D:$J, 5, 0)</f>
        <v>#N/A</v>
      </c>
      <c r="E90" s="10" t="e">
        <f>VLOOKUP($B90,'part 08'!$D:$J, 6, 0)</f>
        <v>#N/A</v>
      </c>
      <c r="F90" s="10" t="e">
        <f>VLOOKUP($B90,'part 08'!$D:$J, 7, 0)</f>
        <v>#N/A</v>
      </c>
    </row>
    <row r="91" spans="1:6" ht="15" customHeight="1">
      <c r="A91" s="28">
        <v>70</v>
      </c>
      <c r="B91" s="29" t="s">
        <v>137</v>
      </c>
      <c r="C91" s="10" t="e">
        <f>VLOOKUP($B91,'part 08'!$D:$J, 3, 0)</f>
        <v>#N/A</v>
      </c>
      <c r="D91" s="10" t="e">
        <f>VLOOKUP($B91,'part 08'!$D:$J, 5, 0)</f>
        <v>#N/A</v>
      </c>
      <c r="E91" s="10" t="e">
        <f>VLOOKUP($B91,'part 08'!$D:$J, 6, 0)</f>
        <v>#N/A</v>
      </c>
      <c r="F91" s="10" t="e">
        <f>VLOOKUP($B91,'part 08'!$D:$J, 7, 0)</f>
        <v>#N/A</v>
      </c>
    </row>
    <row r="92" spans="1:6" ht="30" customHeight="1">
      <c r="A92" s="28">
        <v>71</v>
      </c>
      <c r="B92" s="29" t="s">
        <v>138</v>
      </c>
      <c r="C92" s="10" t="e">
        <f>VLOOKUP($B92,'part 08'!$D:$J, 3, 0)</f>
        <v>#N/A</v>
      </c>
      <c r="D92" s="10" t="e">
        <f>VLOOKUP($B92,'part 08'!$D:$J, 5, 0)</f>
        <v>#N/A</v>
      </c>
      <c r="E92" s="10" t="e">
        <f>VLOOKUP($B92,'part 08'!$D:$J, 6, 0)</f>
        <v>#N/A</v>
      </c>
      <c r="F92" s="10" t="e">
        <f>VLOOKUP($B92,'part 08'!$D:$J, 7, 0)</f>
        <v>#N/A</v>
      </c>
    </row>
    <row r="93" spans="1:6" ht="30" customHeight="1">
      <c r="A93" s="28">
        <v>72</v>
      </c>
      <c r="B93" s="29" t="s">
        <v>12</v>
      </c>
      <c r="C93" s="10" t="e">
        <f>VLOOKUP($B93,'part 08'!$D:$J, 3, 0)</f>
        <v>#N/A</v>
      </c>
      <c r="D93" s="10" t="e">
        <f>VLOOKUP($B93,'part 08'!$D:$J, 5, 0)</f>
        <v>#N/A</v>
      </c>
      <c r="E93" s="10" t="e">
        <f>VLOOKUP($B93,'part 08'!$D:$J, 6, 0)</f>
        <v>#N/A</v>
      </c>
      <c r="F93" s="10" t="e">
        <f>VLOOKUP($B93,'part 08'!$D:$J, 7, 0)</f>
        <v>#N/A</v>
      </c>
    </row>
    <row r="94" spans="1:6" ht="15" customHeight="1">
      <c r="A94" s="28">
        <v>73</v>
      </c>
      <c r="B94" s="29" t="s">
        <v>139</v>
      </c>
      <c r="C94" s="10" t="e">
        <f>VLOOKUP($B94,'part 08'!$D:$J, 3, 0)</f>
        <v>#N/A</v>
      </c>
      <c r="D94" s="10" t="e">
        <f>VLOOKUP($B94,'part 08'!$D:$J, 5, 0)</f>
        <v>#N/A</v>
      </c>
      <c r="E94" s="10" t="e">
        <f>VLOOKUP($B94,'part 08'!$D:$J, 6, 0)</f>
        <v>#N/A</v>
      </c>
      <c r="F94" s="10" t="e">
        <f>VLOOKUP($B94,'part 08'!$D:$J, 7, 0)</f>
        <v>#N/A</v>
      </c>
    </row>
    <row r="95" spans="1:6" ht="15" customHeight="1">
      <c r="A95" s="28">
        <v>74</v>
      </c>
      <c r="B95" s="29" t="s">
        <v>140</v>
      </c>
      <c r="C95" s="10" t="e">
        <f>VLOOKUP($B95,'part 08'!$D:$J, 3, 0)</f>
        <v>#N/A</v>
      </c>
      <c r="D95" s="10" t="e">
        <f>VLOOKUP($B95,'part 08'!$D:$J, 5, 0)</f>
        <v>#N/A</v>
      </c>
      <c r="E95" s="10" t="e">
        <f>VLOOKUP($B95,'part 08'!$D:$J, 6, 0)</f>
        <v>#N/A</v>
      </c>
      <c r="F95" s="10" t="e">
        <f>VLOOKUP($B95,'part 08'!$D:$J, 7, 0)</f>
        <v>#N/A</v>
      </c>
    </row>
    <row r="96" spans="1:6" ht="15" customHeight="1">
      <c r="A96" s="28">
        <v>75</v>
      </c>
      <c r="B96" s="29" t="s">
        <v>141</v>
      </c>
      <c r="C96" s="10" t="e">
        <f>VLOOKUP($B96,'part 08'!$D:$J, 3, 0)</f>
        <v>#N/A</v>
      </c>
      <c r="D96" s="10" t="e">
        <f>VLOOKUP($B96,'part 08'!$D:$J, 5, 0)</f>
        <v>#N/A</v>
      </c>
      <c r="E96" s="10" t="e">
        <f>VLOOKUP($B96,'part 08'!$D:$J, 6, 0)</f>
        <v>#N/A</v>
      </c>
      <c r="F96" s="10" t="e">
        <f>VLOOKUP($B96,'part 08'!$D:$J, 7, 0)</f>
        <v>#N/A</v>
      </c>
    </row>
    <row r="97" spans="1:6" ht="30" customHeight="1">
      <c r="A97" s="28">
        <v>76</v>
      </c>
      <c r="B97" s="29" t="s">
        <v>142</v>
      </c>
      <c r="C97" s="10" t="e">
        <f>VLOOKUP($B97,'part 08'!$D:$J, 3, 0)</f>
        <v>#N/A</v>
      </c>
      <c r="D97" s="10" t="e">
        <f>VLOOKUP($B97,'part 08'!$D:$J, 5, 0)</f>
        <v>#N/A</v>
      </c>
      <c r="E97" s="10" t="e">
        <f>VLOOKUP($B97,'part 08'!$D:$J, 6, 0)</f>
        <v>#N/A</v>
      </c>
      <c r="F97" s="10" t="e">
        <f>VLOOKUP($B97,'part 08'!$D:$J, 7, 0)</f>
        <v>#N/A</v>
      </c>
    </row>
    <row r="98" spans="1:6" ht="15" customHeight="1">
      <c r="A98" s="28">
        <v>77</v>
      </c>
      <c r="B98" s="29" t="s">
        <v>79</v>
      </c>
      <c r="C98" s="10" t="e">
        <f>VLOOKUP($B98,'part 08'!$D:$J, 3, 0)</f>
        <v>#N/A</v>
      </c>
      <c r="D98" s="10" t="e">
        <f>VLOOKUP($B98,'part 08'!$D:$J, 5, 0)</f>
        <v>#N/A</v>
      </c>
      <c r="E98" s="10" t="e">
        <f>VLOOKUP($B98,'part 08'!$D:$J, 6, 0)</f>
        <v>#N/A</v>
      </c>
      <c r="F98" s="10" t="e">
        <f>VLOOKUP($B98,'part 08'!$D:$J, 7, 0)</f>
        <v>#N/A</v>
      </c>
    </row>
    <row r="99" spans="1:6" ht="30" customHeight="1">
      <c r="A99" s="28">
        <v>78</v>
      </c>
      <c r="B99" s="29" t="s">
        <v>143</v>
      </c>
      <c r="C99" s="10" t="e">
        <f>VLOOKUP($B99,'part 08'!$D:$J, 3, 0)</f>
        <v>#N/A</v>
      </c>
      <c r="D99" s="10" t="e">
        <f>VLOOKUP($B99,'part 08'!$D:$J, 5, 0)</f>
        <v>#N/A</v>
      </c>
      <c r="E99" s="10" t="e">
        <f>VLOOKUP($B99,'part 08'!$D:$J, 6, 0)</f>
        <v>#N/A</v>
      </c>
      <c r="F99" s="10" t="e">
        <f>VLOOKUP($B99,'part 08'!$D:$J, 7, 0)</f>
        <v>#N/A</v>
      </c>
    </row>
    <row r="100" spans="1:6" ht="15" customHeight="1">
      <c r="A100" s="28">
        <v>79</v>
      </c>
      <c r="B100" s="29" t="s">
        <v>144</v>
      </c>
      <c r="C100" s="10" t="e">
        <f>VLOOKUP($B100,'part 08'!$D:$J, 3, 0)</f>
        <v>#N/A</v>
      </c>
      <c r="D100" s="10" t="e">
        <f>VLOOKUP($B100,'part 08'!$D:$J, 5, 0)</f>
        <v>#N/A</v>
      </c>
      <c r="E100" s="10" t="e">
        <f>VLOOKUP($B100,'part 08'!$D:$J, 6, 0)</f>
        <v>#N/A</v>
      </c>
      <c r="F100" s="10" t="e">
        <f>VLOOKUP($B100,'part 08'!$D:$J, 7, 0)</f>
        <v>#N/A</v>
      </c>
    </row>
    <row r="101" spans="1:6" ht="15">
      <c r="A101" s="28">
        <v>80</v>
      </c>
      <c r="B101" s="29" t="s">
        <v>145</v>
      </c>
      <c r="C101" s="10" t="e">
        <f>VLOOKUP($B101,'part 08'!$D:$J, 3, 0)</f>
        <v>#N/A</v>
      </c>
      <c r="D101" s="10" t="e">
        <f>VLOOKUP($B101,'part 08'!$D:$J, 5, 0)</f>
        <v>#N/A</v>
      </c>
      <c r="E101" s="10" t="e">
        <f>VLOOKUP($B101,'part 08'!$D:$J, 6, 0)</f>
        <v>#N/A</v>
      </c>
      <c r="F101" s="10" t="e">
        <f>VLOOKUP($B101,'part 08'!$D:$J, 7, 0)</f>
        <v>#N/A</v>
      </c>
    </row>
    <row r="102" spans="1:6" ht="15">
      <c r="A102" s="28">
        <v>81</v>
      </c>
      <c r="B102" s="29" t="s">
        <v>146</v>
      </c>
      <c r="C102" s="10" t="e">
        <f>VLOOKUP($B102,'part 08'!$D:$J, 3, 0)</f>
        <v>#N/A</v>
      </c>
      <c r="D102" s="10" t="e">
        <f>VLOOKUP($B102,'part 08'!$D:$J, 5, 0)</f>
        <v>#N/A</v>
      </c>
      <c r="E102" s="10" t="e">
        <f>VLOOKUP($B102,'part 08'!$D:$J, 6, 0)</f>
        <v>#N/A</v>
      </c>
      <c r="F102" s="10" t="e">
        <f>VLOOKUP($B102,'part 08'!$D:$J, 7, 0)</f>
        <v>#N/A</v>
      </c>
    </row>
    <row r="103" spans="1:6" ht="30">
      <c r="A103" s="28">
        <v>82</v>
      </c>
      <c r="B103" s="29" t="s">
        <v>147</v>
      </c>
      <c r="C103" s="10" t="e">
        <f>VLOOKUP($B103,'part 08'!$D:$J, 3, 0)</f>
        <v>#N/A</v>
      </c>
      <c r="D103" s="10" t="e">
        <f>VLOOKUP($B103,'part 08'!$D:$J, 5, 0)</f>
        <v>#N/A</v>
      </c>
      <c r="E103" s="10" t="e">
        <f>VLOOKUP($B103,'part 08'!$D:$J, 6, 0)</f>
        <v>#N/A</v>
      </c>
      <c r="F103" s="10" t="e">
        <f>VLOOKUP($B103,'part 08'!$D:$J, 7, 0)</f>
        <v>#N/A</v>
      </c>
    </row>
    <row r="104" spans="1:6" ht="30">
      <c r="A104" s="28">
        <v>85</v>
      </c>
      <c r="B104" s="29" t="s">
        <v>150</v>
      </c>
      <c r="C104" s="10" t="e">
        <f>VLOOKUP($B104,'part 08'!$D:$J, 3, 0)</f>
        <v>#N/A</v>
      </c>
      <c r="D104" s="10" t="e">
        <f>VLOOKUP($B104,'part 08'!$D:$J, 5, 0)</f>
        <v>#N/A</v>
      </c>
      <c r="E104" s="10" t="e">
        <f>VLOOKUP($B104,'part 08'!$D:$J, 6, 0)</f>
        <v>#N/A</v>
      </c>
      <c r="F104" s="10" t="e">
        <f>VLOOKUP($B104,'part 08'!$D:$J, 7, 0)</f>
        <v>#N/A</v>
      </c>
    </row>
    <row r="105" spans="1:6" ht="30">
      <c r="A105" s="28">
        <v>86</v>
      </c>
      <c r="B105" s="29" t="s">
        <v>151</v>
      </c>
      <c r="C105" s="10" t="e">
        <f>VLOOKUP($B105,'part 08'!$D:$J, 3, 0)</f>
        <v>#N/A</v>
      </c>
      <c r="D105" s="10" t="e">
        <f>VLOOKUP($B105,'part 08'!$D:$J, 5, 0)</f>
        <v>#N/A</v>
      </c>
      <c r="E105" s="10" t="e">
        <f>VLOOKUP($B105,'part 08'!$D:$J, 6, 0)</f>
        <v>#N/A</v>
      </c>
      <c r="F105" s="10" t="e">
        <f>VLOOKUP($B105,'part 08'!$D:$J, 7, 0)</f>
        <v>#N/A</v>
      </c>
    </row>
    <row r="106" spans="1:6" ht="30">
      <c r="A106" s="28">
        <v>87</v>
      </c>
      <c r="B106" s="29" t="s">
        <v>152</v>
      </c>
      <c r="C106" s="10" t="e">
        <f>VLOOKUP($B106,'part 08'!$D:$J, 3, 0)</f>
        <v>#N/A</v>
      </c>
      <c r="D106" s="10" t="e">
        <f>VLOOKUP($B106,'part 08'!$D:$J, 5, 0)</f>
        <v>#N/A</v>
      </c>
      <c r="E106" s="10" t="e">
        <f>VLOOKUP($B106,'part 08'!$D:$J, 6, 0)</f>
        <v>#N/A</v>
      </c>
      <c r="F106" s="10" t="e">
        <f>VLOOKUP($B106,'part 08'!$D:$J, 7, 0)</f>
        <v>#N/A</v>
      </c>
    </row>
    <row r="107" spans="1:6" ht="30">
      <c r="A107" s="28">
        <v>88</v>
      </c>
      <c r="B107" s="29" t="s">
        <v>153</v>
      </c>
      <c r="C107" s="10" t="e">
        <f>VLOOKUP($B107,'part 08'!$D:$J, 3, 0)</f>
        <v>#N/A</v>
      </c>
      <c r="D107" s="10" t="e">
        <f>VLOOKUP($B107,'part 08'!$D:$J, 5, 0)</f>
        <v>#N/A</v>
      </c>
      <c r="E107" s="10" t="e">
        <f>VLOOKUP($B107,'part 08'!$D:$J, 6, 0)</f>
        <v>#N/A</v>
      </c>
      <c r="F107" s="10" t="e">
        <f>VLOOKUP($B107,'part 08'!$D:$J, 7, 0)</f>
        <v>#N/A</v>
      </c>
    </row>
    <row r="108" spans="1:6" ht="30">
      <c r="A108" s="28">
        <v>89</v>
      </c>
      <c r="B108" s="29" t="s">
        <v>154</v>
      </c>
      <c r="C108" s="10" t="e">
        <f>VLOOKUP($B108,'part 08'!$D:$J, 3, 0)</f>
        <v>#N/A</v>
      </c>
      <c r="D108" s="10" t="e">
        <f>VLOOKUP($B108,'part 08'!$D:$J, 5, 0)</f>
        <v>#N/A</v>
      </c>
      <c r="E108" s="10" t="e">
        <f>VLOOKUP($B108,'part 08'!$D:$J, 6, 0)</f>
        <v>#N/A</v>
      </c>
      <c r="F108" s="10" t="e">
        <f>VLOOKUP($B108,'part 08'!$D:$J, 7, 0)</f>
        <v>#N/A</v>
      </c>
    </row>
    <row r="109" spans="1:6" ht="30">
      <c r="A109" s="28">
        <v>90</v>
      </c>
      <c r="B109" s="29" t="s">
        <v>155</v>
      </c>
      <c r="C109" s="10" t="e">
        <f>VLOOKUP($B109,'part 08'!$D:$J, 3, 0)</f>
        <v>#N/A</v>
      </c>
      <c r="D109" s="10" t="e">
        <f>VLOOKUP($B109,'part 08'!$D:$J, 5, 0)</f>
        <v>#N/A</v>
      </c>
      <c r="E109" s="10" t="e">
        <f>VLOOKUP($B109,'part 08'!$D:$J, 6, 0)</f>
        <v>#N/A</v>
      </c>
      <c r="F109" s="10" t="e">
        <f>VLOOKUP($B109,'part 08'!$D:$J, 7, 0)</f>
        <v>#N/A</v>
      </c>
    </row>
    <row r="110" spans="1:6" ht="30">
      <c r="A110" s="28">
        <v>91</v>
      </c>
      <c r="B110" s="29" t="s">
        <v>156</v>
      </c>
      <c r="C110" s="10" t="e">
        <f>VLOOKUP($B110,'part 08'!$D:$J, 3, 0)</f>
        <v>#N/A</v>
      </c>
      <c r="D110" s="10" t="e">
        <f>VLOOKUP($B110,'part 08'!$D:$J, 5, 0)</f>
        <v>#N/A</v>
      </c>
      <c r="E110" s="10" t="e">
        <f>VLOOKUP($B110,'part 08'!$D:$J, 6, 0)</f>
        <v>#N/A</v>
      </c>
      <c r="F110" s="10" t="e">
        <f>VLOOKUP($B110,'part 08'!$D:$J, 7, 0)</f>
        <v>#N/A</v>
      </c>
    </row>
    <row r="111" spans="1:6" ht="15">
      <c r="A111" s="28">
        <v>92</v>
      </c>
      <c r="B111" s="29" t="s">
        <v>157</v>
      </c>
      <c r="C111" s="10" t="e">
        <f>VLOOKUP($B111,'part 08'!$D:$J, 3, 0)</f>
        <v>#N/A</v>
      </c>
      <c r="D111" s="10" t="e">
        <f>VLOOKUP($B111,'part 08'!$D:$J, 5, 0)</f>
        <v>#N/A</v>
      </c>
      <c r="E111" s="10" t="e">
        <f>VLOOKUP($B111,'part 08'!$D:$J, 6, 0)</f>
        <v>#N/A</v>
      </c>
      <c r="F111" s="10" t="e">
        <f>VLOOKUP($B111,'part 08'!$D:$J, 7, 0)</f>
        <v>#N/A</v>
      </c>
    </row>
    <row r="112" spans="1:6" ht="15">
      <c r="A112" s="28">
        <v>93</v>
      </c>
      <c r="B112" s="29" t="s">
        <v>158</v>
      </c>
      <c r="C112" s="10" t="e">
        <f>VLOOKUP($B112,'part 08'!$D:$J, 3, 0)</f>
        <v>#N/A</v>
      </c>
      <c r="D112" s="10" t="e">
        <f>VLOOKUP($B112,'part 08'!$D:$J, 5, 0)</f>
        <v>#N/A</v>
      </c>
      <c r="E112" s="10" t="e">
        <f>VLOOKUP($B112,'part 08'!$D:$J, 6, 0)</f>
        <v>#N/A</v>
      </c>
      <c r="F112" s="10" t="e">
        <f>VLOOKUP($B112,'part 08'!$D:$J, 7, 0)</f>
        <v>#N/A</v>
      </c>
    </row>
    <row r="113" spans="1:6" ht="30">
      <c r="A113" s="28">
        <v>95</v>
      </c>
      <c r="B113" s="29" t="s">
        <v>160</v>
      </c>
      <c r="C113" s="10" t="e">
        <f>VLOOKUP($B113,'part 08'!$D:$J, 3, 0)</f>
        <v>#N/A</v>
      </c>
      <c r="D113" s="10" t="e">
        <f>VLOOKUP($B113,'part 08'!$D:$J, 5, 0)</f>
        <v>#N/A</v>
      </c>
      <c r="E113" s="10" t="e">
        <f>VLOOKUP($B113,'part 08'!$D:$J, 6, 0)</f>
        <v>#N/A</v>
      </c>
      <c r="F113" s="10" t="e">
        <f>VLOOKUP($B113,'part 08'!$D:$J, 7, 0)</f>
        <v>#N/A</v>
      </c>
    </row>
    <row r="114" spans="1:6" ht="15">
      <c r="A114" s="28">
        <v>96</v>
      </c>
      <c r="B114" s="29" t="s">
        <v>73</v>
      </c>
      <c r="C114" s="10" t="e">
        <f>VLOOKUP($B114,'part 08'!$D:$J, 3, 0)</f>
        <v>#N/A</v>
      </c>
      <c r="D114" s="10" t="e">
        <f>VLOOKUP($B114,'part 08'!$D:$J, 5, 0)</f>
        <v>#N/A</v>
      </c>
      <c r="E114" s="10" t="e">
        <f>VLOOKUP($B114,'part 08'!$D:$J, 6, 0)</f>
        <v>#N/A</v>
      </c>
      <c r="F114" s="10" t="e">
        <f>VLOOKUP($B114,'part 08'!$D:$J, 7, 0)</f>
        <v>#N/A</v>
      </c>
    </row>
    <row r="115" spans="1:6" ht="30">
      <c r="A115" s="28">
        <v>97</v>
      </c>
      <c r="B115" s="29" t="s">
        <v>74</v>
      </c>
      <c r="C115" s="10" t="e">
        <f>VLOOKUP($B115,'part 08'!$D:$J, 3, 0)</f>
        <v>#N/A</v>
      </c>
      <c r="D115" s="10" t="e">
        <f>VLOOKUP($B115,'part 08'!$D:$J, 5, 0)</f>
        <v>#N/A</v>
      </c>
      <c r="E115" s="10" t="e">
        <f>VLOOKUP($B115,'part 08'!$D:$J, 6, 0)</f>
        <v>#N/A</v>
      </c>
      <c r="F115" s="10" t="e">
        <f>VLOOKUP($B115,'part 08'!$D:$J, 7, 0)</f>
        <v>#N/A</v>
      </c>
    </row>
    <row r="116" spans="1:6" ht="15">
      <c r="A116" s="28">
        <v>98</v>
      </c>
      <c r="B116" s="29" t="s">
        <v>8</v>
      </c>
      <c r="C116" s="10" t="e">
        <f>VLOOKUP($B116,'part 08'!$D:$J, 3, 0)</f>
        <v>#N/A</v>
      </c>
      <c r="D116" s="10" t="e">
        <f>VLOOKUP($B116,'part 08'!$D:$J, 5, 0)</f>
        <v>#N/A</v>
      </c>
      <c r="E116" s="10" t="e">
        <f>VLOOKUP($B116,'part 08'!$D:$J, 6, 0)</f>
        <v>#N/A</v>
      </c>
      <c r="F116" s="10" t="e">
        <f>VLOOKUP($B116,'part 08'!$D:$J, 7, 0)</f>
        <v>#N/A</v>
      </c>
    </row>
    <row r="117" spans="1:6" ht="15">
      <c r="A117" s="28">
        <v>99</v>
      </c>
      <c r="B117" s="29" t="s">
        <v>9</v>
      </c>
      <c r="C117" s="10" t="e">
        <f>VLOOKUP($B117,'part 08'!$D:$J, 3, 0)</f>
        <v>#N/A</v>
      </c>
      <c r="D117" s="10" t="e">
        <f>VLOOKUP($B117,'part 08'!$D:$J, 5, 0)</f>
        <v>#N/A</v>
      </c>
      <c r="E117" s="10" t="e">
        <f>VLOOKUP($B117,'part 08'!$D:$J, 6, 0)</f>
        <v>#N/A</v>
      </c>
      <c r="F117" s="10" t="e">
        <f>VLOOKUP($B117,'part 08'!$D:$J, 7, 0)</f>
        <v>#N/A</v>
      </c>
    </row>
    <row r="118" spans="1:6" ht="15">
      <c r="A118" s="28">
        <v>100</v>
      </c>
      <c r="B118" s="29" t="s">
        <v>10</v>
      </c>
      <c r="C118" s="10" t="e">
        <f>VLOOKUP($B118,'part 08'!$D:$J, 3, 0)</f>
        <v>#N/A</v>
      </c>
      <c r="D118" s="10" t="e">
        <f>VLOOKUP($B118,'part 08'!$D:$J, 5, 0)</f>
        <v>#N/A</v>
      </c>
      <c r="E118" s="10" t="e">
        <f>VLOOKUP($B118,'part 08'!$D:$J, 6, 0)</f>
        <v>#N/A</v>
      </c>
      <c r="F118" s="10" t="e">
        <f>VLOOKUP($B118,'part 08'!$D:$J, 7, 0)</f>
        <v>#N/A</v>
      </c>
    </row>
    <row r="119" spans="1:6" ht="15">
      <c r="A119" s="28">
        <v>101</v>
      </c>
      <c r="B119" s="29" t="s">
        <v>161</v>
      </c>
      <c r="C119" s="10" t="e">
        <f>VLOOKUP($B119,'part 08'!$D:$J, 3, 0)</f>
        <v>#N/A</v>
      </c>
      <c r="D119" s="10" t="e">
        <f>VLOOKUP($B119,'part 08'!$D:$J, 5, 0)</f>
        <v>#N/A</v>
      </c>
      <c r="E119" s="10" t="e">
        <f>VLOOKUP($B119,'part 08'!$D:$J, 6, 0)</f>
        <v>#N/A</v>
      </c>
      <c r="F119" s="10" t="e">
        <f>VLOOKUP($B119,'part 08'!$D:$J, 7, 0)</f>
        <v>#N/A</v>
      </c>
    </row>
    <row r="120" spans="1:6" ht="15">
      <c r="A120" s="28">
        <v>102</v>
      </c>
      <c r="B120" s="29" t="s">
        <v>11</v>
      </c>
      <c r="C120" s="10" t="e">
        <f>VLOOKUP($B120,'part 08'!$D:$J, 3, 0)</f>
        <v>#N/A</v>
      </c>
      <c r="D120" s="10" t="e">
        <f>VLOOKUP($B120,'part 08'!$D:$J, 5, 0)</f>
        <v>#N/A</v>
      </c>
      <c r="E120" s="10" t="e">
        <f>VLOOKUP($B120,'part 08'!$D:$J, 6, 0)</f>
        <v>#N/A</v>
      </c>
      <c r="F120" s="10" t="e">
        <f>VLOOKUP($B120,'part 08'!$D:$J, 7, 0)</f>
        <v>#N/A</v>
      </c>
    </row>
    <row r="121" spans="1:6" ht="15">
      <c r="A121" s="28">
        <v>103</v>
      </c>
      <c r="B121" s="29" t="s">
        <v>6</v>
      </c>
      <c r="C121" s="10" t="e">
        <f>VLOOKUP($B121,'part 08'!$D:$J, 3, 0)</f>
        <v>#N/A</v>
      </c>
      <c r="D121" s="10" t="e">
        <f>VLOOKUP($B121,'part 08'!$D:$J, 5, 0)</f>
        <v>#N/A</v>
      </c>
      <c r="E121" s="10" t="e">
        <f>VLOOKUP($B121,'part 08'!$D:$J, 6, 0)</f>
        <v>#N/A</v>
      </c>
      <c r="F121" s="10" t="e">
        <f>VLOOKUP($B121,'part 08'!$D:$J, 7, 0)</f>
        <v>#N/A</v>
      </c>
    </row>
    <row r="122" spans="1:6" ht="45">
      <c r="A122" s="28">
        <v>104</v>
      </c>
      <c r="B122" s="29" t="s">
        <v>83</v>
      </c>
      <c r="C122" s="10" t="e">
        <f>VLOOKUP($B122,'part 08'!$D:$J, 3, 0)</f>
        <v>#N/A</v>
      </c>
      <c r="D122" s="10" t="e">
        <f>VLOOKUP($B122,'part 08'!$D:$J, 5, 0)</f>
        <v>#N/A</v>
      </c>
      <c r="E122" s="10" t="e">
        <f>VLOOKUP($B122,'part 08'!$D:$J, 6, 0)</f>
        <v>#N/A</v>
      </c>
      <c r="F122" s="10" t="e">
        <f>VLOOKUP($B122,'part 08'!$D:$J, 7, 0)</f>
        <v>#N/A</v>
      </c>
    </row>
    <row r="123" spans="1:6" ht="15">
      <c r="A123" s="28">
        <v>105</v>
      </c>
      <c r="B123" s="29" t="s">
        <v>162</v>
      </c>
      <c r="C123" s="10" t="e">
        <f>VLOOKUP($B123,'part 08'!$D:$J, 3, 0)</f>
        <v>#N/A</v>
      </c>
      <c r="D123" s="10" t="e">
        <f>VLOOKUP($B123,'part 08'!$D:$J, 5, 0)</f>
        <v>#N/A</v>
      </c>
      <c r="E123" s="10" t="e">
        <f>VLOOKUP($B123,'part 08'!$D:$J, 6, 0)</f>
        <v>#N/A</v>
      </c>
      <c r="F123" s="10" t="e">
        <f>VLOOKUP($B123,'part 08'!$D:$J, 7, 0)</f>
        <v>#N/A</v>
      </c>
    </row>
    <row r="124" spans="1:6" ht="15">
      <c r="A124" s="28">
        <v>106</v>
      </c>
      <c r="B124" s="29" t="s">
        <v>61</v>
      </c>
      <c r="C124" s="10" t="e">
        <f>VLOOKUP($B124,'part 08'!$D:$J, 3, 0)</f>
        <v>#N/A</v>
      </c>
      <c r="D124" s="10" t="e">
        <f>VLOOKUP($B124,'part 08'!$D:$J, 5, 0)</f>
        <v>#N/A</v>
      </c>
      <c r="E124" s="10" t="e">
        <f>VLOOKUP($B124,'part 08'!$D:$J, 6, 0)</f>
        <v>#N/A</v>
      </c>
      <c r="F124" s="10" t="e">
        <f>VLOOKUP($B124,'part 08'!$D:$J, 7, 0)</f>
        <v>#N/A</v>
      </c>
    </row>
    <row r="125" spans="1:6" ht="30">
      <c r="A125" s="28">
        <v>107</v>
      </c>
      <c r="B125" s="29" t="s">
        <v>163</v>
      </c>
      <c r="C125" s="10" t="e">
        <f>VLOOKUP($B125,'part 08'!$D:$J, 3, 0)</f>
        <v>#N/A</v>
      </c>
      <c r="D125" s="10" t="e">
        <f>VLOOKUP($B125,'part 08'!$D:$J, 5, 0)</f>
        <v>#N/A</v>
      </c>
      <c r="E125" s="10" t="e">
        <f>VLOOKUP($B125,'part 08'!$D:$J, 6, 0)</f>
        <v>#N/A</v>
      </c>
      <c r="F125" s="10" t="e">
        <f>VLOOKUP($B125,'part 08'!$D:$J, 7, 0)</f>
        <v>#N/A</v>
      </c>
    </row>
    <row r="126" spans="1:6" ht="15">
      <c r="A126" s="28">
        <v>108</v>
      </c>
      <c r="B126" s="29" t="s">
        <v>62</v>
      </c>
      <c r="C126" s="10" t="e">
        <f>VLOOKUP($B126,'part 08'!$D:$J, 3, 0)</f>
        <v>#N/A</v>
      </c>
      <c r="D126" s="10" t="e">
        <f>VLOOKUP($B126,'part 08'!$D:$J, 5, 0)</f>
        <v>#N/A</v>
      </c>
      <c r="E126" s="10" t="e">
        <f>VLOOKUP($B126,'part 08'!$D:$J, 6, 0)</f>
        <v>#N/A</v>
      </c>
      <c r="F126" s="10" t="e">
        <f>VLOOKUP($B126,'part 08'!$D:$J, 7, 0)</f>
        <v>#N/A</v>
      </c>
    </row>
    <row r="127" spans="1:6" ht="30">
      <c r="A127" s="28">
        <v>109</v>
      </c>
      <c r="B127" s="29" t="s">
        <v>80</v>
      </c>
      <c r="C127" s="10" t="e">
        <f>VLOOKUP($B127,'part 08'!$D:$J, 3, 0)</f>
        <v>#N/A</v>
      </c>
      <c r="D127" s="10" t="e">
        <f>VLOOKUP($B127,'part 08'!$D:$J, 5, 0)</f>
        <v>#N/A</v>
      </c>
      <c r="E127" s="10" t="e">
        <f>VLOOKUP($B127,'part 08'!$D:$J, 6, 0)</f>
        <v>#N/A</v>
      </c>
      <c r="F127" s="10" t="e">
        <f>VLOOKUP($B127,'part 08'!$D:$J, 7, 0)</f>
        <v>#N/A</v>
      </c>
    </row>
    <row r="128" spans="1:6" ht="15">
      <c r="A128" s="28">
        <v>110</v>
      </c>
      <c r="B128" s="29" t="s">
        <v>64</v>
      </c>
      <c r="C128" s="10" t="e">
        <f>VLOOKUP($B128,'part 08'!$D:$J, 3, 0)</f>
        <v>#N/A</v>
      </c>
      <c r="D128" s="10" t="e">
        <f>VLOOKUP($B128,'part 08'!$D:$J, 5, 0)</f>
        <v>#N/A</v>
      </c>
      <c r="E128" s="10" t="e">
        <f>VLOOKUP($B128,'part 08'!$D:$J, 6, 0)</f>
        <v>#N/A</v>
      </c>
      <c r="F128" s="10" t="e">
        <f>VLOOKUP($B128,'part 08'!$D:$J, 7, 0)</f>
        <v>#N/A</v>
      </c>
    </row>
    <row r="129" spans="1:6" ht="15">
      <c r="A129" s="28">
        <v>112</v>
      </c>
      <c r="B129" s="29" t="s">
        <v>164</v>
      </c>
      <c r="C129" s="10" t="e">
        <f>VLOOKUP($B129,'part 08'!$D:$J, 3, 0)</f>
        <v>#N/A</v>
      </c>
      <c r="D129" s="10" t="e">
        <f>VLOOKUP($B129,'part 08'!$D:$J, 5, 0)</f>
        <v>#N/A</v>
      </c>
      <c r="E129" s="10" t="e">
        <f>VLOOKUP($B129,'part 08'!$D:$J, 6, 0)</f>
        <v>#N/A</v>
      </c>
      <c r="F129" s="10" t="e">
        <f>VLOOKUP($B129,'part 08'!$D:$J, 7, 0)</f>
        <v>#N/A</v>
      </c>
    </row>
    <row r="130" spans="1:6" ht="15">
      <c r="A130" s="28">
        <v>113</v>
      </c>
      <c r="B130" s="29" t="s">
        <v>166</v>
      </c>
      <c r="C130" s="10" t="e">
        <f>VLOOKUP($B130,'part 08'!$D:$J, 3, 0)</f>
        <v>#N/A</v>
      </c>
      <c r="D130" s="10" t="e">
        <f>VLOOKUP($B130,'part 08'!$D:$J, 5, 0)</f>
        <v>#N/A</v>
      </c>
      <c r="E130" s="10" t="e">
        <f>VLOOKUP($B130,'part 08'!$D:$J, 6, 0)</f>
        <v>#N/A</v>
      </c>
      <c r="F130" s="10" t="e">
        <f>VLOOKUP($B130,'part 08'!$D:$J, 7, 0)</f>
        <v>#N/A</v>
      </c>
    </row>
    <row r="131" spans="1:6" ht="15">
      <c r="A131" s="28">
        <v>114</v>
      </c>
      <c r="B131" s="29" t="s">
        <v>167</v>
      </c>
      <c r="C131" s="10" t="e">
        <f>VLOOKUP($B131,'part 08'!$D:$J, 3, 0)</f>
        <v>#N/A</v>
      </c>
      <c r="D131" s="10" t="e">
        <f>VLOOKUP($B131,'part 08'!$D:$J, 5, 0)</f>
        <v>#N/A</v>
      </c>
      <c r="E131" s="10" t="e">
        <f>VLOOKUP($B131,'part 08'!$D:$J, 6, 0)</f>
        <v>#N/A</v>
      </c>
      <c r="F131" s="10" t="e">
        <f>VLOOKUP($B131,'part 08'!$D:$J, 7, 0)</f>
        <v>#N/A</v>
      </c>
    </row>
    <row r="132" spans="1:6" ht="30">
      <c r="A132" s="28">
        <v>115</v>
      </c>
      <c r="B132" s="29" t="s">
        <v>168</v>
      </c>
      <c r="C132" s="10" t="e">
        <f>VLOOKUP($B132,'part 08'!$D:$J, 3, 0)</f>
        <v>#N/A</v>
      </c>
      <c r="D132" s="10" t="e">
        <f>VLOOKUP($B132,'part 08'!$D:$J, 5, 0)</f>
        <v>#N/A</v>
      </c>
      <c r="E132" s="10" t="e">
        <f>VLOOKUP($B132,'part 08'!$D:$J, 6, 0)</f>
        <v>#N/A</v>
      </c>
      <c r="F132" s="10" t="e">
        <f>VLOOKUP($B132,'part 08'!$D:$J, 7, 0)</f>
        <v>#N/A</v>
      </c>
    </row>
    <row r="133" spans="1:6" ht="15">
      <c r="A133" s="28">
        <v>116</v>
      </c>
      <c r="B133" s="29" t="s">
        <v>165</v>
      </c>
      <c r="C133" s="10" t="e">
        <f>VLOOKUP($B133,'part 08'!$D:$J, 3, 0)</f>
        <v>#N/A</v>
      </c>
      <c r="D133" s="10" t="e">
        <f>VLOOKUP($B133,'part 08'!$D:$J, 5, 0)</f>
        <v>#N/A</v>
      </c>
      <c r="E133" s="10" t="e">
        <f>VLOOKUP($B133,'part 08'!$D:$J, 6, 0)</f>
        <v>#N/A</v>
      </c>
      <c r="F133" s="10" t="e">
        <f>VLOOKUP($B133,'part 08'!$D:$J,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>
      <c r="A2" s="21">
        <v>1</v>
      </c>
      <c r="B2" s="22">
        <v>2</v>
      </c>
      <c r="C2" s="21">
        <v>3</v>
      </c>
      <c r="D2" s="22">
        <v>4</v>
      </c>
      <c r="E2" s="21">
        <v>5</v>
      </c>
      <c r="F2" s="22">
        <v>6</v>
      </c>
    </row>
    <row r="3" spans="1:6" ht="20.25" customHeight="1">
      <c r="A3" s="23"/>
      <c r="B3" s="24" t="s">
        <v>84</v>
      </c>
      <c r="C3" s="25" t="e">
        <f>C7+C9+C19+C25+C29+C37+C41+C45+C47+C49+C51+C61+C65+C68+C70+C73+C79+C83+C4</f>
        <v>#N/A</v>
      </c>
      <c r="D3" s="25" t="e">
        <f>D7+D9+D19+D25+D29+D37+D41+D45+D47+D49+D51+D61+D65+D68+D70+D73+D79+D83+D4</f>
        <v>#N/A</v>
      </c>
      <c r="E3" s="25" t="e">
        <f>E7+E9+E19+E25+E29+E37+E41+E45+E47+E49+E51+E61+E65+E68+E70+E73+E79+E83+E4</f>
        <v>#N/A</v>
      </c>
      <c r="F3" s="25" t="e">
        <f>F7+F9+F19+F25+F29+F37+F41+F45+F47+F49+F51+F61+F65+F68+F70+F73+F79+F83+F4</f>
        <v>#N/A</v>
      </c>
    </row>
    <row r="4" spans="1:6" ht="36" customHeight="1">
      <c r="A4" s="26"/>
      <c r="B4" s="27" t="s">
        <v>85</v>
      </c>
      <c r="C4" s="26" t="e">
        <f>SUM(C5:C6)</f>
        <v>#N/A</v>
      </c>
      <c r="D4" s="26" t="e">
        <f>SUM(D5:D6)</f>
        <v>#N/A</v>
      </c>
      <c r="E4" s="26" t="e">
        <f>SUM(E5:E6)</f>
        <v>#N/A</v>
      </c>
      <c r="F4" s="26" t="e">
        <f>SUM(F5:F6)</f>
        <v>#N/A</v>
      </c>
    </row>
    <row r="5" spans="1:6" ht="15" customHeight="1">
      <c r="A5" s="28">
        <v>1</v>
      </c>
      <c r="B5" s="29" t="s">
        <v>24</v>
      </c>
      <c r="C5" s="10" t="e">
        <f>VLOOKUP($B5,'part 09'!$D:$J, 3, 0)</f>
        <v>#N/A</v>
      </c>
      <c r="D5" s="10" t="e">
        <f>VLOOKUP($B5,'part 09'!$D:$J, 5, 0)</f>
        <v>#N/A</v>
      </c>
      <c r="E5" s="10" t="e">
        <f>VLOOKUP($B5,'part 09'!$D:$J, 6, 0)</f>
        <v>#N/A</v>
      </c>
      <c r="F5" s="10" t="e">
        <f>VLOOKUP($B5,'part 09'!$D:$J, 7, 0)</f>
        <v>#N/A</v>
      </c>
    </row>
    <row r="6" spans="1:6" ht="15" customHeight="1">
      <c r="A6" s="28">
        <v>2</v>
      </c>
      <c r="B6" s="29" t="s">
        <v>25</v>
      </c>
      <c r="C6" s="10" t="e">
        <f>VLOOKUP($B6,'part 09'!$D:$J, 3, 0)</f>
        <v>#N/A</v>
      </c>
      <c r="D6" s="10" t="e">
        <f>VLOOKUP($B6,'part 09'!$D:$J, 5, 0)</f>
        <v>#N/A</v>
      </c>
      <c r="E6" s="10" t="e">
        <f>VLOOKUP($B6,'part 09'!$D:$J, 6, 0)</f>
        <v>#N/A</v>
      </c>
      <c r="F6" s="10" t="e">
        <f>VLOOKUP($B6,'part 09'!$D:$J, 7, 0)</f>
        <v>#N/A</v>
      </c>
    </row>
    <row r="7" spans="1:6" ht="15" customHeight="1">
      <c r="A7" s="26"/>
      <c r="B7" s="27" t="s">
        <v>86</v>
      </c>
      <c r="C7" s="30" t="e">
        <f>SUM(C8)</f>
        <v>#N/A</v>
      </c>
      <c r="D7" s="30" t="e">
        <f>SUM(D8)</f>
        <v>#N/A</v>
      </c>
      <c r="E7" s="30" t="e">
        <f>SUM(E8)</f>
        <v>#N/A</v>
      </c>
      <c r="F7" s="30" t="e">
        <f>SUM(F8)</f>
        <v>#N/A</v>
      </c>
    </row>
    <row r="8" spans="1:6" ht="36" customHeight="1">
      <c r="A8" s="28">
        <v>3</v>
      </c>
      <c r="B8" s="29" t="s">
        <v>16</v>
      </c>
      <c r="C8" s="10" t="e">
        <f>VLOOKUP($B8,'part 09'!$D:$J, 3, 0)</f>
        <v>#N/A</v>
      </c>
      <c r="D8" s="10" t="e">
        <f>VLOOKUP($B8,'part 09'!$D:$J, 5, 0)</f>
        <v>#N/A</v>
      </c>
      <c r="E8" s="10" t="e">
        <f>VLOOKUP($B8,'part 09'!$D:$J, 6, 0)</f>
        <v>#N/A</v>
      </c>
      <c r="F8" s="10" t="e">
        <f>VLOOKUP($B8,'part 09'!$D:$J, 7, 0)</f>
        <v>#N/A</v>
      </c>
    </row>
    <row r="9" spans="1:6" ht="15" customHeight="1">
      <c r="A9" s="26"/>
      <c r="B9" s="27" t="s">
        <v>87</v>
      </c>
      <c r="C9" s="26" t="e">
        <f>SUM(C10:C18)</f>
        <v>#N/A</v>
      </c>
      <c r="D9" s="26" t="e">
        <f>SUM(D10:D18)</f>
        <v>#N/A</v>
      </c>
      <c r="E9" s="26" t="e">
        <f>SUM(E10:E18)</f>
        <v>#N/A</v>
      </c>
      <c r="F9" s="26" t="e">
        <f>SUM(F10:F18)</f>
        <v>#N/A</v>
      </c>
    </row>
    <row r="10" spans="1:6" ht="15" customHeight="1">
      <c r="A10" s="28">
        <v>4</v>
      </c>
      <c r="B10" s="31" t="s">
        <v>18</v>
      </c>
      <c r="C10" s="10" t="e">
        <f>VLOOKUP($B10,'part 09'!$D:$J, 3, 0)</f>
        <v>#N/A</v>
      </c>
      <c r="D10" s="10" t="e">
        <f>VLOOKUP($B10,'part 09'!$D:$J, 5, 0)</f>
        <v>#N/A</v>
      </c>
      <c r="E10" s="10" t="e">
        <f>VLOOKUP($B10,'part 09'!$D:$J, 6, 0)</f>
        <v>#N/A</v>
      </c>
      <c r="F10" s="10" t="e">
        <f>VLOOKUP($B10,'part 09'!$D:$J, 7, 0)</f>
        <v>#N/A</v>
      </c>
    </row>
    <row r="11" spans="1:6" ht="18" customHeight="1">
      <c r="A11" s="28">
        <v>5</v>
      </c>
      <c r="B11" s="31" t="s">
        <v>37</v>
      </c>
      <c r="C11" s="10" t="e">
        <f>VLOOKUP($B11,'part 09'!$D:$J, 3, 0)</f>
        <v>#N/A</v>
      </c>
      <c r="D11" s="10" t="e">
        <f>VLOOKUP($B11,'part 09'!$D:$J, 5, 0)</f>
        <v>#N/A</v>
      </c>
      <c r="E11" s="10" t="e">
        <f>VLOOKUP($B11,'part 09'!$D:$J, 6, 0)</f>
        <v>#N/A</v>
      </c>
      <c r="F11" s="10" t="e">
        <f>VLOOKUP($B11,'part 09'!$D:$J, 7, 0)</f>
        <v>#N/A</v>
      </c>
    </row>
    <row r="12" spans="1:6" ht="15" customHeight="1">
      <c r="A12" s="28">
        <v>6</v>
      </c>
      <c r="B12" s="31" t="s">
        <v>50</v>
      </c>
      <c r="C12" s="10" t="e">
        <f>VLOOKUP($B12,'part 09'!$D:$J, 3, 0)</f>
        <v>#N/A</v>
      </c>
      <c r="D12" s="10" t="e">
        <f>VLOOKUP($B12,'part 09'!$D:$J, 5, 0)</f>
        <v>#N/A</v>
      </c>
      <c r="E12" s="10" t="e">
        <f>VLOOKUP($B12,'part 09'!$D:$J, 6, 0)</f>
        <v>#N/A</v>
      </c>
      <c r="F12" s="10" t="e">
        <f>VLOOKUP($B12,'part 09'!$D:$J, 7, 0)</f>
        <v>#N/A</v>
      </c>
    </row>
    <row r="13" spans="1:6" ht="15" customHeight="1">
      <c r="A13" s="28">
        <v>7</v>
      </c>
      <c r="B13" s="31" t="s">
        <v>51</v>
      </c>
      <c r="C13" s="10" t="e">
        <f>VLOOKUP($B13,'part 09'!$D:$J, 3, 0)</f>
        <v>#N/A</v>
      </c>
      <c r="D13" s="10" t="e">
        <f>VLOOKUP($B13,'part 09'!$D:$J, 5, 0)</f>
        <v>#N/A</v>
      </c>
      <c r="E13" s="10" t="e">
        <f>VLOOKUP($B13,'part 09'!$D:$J, 6, 0)</f>
        <v>#N/A</v>
      </c>
      <c r="F13" s="10" t="e">
        <f>VLOOKUP($B13,'part 09'!$D:$J, 7, 0)</f>
        <v>#N/A</v>
      </c>
    </row>
    <row r="14" spans="1:6" ht="15" customHeight="1">
      <c r="A14" s="28">
        <v>8</v>
      </c>
      <c r="B14" s="31" t="s">
        <v>116</v>
      </c>
      <c r="C14" s="10" t="e">
        <f>VLOOKUP($B14,'part 09'!$D:$J, 3, 0)</f>
        <v>#N/A</v>
      </c>
      <c r="D14" s="10" t="e">
        <f>VLOOKUP($B14,'part 09'!$D:$J, 5, 0)</f>
        <v>#N/A</v>
      </c>
      <c r="E14" s="10" t="e">
        <f>VLOOKUP($B14,'part 09'!$D:$J, 6, 0)</f>
        <v>#N/A</v>
      </c>
      <c r="F14" s="10" t="e">
        <f>VLOOKUP($B14,'part 09'!$D:$J, 7, 0)</f>
        <v>#N/A</v>
      </c>
    </row>
    <row r="15" spans="1:6" ht="15" customHeight="1">
      <c r="A15" s="28">
        <v>9</v>
      </c>
      <c r="B15" s="31" t="s">
        <v>117</v>
      </c>
      <c r="C15" s="10" t="e">
        <f>VLOOKUP($B15,'part 09'!$D:$J, 3, 0)</f>
        <v>#N/A</v>
      </c>
      <c r="D15" s="10" t="e">
        <f>VLOOKUP($B15,'part 09'!$D:$J, 5, 0)</f>
        <v>#N/A</v>
      </c>
      <c r="E15" s="10" t="e">
        <f>VLOOKUP($B15,'part 09'!$D:$J, 6, 0)</f>
        <v>#N/A</v>
      </c>
      <c r="F15" s="10" t="e">
        <f>VLOOKUP($B15,'part 09'!$D:$J, 7, 0)</f>
        <v>#N/A</v>
      </c>
    </row>
    <row r="16" spans="1:6" ht="15" customHeight="1">
      <c r="A16" s="28">
        <v>10</v>
      </c>
      <c r="B16" s="31" t="s">
        <v>118</v>
      </c>
      <c r="C16" s="10" t="e">
        <f>VLOOKUP($B16,'part 09'!$D:$J, 3, 0)</f>
        <v>#N/A</v>
      </c>
      <c r="D16" s="10" t="e">
        <f>VLOOKUP($B16,'part 09'!$D:$J, 5, 0)</f>
        <v>#N/A</v>
      </c>
      <c r="E16" s="10" t="e">
        <f>VLOOKUP($B16,'part 09'!$D:$J, 6, 0)</f>
        <v>#N/A</v>
      </c>
      <c r="F16" s="10" t="e">
        <f>VLOOKUP($B16,'part 09'!$D:$J, 7, 0)</f>
        <v>#N/A</v>
      </c>
    </row>
    <row r="17" spans="1:6" ht="15" customHeight="1">
      <c r="A17" s="28">
        <v>11</v>
      </c>
      <c r="B17" s="31" t="s">
        <v>119</v>
      </c>
      <c r="C17" s="10" t="e">
        <f>VLOOKUP($B17,'part 09'!$D:$J, 3, 0)</f>
        <v>#N/A</v>
      </c>
      <c r="D17" s="10" t="e">
        <f>VLOOKUP($B17,'part 09'!$D:$J, 5, 0)</f>
        <v>#N/A</v>
      </c>
      <c r="E17" s="10" t="e">
        <f>VLOOKUP($B17,'part 09'!$D:$J, 6, 0)</f>
        <v>#N/A</v>
      </c>
      <c r="F17" s="10" t="e">
        <f>VLOOKUP($B17,'part 09'!$D:$J, 7, 0)</f>
        <v>#N/A</v>
      </c>
    </row>
    <row r="18" spans="1:6" ht="15" customHeight="1">
      <c r="A18" s="28">
        <v>12</v>
      </c>
      <c r="B18" s="31" t="s">
        <v>70</v>
      </c>
      <c r="C18" s="10" t="e">
        <f>VLOOKUP($B18,'part 09'!$D:$J, 3, 0)</f>
        <v>#N/A</v>
      </c>
      <c r="D18" s="10" t="e">
        <f>VLOOKUP($B18,'part 09'!$D:$J, 5, 0)</f>
        <v>#N/A</v>
      </c>
      <c r="E18" s="10" t="e">
        <f>VLOOKUP($B18,'part 09'!$D:$J, 6, 0)</f>
        <v>#N/A</v>
      </c>
      <c r="F18" s="10" t="e">
        <f>VLOOKUP($B18,'part 09'!$D:$J, 7, 0)</f>
        <v>#N/A</v>
      </c>
    </row>
    <row r="19" spans="1:6" ht="18" customHeight="1">
      <c r="A19" s="26"/>
      <c r="B19" s="27" t="s">
        <v>88</v>
      </c>
      <c r="C19" s="26" t="e">
        <f>SUM(C20:C24)</f>
        <v>#N/A</v>
      </c>
      <c r="D19" s="26" t="e">
        <f>SUM(D20:D24)</f>
        <v>#N/A</v>
      </c>
      <c r="E19" s="26" t="e">
        <f>SUM(E20:E24)</f>
        <v>#N/A</v>
      </c>
      <c r="F19" s="26" t="e">
        <f>SUM(F20:F24)</f>
        <v>#N/A</v>
      </c>
    </row>
    <row r="20" spans="1:6" ht="15" customHeight="1">
      <c r="A20" s="28">
        <v>13</v>
      </c>
      <c r="B20" s="29" t="s">
        <v>38</v>
      </c>
      <c r="C20" s="10" t="e">
        <f>VLOOKUP($B20,'part 09'!$D:$J, 3, 0)</f>
        <v>#N/A</v>
      </c>
      <c r="D20" s="10" t="e">
        <f>VLOOKUP($B20,'part 09'!$D:$J, 5, 0)</f>
        <v>#N/A</v>
      </c>
      <c r="E20" s="10" t="e">
        <f>VLOOKUP($B20,'part 09'!$D:$J, 6, 0)</f>
        <v>#N/A</v>
      </c>
      <c r="F20" s="10" t="e">
        <f>VLOOKUP($B20,'part 09'!$D:$J, 7, 0)</f>
        <v>#N/A</v>
      </c>
    </row>
    <row r="21" spans="1:6" ht="15" customHeight="1">
      <c r="A21" s="28">
        <v>14</v>
      </c>
      <c r="B21" s="29" t="s">
        <v>120</v>
      </c>
      <c r="C21" s="10" t="e">
        <f>VLOOKUP($B21,'part 09'!$D:$J, 3, 0)</f>
        <v>#N/A</v>
      </c>
      <c r="D21" s="10" t="e">
        <f>VLOOKUP($B21,'part 09'!$D:$J, 5, 0)</f>
        <v>#N/A</v>
      </c>
      <c r="E21" s="10" t="e">
        <f>VLOOKUP($B21,'part 09'!$D:$J, 6, 0)</f>
        <v>#N/A</v>
      </c>
      <c r="F21" s="10" t="e">
        <f>VLOOKUP($B21,'part 09'!$D:$J, 7, 0)</f>
        <v>#N/A</v>
      </c>
    </row>
    <row r="22" spans="1:6" ht="15" customHeight="1">
      <c r="A22" s="28">
        <v>15</v>
      </c>
      <c r="B22" s="29" t="s">
        <v>57</v>
      </c>
      <c r="C22" s="10" t="e">
        <f>VLOOKUP($B22,'part 09'!$D:$J, 3, 0)</f>
        <v>#N/A</v>
      </c>
      <c r="D22" s="10" t="e">
        <f>VLOOKUP($B22,'part 09'!$D:$J, 5, 0)</f>
        <v>#N/A</v>
      </c>
      <c r="E22" s="10" t="e">
        <f>VLOOKUP($B22,'part 09'!$D:$J, 6, 0)</f>
        <v>#N/A</v>
      </c>
      <c r="F22" s="10" t="e">
        <f>VLOOKUP($B22,'part 09'!$D:$J, 7, 0)</f>
        <v>#N/A</v>
      </c>
    </row>
    <row r="23" spans="1:6" ht="15" customHeight="1">
      <c r="A23" s="28">
        <v>16</v>
      </c>
      <c r="B23" s="29" t="s">
        <v>66</v>
      </c>
      <c r="C23" s="10" t="e">
        <f>VLOOKUP($B23,'part 09'!$D:$J, 3, 0)</f>
        <v>#N/A</v>
      </c>
      <c r="D23" s="10" t="e">
        <f>VLOOKUP($B23,'part 09'!$D:$J, 5, 0)</f>
        <v>#N/A</v>
      </c>
      <c r="E23" s="10" t="e">
        <f>VLOOKUP($B23,'part 09'!$D:$J, 6, 0)</f>
        <v>#N/A</v>
      </c>
      <c r="F23" s="10" t="e">
        <f>VLOOKUP($B23,'part 09'!$D:$J, 7, 0)</f>
        <v>#N/A</v>
      </c>
    </row>
    <row r="24" spans="1:6" ht="15" customHeight="1">
      <c r="A24" s="28">
        <v>17</v>
      </c>
      <c r="B24" s="29" t="s">
        <v>49</v>
      </c>
      <c r="C24" s="10" t="e">
        <f>VLOOKUP($B24,'part 09'!$D:$J, 3, 0)</f>
        <v>#N/A</v>
      </c>
      <c r="D24" s="10" t="e">
        <f>VLOOKUP($B24,'part 09'!$D:$J, 5, 0)</f>
        <v>#N/A</v>
      </c>
      <c r="E24" s="10" t="e">
        <f>VLOOKUP($B24,'part 09'!$D:$J, 6, 0)</f>
        <v>#N/A</v>
      </c>
      <c r="F24" s="10" t="e">
        <f>VLOOKUP($B24,'part 09'!$D:$J, 7, 0)</f>
        <v>#N/A</v>
      </c>
    </row>
    <row r="25" spans="1:6" ht="18" customHeight="1">
      <c r="A25" s="26"/>
      <c r="B25" s="27" t="s">
        <v>89</v>
      </c>
      <c r="C25" s="26" t="e">
        <f>SUM(C26+C27+C28)</f>
        <v>#N/A</v>
      </c>
      <c r="D25" s="26" t="e">
        <f>SUM(D26:D28)</f>
        <v>#N/A</v>
      </c>
      <c r="E25" s="26" t="e">
        <f>SUM(E26:E28)</f>
        <v>#N/A</v>
      </c>
      <c r="F25" s="26" t="e">
        <f>SUM(F26:F28)</f>
        <v>#N/A</v>
      </c>
    </row>
    <row r="26" spans="1:6" ht="15" customHeight="1">
      <c r="A26" s="28">
        <v>18</v>
      </c>
      <c r="B26" s="29" t="s">
        <v>23</v>
      </c>
      <c r="C26" s="10" t="e">
        <f>VLOOKUP($B26,'part 09'!$D:$J, 3, 0)</f>
        <v>#N/A</v>
      </c>
      <c r="D26" s="10" t="e">
        <f>VLOOKUP($B26,'part 09'!$D:$J, 5, 0)</f>
        <v>#N/A</v>
      </c>
      <c r="E26" s="10" t="e">
        <f>VLOOKUP($B26,'part 09'!$D:$J, 6, 0)</f>
        <v>#N/A</v>
      </c>
      <c r="F26" s="10" t="e">
        <f>VLOOKUP($B26,'part 09'!$D:$J, 7, 0)</f>
        <v>#N/A</v>
      </c>
    </row>
    <row r="27" spans="1:6" ht="15" customHeight="1">
      <c r="A27" s="28">
        <v>19</v>
      </c>
      <c r="B27" s="29" t="s">
        <v>32</v>
      </c>
      <c r="C27" s="10" t="e">
        <f>VLOOKUP($B27,'part 09'!$D:$J, 3, 0)</f>
        <v>#N/A</v>
      </c>
      <c r="D27" s="10" t="e">
        <f>VLOOKUP($B27,'part 09'!$D:$J, 5, 0)</f>
        <v>#N/A</v>
      </c>
      <c r="E27" s="10" t="e">
        <f>VLOOKUP($B27,'part 09'!$D:$J, 6, 0)</f>
        <v>#N/A</v>
      </c>
      <c r="F27" s="10" t="e">
        <f>VLOOKUP($B27,'part 09'!$D:$J, 7, 0)</f>
        <v>#N/A</v>
      </c>
    </row>
    <row r="28" spans="1:6" ht="15" customHeight="1">
      <c r="A28" s="28">
        <v>20</v>
      </c>
      <c r="B28" s="29" t="s">
        <v>45</v>
      </c>
      <c r="C28" s="10" t="e">
        <f>VLOOKUP($B28,'part 09'!$D:$J, 3, 0)</f>
        <v>#N/A</v>
      </c>
      <c r="D28" s="10" t="e">
        <f>VLOOKUP($B28,'part 09'!$D:$J, 5, 0)</f>
        <v>#N/A</v>
      </c>
      <c r="E28" s="10" t="e">
        <f>VLOOKUP($B28,'part 09'!$D:$J, 6, 0)</f>
        <v>#N/A</v>
      </c>
      <c r="F28" s="10" t="e">
        <f>VLOOKUP($B28,'part 09'!$D:$J, 7, 0)</f>
        <v>#N/A</v>
      </c>
    </row>
    <row r="29" spans="1:6" ht="18" customHeight="1">
      <c r="A29" s="26"/>
      <c r="B29" s="27" t="s">
        <v>90</v>
      </c>
      <c r="C29" s="30" t="e">
        <f>SUM(C30+C31+C32+C33+C34+C35+C36)</f>
        <v>#N/A</v>
      </c>
      <c r="D29" s="30" t="e">
        <f>SUM(D30:D36)</f>
        <v>#N/A</v>
      </c>
      <c r="E29" s="30" t="e">
        <f>SUM(E30:E36)</f>
        <v>#N/A</v>
      </c>
      <c r="F29" s="30" t="e">
        <f>SUM(F30:F36)</f>
        <v>#N/A</v>
      </c>
    </row>
    <row r="30" spans="1:6" ht="15" customHeight="1">
      <c r="A30" s="28">
        <v>21</v>
      </c>
      <c r="B30" s="29" t="s">
        <v>63</v>
      </c>
      <c r="C30" s="10" t="e">
        <f>VLOOKUP($B30,'part 09'!$D:$J, 3, 0)</f>
        <v>#N/A</v>
      </c>
      <c r="D30" s="10" t="e">
        <f>VLOOKUP($B30,'part 09'!$D:$J, 5, 0)</f>
        <v>#N/A</v>
      </c>
      <c r="E30" s="10" t="e">
        <f>VLOOKUP($B30,'part 09'!$D:$J, 6, 0)</f>
        <v>#N/A</v>
      </c>
      <c r="F30" s="10" t="e">
        <f>VLOOKUP($B30,'part 09'!$D:$J, 7, 0)</f>
        <v>#N/A</v>
      </c>
    </row>
    <row r="31" spans="1:6" ht="15" customHeight="1">
      <c r="A31" s="28">
        <v>22</v>
      </c>
      <c r="B31" s="29" t="s">
        <v>41</v>
      </c>
      <c r="C31" s="10" t="e">
        <f>VLOOKUP($B31,'part 09'!$D:$J, 3, 0)</f>
        <v>#N/A</v>
      </c>
      <c r="D31" s="10" t="e">
        <f>VLOOKUP($B31,'part 09'!$D:$J, 5, 0)</f>
        <v>#N/A</v>
      </c>
      <c r="E31" s="10" t="e">
        <f>VLOOKUP($B31,'part 09'!$D:$J, 6, 0)</f>
        <v>#N/A</v>
      </c>
      <c r="F31" s="10" t="e">
        <f>VLOOKUP($B31,'part 09'!$D:$J, 7, 0)</f>
        <v>#N/A</v>
      </c>
    </row>
    <row r="32" spans="1:6" ht="15" customHeight="1">
      <c r="A32" s="28">
        <v>23</v>
      </c>
      <c r="B32" s="29" t="s">
        <v>121</v>
      </c>
      <c r="C32" s="10" t="e">
        <f>VLOOKUP($B32,'part 09'!$D:$J, 3, 0)</f>
        <v>#N/A</v>
      </c>
      <c r="D32" s="10" t="e">
        <f>VLOOKUP($B32,'part 09'!$D:$J, 5, 0)</f>
        <v>#N/A</v>
      </c>
      <c r="E32" s="10" t="e">
        <f>VLOOKUP($B32,'part 09'!$D:$J, 6, 0)</f>
        <v>#N/A</v>
      </c>
      <c r="F32" s="10" t="e">
        <f>VLOOKUP($B32,'part 09'!$D:$J, 7, 0)</f>
        <v>#N/A</v>
      </c>
    </row>
    <row r="33" spans="1:6" ht="15" customHeight="1">
      <c r="A33" s="28">
        <v>24</v>
      </c>
      <c r="B33" s="29" t="s">
        <v>68</v>
      </c>
      <c r="C33" s="10" t="e">
        <f>VLOOKUP($B33,'part 09'!$D:$J, 3, 0)</f>
        <v>#N/A</v>
      </c>
      <c r="D33" s="10" t="e">
        <f>VLOOKUP($B33,'part 09'!$D:$J, 5, 0)</f>
        <v>#N/A</v>
      </c>
      <c r="E33" s="10" t="e">
        <f>VLOOKUP($B33,'part 09'!$D:$J, 6, 0)</f>
        <v>#N/A</v>
      </c>
      <c r="F33" s="10" t="e">
        <f>VLOOKUP($B33,'part 09'!$D:$J, 7, 0)</f>
        <v>#N/A</v>
      </c>
    </row>
    <row r="34" spans="1:6" ht="15" customHeight="1">
      <c r="A34" s="28">
        <v>25</v>
      </c>
      <c r="B34" s="29" t="s">
        <v>40</v>
      </c>
      <c r="C34" s="10" t="e">
        <f>VLOOKUP($B34,'part 09'!$D:$J, 3, 0)</f>
        <v>#N/A</v>
      </c>
      <c r="D34" s="10" t="e">
        <f>VLOOKUP($B34,'part 09'!$D:$J, 5, 0)</f>
        <v>#N/A</v>
      </c>
      <c r="E34" s="10" t="e">
        <f>VLOOKUP($B34,'part 09'!$D:$J, 6, 0)</f>
        <v>#N/A</v>
      </c>
      <c r="F34" s="10" t="e">
        <f>VLOOKUP($B34,'part 09'!$D:$J, 7, 0)</f>
        <v>#N/A</v>
      </c>
    </row>
    <row r="35" spans="1:6" ht="15" customHeight="1">
      <c r="A35" s="28">
        <v>26</v>
      </c>
      <c r="B35" s="29" t="s">
        <v>22</v>
      </c>
      <c r="C35" s="10" t="e">
        <f>VLOOKUP($B35,'part 09'!$D:$J, 3, 0)</f>
        <v>#N/A</v>
      </c>
      <c r="D35" s="10" t="e">
        <f>VLOOKUP($B35,'part 09'!$D:$J, 5, 0)</f>
        <v>#N/A</v>
      </c>
      <c r="E35" s="10" t="e">
        <f>VLOOKUP($B35,'part 09'!$D:$J, 6, 0)</f>
        <v>#N/A</v>
      </c>
      <c r="F35" s="10" t="e">
        <f>VLOOKUP($B35,'part 09'!$D:$J, 7, 0)</f>
        <v>#N/A</v>
      </c>
    </row>
    <row r="36" spans="1:6" ht="36" customHeight="1">
      <c r="A36" s="28">
        <v>27</v>
      </c>
      <c r="B36" s="29" t="s">
        <v>48</v>
      </c>
      <c r="C36" s="10" t="e">
        <f>VLOOKUP($B36,'part 09'!$D:$J, 3, 0)</f>
        <v>#N/A</v>
      </c>
      <c r="D36" s="10" t="e">
        <f>VLOOKUP($B36,'part 09'!$D:$J, 5, 0)</f>
        <v>#N/A</v>
      </c>
      <c r="E36" s="10" t="e">
        <f>VLOOKUP($B36,'part 09'!$D:$J, 6, 0)</f>
        <v>#N/A</v>
      </c>
      <c r="F36" s="10" t="e">
        <f>VLOOKUP($B36,'part 09'!$D:$J, 7, 0)</f>
        <v>#N/A</v>
      </c>
    </row>
    <row r="37" spans="1:6" ht="15" customHeight="1">
      <c r="A37" s="26"/>
      <c r="B37" s="27" t="s">
        <v>91</v>
      </c>
      <c r="C37" s="30" t="e">
        <f>SUM(C38+C39+C40)</f>
        <v>#N/A</v>
      </c>
      <c r="D37" s="30" t="e">
        <f>SUM(D38:D40)</f>
        <v>#N/A</v>
      </c>
      <c r="E37" s="30" t="e">
        <f>SUM(E38:E40)</f>
        <v>#N/A</v>
      </c>
      <c r="F37" s="30" t="e">
        <f>SUM(F38:F40)</f>
        <v>#N/A</v>
      </c>
    </row>
    <row r="38" spans="1:6" ht="15" customHeight="1">
      <c r="A38" s="28">
        <v>28</v>
      </c>
      <c r="B38" s="29" t="s">
        <v>19</v>
      </c>
      <c r="C38" s="10" t="e">
        <f>VLOOKUP($B38,'part 09'!$D:$J, 3, 0)</f>
        <v>#N/A</v>
      </c>
      <c r="D38" s="10" t="e">
        <f>VLOOKUP($B38,'part 09'!$D:$J, 5, 0)</f>
        <v>#N/A</v>
      </c>
      <c r="E38" s="10" t="e">
        <f>VLOOKUP($B38,'part 09'!$D:$J, 6, 0)</f>
        <v>#N/A</v>
      </c>
      <c r="F38" s="10" t="e">
        <f>VLOOKUP($B38,'part 09'!$D:$J, 7, 0)</f>
        <v>#N/A</v>
      </c>
    </row>
    <row r="39" spans="1:6" ht="15" customHeight="1">
      <c r="A39" s="28">
        <v>29</v>
      </c>
      <c r="B39" s="29" t="s">
        <v>55</v>
      </c>
      <c r="C39" s="10" t="e">
        <f>VLOOKUP($B39,'part 09'!$D:$J, 3, 0)</f>
        <v>#N/A</v>
      </c>
      <c r="D39" s="10" t="e">
        <f>VLOOKUP($B39,'part 09'!$D:$J, 5, 0)</f>
        <v>#N/A</v>
      </c>
      <c r="E39" s="10" t="e">
        <f>VLOOKUP($B39,'part 09'!$D:$J, 6, 0)</f>
        <v>#N/A</v>
      </c>
      <c r="F39" s="10" t="e">
        <f>VLOOKUP($B39,'part 09'!$D:$J, 7, 0)</f>
        <v>#N/A</v>
      </c>
    </row>
    <row r="40" spans="1:6" ht="15" customHeight="1">
      <c r="A40" s="28">
        <v>30</v>
      </c>
      <c r="B40" s="29" t="s">
        <v>69</v>
      </c>
      <c r="C40" s="10" t="e">
        <f>VLOOKUP($B40,'part 09'!$D:$J, 3, 0)</f>
        <v>#N/A</v>
      </c>
      <c r="D40" s="10" t="e">
        <f>VLOOKUP($B40,'part 09'!$D:$J, 5, 0)</f>
        <v>#N/A</v>
      </c>
      <c r="E40" s="10" t="e">
        <f>VLOOKUP($B40,'part 09'!$D:$J, 6, 0)</f>
        <v>#N/A</v>
      </c>
      <c r="F40" s="10" t="e">
        <f>VLOOKUP($B40,'part 09'!$D:$J, 7, 0)</f>
        <v>#N/A</v>
      </c>
    </row>
    <row r="41" spans="1:6" ht="36" customHeight="1">
      <c r="A41" s="26"/>
      <c r="B41" s="27" t="s">
        <v>92</v>
      </c>
      <c r="C41" s="26" t="e">
        <f>SUM(C42+C43+C44)</f>
        <v>#N/A</v>
      </c>
      <c r="D41" s="26" t="e">
        <f>SUM(D42:D44)</f>
        <v>#N/A</v>
      </c>
      <c r="E41" s="26" t="e">
        <f>SUM(E42:E44)</f>
        <v>#N/A</v>
      </c>
      <c r="F41" s="26" t="e">
        <f>SUM(F42:F44)</f>
        <v>#N/A</v>
      </c>
    </row>
    <row r="42" spans="1:6" ht="15" customHeight="1">
      <c r="A42" s="28">
        <v>31</v>
      </c>
      <c r="B42" s="29" t="s">
        <v>46</v>
      </c>
      <c r="C42" s="10" t="e">
        <f>VLOOKUP($B42,'part 09'!$D:$J, 3, 0)</f>
        <v>#N/A</v>
      </c>
      <c r="D42" s="10" t="e">
        <f>VLOOKUP($B42,'part 09'!$D:$J, 5, 0)</f>
        <v>#N/A</v>
      </c>
      <c r="E42" s="10" t="e">
        <f>VLOOKUP($B42,'part 09'!$D:$J, 6, 0)</f>
        <v>#N/A</v>
      </c>
      <c r="F42" s="10" t="e">
        <f>VLOOKUP($B42,'part 09'!$D:$J, 7, 0)</f>
        <v>#N/A</v>
      </c>
    </row>
    <row r="43" spans="1:6" ht="15" customHeight="1">
      <c r="A43" s="28">
        <v>32</v>
      </c>
      <c r="B43" s="29" t="s">
        <v>47</v>
      </c>
      <c r="C43" s="10" t="e">
        <f>VLOOKUP($B43,'part 09'!$D:$J, 3, 0)</f>
        <v>#N/A</v>
      </c>
      <c r="D43" s="10" t="e">
        <f>VLOOKUP($B43,'part 09'!$D:$J, 5, 0)</f>
        <v>#N/A</v>
      </c>
      <c r="E43" s="10" t="e">
        <f>VLOOKUP($B43,'part 09'!$D:$J, 6, 0)</f>
        <v>#N/A</v>
      </c>
      <c r="F43" s="10" t="e">
        <f>VLOOKUP($B43,'part 09'!$D:$J, 7, 0)</f>
        <v>#N/A</v>
      </c>
    </row>
    <row r="44" spans="1:6" ht="15" customHeight="1">
      <c r="A44" s="28">
        <v>33</v>
      </c>
      <c r="B44" s="29" t="s">
        <v>54</v>
      </c>
      <c r="C44" s="10" t="e">
        <f>VLOOKUP($B44,'part 09'!$D:$J, 3, 0)</f>
        <v>#N/A</v>
      </c>
      <c r="D44" s="10" t="e">
        <f>VLOOKUP($B44,'part 09'!$D:$J, 5, 0)</f>
        <v>#N/A</v>
      </c>
      <c r="E44" s="10" t="e">
        <f>VLOOKUP($B44,'part 09'!$D:$J, 6, 0)</f>
        <v>#N/A</v>
      </c>
      <c r="F44" s="10" t="e">
        <f>VLOOKUP($B44,'part 09'!$D:$J, 7, 0)</f>
        <v>#N/A</v>
      </c>
    </row>
    <row r="45" spans="1:6" ht="18" customHeight="1">
      <c r="A45" s="26"/>
      <c r="B45" s="27" t="s">
        <v>93</v>
      </c>
      <c r="C45" s="26" t="e">
        <f>SUM(C46)</f>
        <v>#N/A</v>
      </c>
      <c r="D45" s="26" t="e">
        <f>SUM(D46)</f>
        <v>#N/A</v>
      </c>
      <c r="E45" s="26" t="e">
        <f>SUM(E46)</f>
        <v>#N/A</v>
      </c>
      <c r="F45" s="26" t="e">
        <f>SUM(F46)</f>
        <v>#N/A</v>
      </c>
    </row>
    <row r="46" spans="1:6" ht="30" customHeight="1">
      <c r="A46" s="28">
        <v>34</v>
      </c>
      <c r="B46" s="29" t="s">
        <v>42</v>
      </c>
      <c r="C46" s="10" t="e">
        <f>VLOOKUP($B46,'part 09'!$D:$J, 3, 0)</f>
        <v>#N/A</v>
      </c>
      <c r="D46" s="10" t="e">
        <f>VLOOKUP($B46,'part 09'!$D:$J, 5, 0)</f>
        <v>#N/A</v>
      </c>
      <c r="E46" s="10" t="e">
        <f>VLOOKUP($B46,'part 09'!$D:$J, 6, 0)</f>
        <v>#N/A</v>
      </c>
      <c r="F46" s="10" t="e">
        <f>VLOOKUP($B46,'part 09'!$D:$J, 7, 0)</f>
        <v>#N/A</v>
      </c>
    </row>
    <row r="47" spans="1:6" ht="15" customHeight="1">
      <c r="A47" s="26"/>
      <c r="B47" s="27" t="s">
        <v>94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6" ht="18" customHeight="1">
      <c r="A48" s="28">
        <v>35</v>
      </c>
      <c r="B48" s="29" t="s">
        <v>13</v>
      </c>
      <c r="C48" s="10" t="e">
        <f>VLOOKUP($B48,'part 09'!$D:$J, 3, 0)</f>
        <v>#N/A</v>
      </c>
      <c r="D48" s="10" t="e">
        <f>VLOOKUP($B48,'part 09'!$D:$J, 5, 0)</f>
        <v>#N/A</v>
      </c>
      <c r="E48" s="10" t="e">
        <f>VLOOKUP($B48,'part 09'!$D:$J, 6, 0)</f>
        <v>#N/A</v>
      </c>
      <c r="F48" s="10" t="e">
        <f>VLOOKUP($B48,'part 09'!$D:$J, 7, 0)</f>
        <v>#N/A</v>
      </c>
    </row>
    <row r="49" spans="1:6" ht="15" customHeight="1">
      <c r="A49" s="26"/>
      <c r="B49" s="27" t="s">
        <v>95</v>
      </c>
      <c r="C49" s="26" t="e">
        <f>SUM(C50)</f>
        <v>#N/A</v>
      </c>
      <c r="D49" s="26" t="e">
        <f>SUM(D50)</f>
        <v>#N/A</v>
      </c>
      <c r="E49" s="26" t="e">
        <f>SUM(E50)</f>
        <v>#N/A</v>
      </c>
      <c r="F49" s="26" t="e">
        <f>SUM(F50)</f>
        <v>#N/A</v>
      </c>
    </row>
    <row r="50" spans="1:6" ht="18" customHeight="1">
      <c r="A50" s="28">
        <v>36</v>
      </c>
      <c r="B50" s="29" t="s">
        <v>36</v>
      </c>
      <c r="C50" s="10" t="e">
        <f>VLOOKUP($B50,'part 09'!$D:$J, 3, 0)</f>
        <v>#N/A</v>
      </c>
      <c r="D50" s="10" t="e">
        <f>VLOOKUP($B50,'part 09'!$D:$J, 5, 0)</f>
        <v>#N/A</v>
      </c>
      <c r="E50" s="10" t="e">
        <f>VLOOKUP($B50,'part 09'!$D:$J, 6, 0)</f>
        <v>#N/A</v>
      </c>
      <c r="F50" s="10" t="e">
        <f>VLOOKUP($B50,'part 09'!$D:$J, 7, 0)</f>
        <v>#N/A</v>
      </c>
    </row>
    <row r="51" spans="1:6" ht="15" customHeight="1">
      <c r="A51" s="26"/>
      <c r="B51" s="27" t="s">
        <v>96</v>
      </c>
      <c r="C51" s="30" t="e">
        <f>SUM(C52+C53+C54+C55+C56+C57+C58+C59+C60)</f>
        <v>#N/A</v>
      </c>
      <c r="D51" s="30" t="e">
        <f>SUM(D52:D60)</f>
        <v>#N/A</v>
      </c>
      <c r="E51" s="30" t="e">
        <f>SUM(E52:E60)</f>
        <v>#N/A</v>
      </c>
      <c r="F51" s="30" t="e">
        <f>SUM(F52:F60)</f>
        <v>#N/A</v>
      </c>
    </row>
    <row r="52" spans="1:6" ht="15" customHeight="1">
      <c r="A52" s="28">
        <v>37</v>
      </c>
      <c r="B52" s="29" t="s">
        <v>17</v>
      </c>
      <c r="C52" s="10" t="e">
        <f>VLOOKUP($B52,'part 09'!$D:$J, 3, 0)</f>
        <v>#N/A</v>
      </c>
      <c r="D52" s="10" t="e">
        <f>VLOOKUP($B52,'part 09'!$D:$J, 5, 0)</f>
        <v>#N/A</v>
      </c>
      <c r="E52" s="10" t="e">
        <f>VLOOKUP($B52,'part 09'!$D:$J, 6, 0)</f>
        <v>#N/A</v>
      </c>
      <c r="F52" s="10" t="e">
        <f>VLOOKUP($B52,'part 09'!$D:$J, 7, 0)</f>
        <v>#N/A</v>
      </c>
    </row>
    <row r="53" spans="1:6" ht="15" customHeight="1">
      <c r="A53" s="28">
        <v>38</v>
      </c>
      <c r="B53" s="29" t="s">
        <v>34</v>
      </c>
      <c r="C53" s="10" t="e">
        <f>VLOOKUP($B53,'part 09'!$D:$J, 3, 0)</f>
        <v>#N/A</v>
      </c>
      <c r="D53" s="10" t="e">
        <f>VLOOKUP($B53,'part 09'!$D:$J, 5, 0)</f>
        <v>#N/A</v>
      </c>
      <c r="E53" s="10" t="e">
        <f>VLOOKUP($B53,'part 09'!$D:$J, 6, 0)</f>
        <v>#N/A</v>
      </c>
      <c r="F53" s="10" t="e">
        <f>VLOOKUP($B53,'part 09'!$D:$J, 7, 0)</f>
        <v>#N/A</v>
      </c>
    </row>
    <row r="54" spans="1:6" ht="18" customHeight="1">
      <c r="A54" s="28">
        <v>39</v>
      </c>
      <c r="B54" s="29" t="s">
        <v>122</v>
      </c>
      <c r="C54" s="10" t="e">
        <f>VLOOKUP($B54,'part 09'!$D:$J, 3, 0)</f>
        <v>#N/A</v>
      </c>
      <c r="D54" s="10" t="e">
        <f>VLOOKUP($B54,'part 09'!$D:$J, 5, 0)</f>
        <v>#N/A</v>
      </c>
      <c r="E54" s="10" t="e">
        <f>VLOOKUP($B54,'part 09'!$D:$J, 6, 0)</f>
        <v>#N/A</v>
      </c>
      <c r="F54" s="10" t="e">
        <f>VLOOKUP($B54,'part 09'!$D:$J, 7, 0)</f>
        <v>#N/A</v>
      </c>
    </row>
    <row r="55" spans="1:6" ht="15" customHeight="1">
      <c r="A55" s="28">
        <v>40</v>
      </c>
      <c r="B55" s="29" t="s">
        <v>123</v>
      </c>
      <c r="C55" s="10" t="e">
        <f>VLOOKUP($B55,'part 09'!$D:$J, 3, 0)</f>
        <v>#N/A</v>
      </c>
      <c r="D55" s="10" t="e">
        <f>VLOOKUP($B55,'part 09'!$D:$J, 5, 0)</f>
        <v>#N/A</v>
      </c>
      <c r="E55" s="10" t="e">
        <f>VLOOKUP($B55,'part 09'!$D:$J, 6, 0)</f>
        <v>#N/A</v>
      </c>
      <c r="F55" s="10" t="e">
        <f>VLOOKUP($B55,'part 09'!$D:$J, 7, 0)</f>
        <v>#N/A</v>
      </c>
    </row>
    <row r="56" spans="1:6" ht="15" customHeight="1">
      <c r="A56" s="28">
        <v>41</v>
      </c>
      <c r="B56" s="29" t="s">
        <v>124</v>
      </c>
      <c r="C56" s="10" t="e">
        <f>VLOOKUP($B56,'part 09'!$D:$J, 3, 0)</f>
        <v>#N/A</v>
      </c>
      <c r="D56" s="10" t="e">
        <f>VLOOKUP($B56,'part 09'!$D:$J, 5, 0)</f>
        <v>#N/A</v>
      </c>
      <c r="E56" s="10" t="e">
        <f>VLOOKUP($B56,'part 09'!$D:$J, 6, 0)</f>
        <v>#N/A</v>
      </c>
      <c r="F56" s="10" t="e">
        <f>VLOOKUP($B56,'part 09'!$D:$J, 7, 0)</f>
        <v>#N/A</v>
      </c>
    </row>
    <row r="57" spans="1:6" ht="15" customHeight="1">
      <c r="A57" s="28">
        <v>42</v>
      </c>
      <c r="B57" s="29" t="s">
        <v>125</v>
      </c>
      <c r="C57" s="10" t="e">
        <f>VLOOKUP($B57,'part 09'!$D:$J, 3, 0)</f>
        <v>#N/A</v>
      </c>
      <c r="D57" s="10" t="e">
        <f>VLOOKUP($B57,'part 09'!$D:$J, 5, 0)</f>
        <v>#N/A</v>
      </c>
      <c r="E57" s="10" t="e">
        <f>VLOOKUP($B57,'part 09'!$D:$J, 6, 0)</f>
        <v>#N/A</v>
      </c>
      <c r="F57" s="10" t="e">
        <f>VLOOKUP($B57,'part 09'!$D:$J, 7, 0)</f>
        <v>#N/A</v>
      </c>
    </row>
    <row r="58" spans="1:6" ht="18" customHeight="1">
      <c r="A58" s="28">
        <v>43</v>
      </c>
      <c r="B58" s="29" t="s">
        <v>126</v>
      </c>
      <c r="C58" s="10" t="e">
        <f>VLOOKUP($B58,'part 09'!$D:$J, 3, 0)</f>
        <v>#N/A</v>
      </c>
      <c r="D58" s="10" t="e">
        <f>VLOOKUP($B58,'part 09'!$D:$J, 5, 0)</f>
        <v>#N/A</v>
      </c>
      <c r="E58" s="10" t="e">
        <f>VLOOKUP($B58,'part 09'!$D:$J, 6, 0)</f>
        <v>#N/A</v>
      </c>
      <c r="F58" s="10" t="e">
        <f>VLOOKUP($B58,'part 09'!$D:$J, 7, 0)</f>
        <v>#N/A</v>
      </c>
    </row>
    <row r="59" spans="1:6" ht="15" customHeight="1">
      <c r="A59" s="28">
        <v>44</v>
      </c>
      <c r="B59" s="29" t="s">
        <v>127</v>
      </c>
      <c r="C59" s="10" t="e">
        <f>VLOOKUP($B59,'part 09'!$D:$J, 3, 0)</f>
        <v>#N/A</v>
      </c>
      <c r="D59" s="10" t="e">
        <f>VLOOKUP($B59,'part 09'!$D:$J, 5, 0)</f>
        <v>#N/A</v>
      </c>
      <c r="E59" s="10" t="e">
        <f>VLOOKUP($B59,'part 09'!$D:$J, 6, 0)</f>
        <v>#N/A</v>
      </c>
      <c r="F59" s="10" t="e">
        <f>VLOOKUP($B59,'part 09'!$D:$J, 7, 0)</f>
        <v>#N/A</v>
      </c>
    </row>
    <row r="60" spans="1:6" ht="15" customHeight="1">
      <c r="A60" s="28">
        <v>45</v>
      </c>
      <c r="B60" s="29" t="s">
        <v>71</v>
      </c>
      <c r="C60" s="10" t="e">
        <f>VLOOKUP($B60,'part 09'!$D:$J, 3, 0)</f>
        <v>#N/A</v>
      </c>
      <c r="D60" s="10" t="e">
        <f>VLOOKUP($B60,'part 09'!$D:$J, 5, 0)</f>
        <v>#N/A</v>
      </c>
      <c r="E60" s="10" t="e">
        <f>VLOOKUP($B60,'part 09'!$D:$J, 6, 0)</f>
        <v>#N/A</v>
      </c>
      <c r="F60" s="10" t="e">
        <f>VLOOKUP($B60,'part 09'!$D:$J, 7, 0)</f>
        <v>#N/A</v>
      </c>
    </row>
    <row r="61" spans="1:6" ht="15" customHeight="1">
      <c r="A61" s="26"/>
      <c r="B61" s="27" t="s">
        <v>97</v>
      </c>
      <c r="C61" s="30" t="e">
        <f>SUM(C62+C63+C64)</f>
        <v>#N/A</v>
      </c>
      <c r="D61" s="30" t="e">
        <f>SUM(D62:D64)</f>
        <v>#N/A</v>
      </c>
      <c r="E61" s="30" t="e">
        <f>SUM(E62:E64)</f>
        <v>#N/A</v>
      </c>
      <c r="F61" s="30" t="e">
        <f>SUM(F62:F64)</f>
        <v>#N/A</v>
      </c>
    </row>
    <row r="62" spans="1:6" ht="15" customHeight="1">
      <c r="A62" s="28">
        <v>46</v>
      </c>
      <c r="B62" s="29" t="s">
        <v>27</v>
      </c>
      <c r="C62" s="10" t="e">
        <f>VLOOKUP($B62,'part 09'!$D:$J, 3, 0)</f>
        <v>#N/A</v>
      </c>
      <c r="D62" s="10" t="e">
        <f>VLOOKUP($B62,'part 09'!$D:$J, 5, 0)</f>
        <v>#N/A</v>
      </c>
      <c r="E62" s="10" t="e">
        <f>VLOOKUP($B62,'part 09'!$D:$J, 6, 0)</f>
        <v>#N/A</v>
      </c>
      <c r="F62" s="10" t="e">
        <f>VLOOKUP($B62,'part 09'!$D:$J, 7, 0)</f>
        <v>#N/A</v>
      </c>
    </row>
    <row r="63" spans="1:6" ht="36" customHeight="1">
      <c r="A63" s="28">
        <v>47</v>
      </c>
      <c r="B63" s="29" t="s">
        <v>52</v>
      </c>
      <c r="C63" s="10" t="e">
        <f>VLOOKUP($B63,'part 09'!$D:$J, 3, 0)</f>
        <v>#N/A</v>
      </c>
      <c r="D63" s="10" t="e">
        <f>VLOOKUP($B63,'part 09'!$D:$J, 5, 0)</f>
        <v>#N/A</v>
      </c>
      <c r="E63" s="10" t="e">
        <f>VLOOKUP($B63,'part 09'!$D:$J, 6, 0)</f>
        <v>#N/A</v>
      </c>
      <c r="F63" s="10" t="e">
        <f>VLOOKUP($B63,'part 09'!$D:$J, 7, 0)</f>
        <v>#N/A</v>
      </c>
    </row>
    <row r="64" spans="1:6" ht="30" customHeight="1">
      <c r="A64" s="28">
        <v>48</v>
      </c>
      <c r="B64" s="29" t="s">
        <v>28</v>
      </c>
      <c r="C64" s="10" t="e">
        <f>VLOOKUP($B64,'part 09'!$D:$J, 3, 0)</f>
        <v>#N/A</v>
      </c>
      <c r="D64" s="10" t="e">
        <f>VLOOKUP($B64,'part 09'!$D:$J, 5, 0)</f>
        <v>#N/A</v>
      </c>
      <c r="E64" s="10" t="e">
        <f>VLOOKUP($B64,'part 09'!$D:$J, 6, 0)</f>
        <v>#N/A</v>
      </c>
      <c r="F64" s="10" t="e">
        <f>VLOOKUP($B64,'part 09'!$D:$J, 7, 0)</f>
        <v>#N/A</v>
      </c>
    </row>
    <row r="65" spans="1:6" ht="18" customHeight="1">
      <c r="A65" s="26"/>
      <c r="B65" s="27" t="s">
        <v>98</v>
      </c>
      <c r="C65" s="30" t="e">
        <f>SUM(C66+C67)</f>
        <v>#N/A</v>
      </c>
      <c r="D65" s="30" t="e">
        <f>SUM(D66:D67)</f>
        <v>#N/A</v>
      </c>
      <c r="E65" s="30" t="e">
        <f>SUM(E66:E67)</f>
        <v>#N/A</v>
      </c>
      <c r="F65" s="30" t="e">
        <f>SUM(F66:F67)</f>
        <v>#N/A</v>
      </c>
    </row>
    <row r="66" spans="1:6" ht="15" customHeight="1">
      <c r="A66" s="28">
        <v>49</v>
      </c>
      <c r="B66" s="29" t="s">
        <v>128</v>
      </c>
      <c r="C66" s="10" t="e">
        <f>VLOOKUP($B66,'part 09'!$D:$J, 3, 0)</f>
        <v>#N/A</v>
      </c>
      <c r="D66" s="10" t="e">
        <f>VLOOKUP($B66,'part 09'!$D:$J, 5, 0)</f>
        <v>#N/A</v>
      </c>
      <c r="E66" s="10" t="e">
        <f>VLOOKUP($B66,'part 09'!$D:$J, 6, 0)</f>
        <v>#N/A</v>
      </c>
      <c r="F66" s="10" t="e">
        <f>VLOOKUP($B66,'part 09'!$D:$J, 7, 0)</f>
        <v>#N/A</v>
      </c>
    </row>
    <row r="67" spans="1:6" ht="18" customHeight="1">
      <c r="A67" s="28">
        <v>50</v>
      </c>
      <c r="B67" s="29" t="s">
        <v>129</v>
      </c>
      <c r="C67" s="10" t="e">
        <f>VLOOKUP($B67,'part 09'!$D:$J, 3, 0)</f>
        <v>#N/A</v>
      </c>
      <c r="D67" s="10" t="e">
        <f>VLOOKUP($B67,'part 09'!$D:$J, 5, 0)</f>
        <v>#N/A</v>
      </c>
      <c r="E67" s="10" t="e">
        <f>VLOOKUP($B67,'part 09'!$D:$J, 6, 0)</f>
        <v>#N/A</v>
      </c>
      <c r="F67" s="10" t="e">
        <f>VLOOKUP($B67,'part 09'!$D:$J, 7, 0)</f>
        <v>#N/A</v>
      </c>
    </row>
    <row r="68" spans="1:6" ht="30" customHeight="1">
      <c r="A68" s="26"/>
      <c r="B68" s="27" t="s">
        <v>99</v>
      </c>
      <c r="C68" s="30" t="e">
        <f>SUM(C69)</f>
        <v>#N/A</v>
      </c>
      <c r="D68" s="30" t="e">
        <f>SUM(D69)</f>
        <v>#N/A</v>
      </c>
      <c r="E68" s="30" t="e">
        <f>SUM(E69)</f>
        <v>#N/A</v>
      </c>
      <c r="F68" s="30" t="e">
        <f>SUM(F69)</f>
        <v>#N/A</v>
      </c>
    </row>
    <row r="69" spans="1:6" ht="30" customHeight="1">
      <c r="A69" s="28">
        <v>51</v>
      </c>
      <c r="B69" s="29" t="s">
        <v>58</v>
      </c>
      <c r="C69" s="10" t="e">
        <f>VLOOKUP($B69,'part 09'!$D:$J, 3, 0)</f>
        <v>#N/A</v>
      </c>
      <c r="D69" s="10" t="e">
        <f>VLOOKUP($B69,'part 09'!$D:$J, 5, 0)</f>
        <v>#N/A</v>
      </c>
      <c r="E69" s="10" t="e">
        <f>VLOOKUP($B69,'part 09'!$D:$J, 6, 0)</f>
        <v>#N/A</v>
      </c>
      <c r="F69" s="10" t="e">
        <f>VLOOKUP($B69,'part 09'!$D:$J, 7, 0)</f>
        <v>#N/A</v>
      </c>
    </row>
    <row r="70" spans="1:6" ht="30" customHeight="1">
      <c r="A70" s="26"/>
      <c r="B70" s="27" t="s">
        <v>100</v>
      </c>
      <c r="C70" s="26" t="e">
        <f>SUM(C71:C72)</f>
        <v>#N/A</v>
      </c>
      <c r="D70" s="26" t="e">
        <f>SUM(D71:D72)</f>
        <v>#N/A</v>
      </c>
      <c r="E70" s="26" t="e">
        <f>SUM(E71:E72)</f>
        <v>#N/A</v>
      </c>
      <c r="F70" s="26" t="e">
        <f>SUM(F71:F72)</f>
        <v>#N/A</v>
      </c>
    </row>
    <row r="71" spans="1:6" ht="18" customHeight="1">
      <c r="A71" s="28">
        <v>52</v>
      </c>
      <c r="B71" s="29" t="s">
        <v>75</v>
      </c>
      <c r="C71" s="10" t="e">
        <f>VLOOKUP($B71,'part 09'!$D:$J, 3, 0)</f>
        <v>#N/A</v>
      </c>
      <c r="D71" s="10" t="e">
        <f>VLOOKUP($B71,'part 09'!$D:$J, 5, 0)</f>
        <v>#N/A</v>
      </c>
      <c r="E71" s="10" t="e">
        <f>VLOOKUP($B71,'part 09'!$D:$J, 6, 0)</f>
        <v>#N/A</v>
      </c>
      <c r="F71" s="10" t="e">
        <f>VLOOKUP($B71,'part 09'!$D:$J, 7, 0)</f>
        <v>#N/A</v>
      </c>
    </row>
    <row r="72" spans="1:6" ht="15" customHeight="1">
      <c r="A72" s="28">
        <v>53</v>
      </c>
      <c r="B72" s="29" t="s">
        <v>77</v>
      </c>
      <c r="C72" s="10" t="e">
        <f>VLOOKUP($B72,'part 09'!$D:$J, 3, 0)</f>
        <v>#N/A</v>
      </c>
      <c r="D72" s="10" t="e">
        <f>VLOOKUP($B72,'part 09'!$D:$J, 5, 0)</f>
        <v>#N/A</v>
      </c>
      <c r="E72" s="10" t="e">
        <f>VLOOKUP($B72,'part 09'!$D:$J, 6, 0)</f>
        <v>#N/A</v>
      </c>
      <c r="F72" s="10" t="e">
        <f>VLOOKUP($B72,'part 09'!$D:$J, 7, 0)</f>
        <v>#N/A</v>
      </c>
    </row>
    <row r="73" spans="1:6" ht="15" customHeight="1">
      <c r="A73" s="26"/>
      <c r="B73" s="27" t="s">
        <v>101</v>
      </c>
      <c r="C73" s="26" t="e">
        <f>SUM(C74:C78)</f>
        <v>#N/A</v>
      </c>
      <c r="D73" s="26" t="e">
        <f>SUM(D74:D78)</f>
        <v>#N/A</v>
      </c>
      <c r="E73" s="26" t="e">
        <f>SUM(E74:E78)</f>
        <v>#N/A</v>
      </c>
      <c r="F73" s="26" t="e">
        <f>SUM(F74:F78)</f>
        <v>#N/A</v>
      </c>
    </row>
    <row r="74" spans="1:6" ht="15" customHeight="1">
      <c r="A74" s="28">
        <v>54</v>
      </c>
      <c r="B74" s="29" t="s">
        <v>20</v>
      </c>
      <c r="C74" s="10" t="e">
        <f>VLOOKUP($B74,'part 09'!$D:$J, 3, 0)</f>
        <v>#N/A</v>
      </c>
      <c r="D74" s="10" t="e">
        <f>VLOOKUP($B74,'part 09'!$D:$J, 5, 0)</f>
        <v>#N/A</v>
      </c>
      <c r="E74" s="10" t="e">
        <f>VLOOKUP($B74,'part 09'!$D:$J, 6, 0)</f>
        <v>#N/A</v>
      </c>
      <c r="F74" s="10" t="e">
        <f>VLOOKUP($B74,'part 09'!$D:$J, 7, 0)</f>
        <v>#N/A</v>
      </c>
    </row>
    <row r="75" spans="1:6" ht="15" customHeight="1">
      <c r="A75" s="28">
        <v>55</v>
      </c>
      <c r="B75" s="29" t="s">
        <v>33</v>
      </c>
      <c r="C75" s="10" t="e">
        <f>VLOOKUP($B75,'part 09'!$D:$J, 3, 0)</f>
        <v>#N/A</v>
      </c>
      <c r="D75" s="10" t="e">
        <f>VLOOKUP($B75,'part 09'!$D:$J, 5, 0)</f>
        <v>#N/A</v>
      </c>
      <c r="E75" s="10" t="e">
        <f>VLOOKUP($B75,'part 09'!$D:$J, 6, 0)</f>
        <v>#N/A</v>
      </c>
      <c r="F75" s="10" t="e">
        <f>VLOOKUP($B75,'part 09'!$D:$J, 7, 0)</f>
        <v>#N/A</v>
      </c>
    </row>
    <row r="76" spans="1:6" ht="15" customHeight="1">
      <c r="A76" s="28">
        <v>56</v>
      </c>
      <c r="B76" s="29" t="s">
        <v>39</v>
      </c>
      <c r="C76" s="10" t="e">
        <f>VLOOKUP($B76,'part 09'!$D:$J, 3, 0)</f>
        <v>#N/A</v>
      </c>
      <c r="D76" s="10" t="e">
        <f>VLOOKUP($B76,'part 09'!$D:$J, 5, 0)</f>
        <v>#N/A</v>
      </c>
      <c r="E76" s="10" t="e">
        <f>VLOOKUP($B76,'part 09'!$D:$J, 6, 0)</f>
        <v>#N/A</v>
      </c>
      <c r="F76" s="10" t="e">
        <f>VLOOKUP($B76,'part 09'!$D:$J, 7, 0)</f>
        <v>#N/A</v>
      </c>
    </row>
    <row r="77" spans="1:6" ht="18" customHeight="1">
      <c r="A77" s="28">
        <v>57</v>
      </c>
      <c r="B77" s="29" t="s">
        <v>43</v>
      </c>
      <c r="C77" s="10" t="e">
        <f>VLOOKUP($B77,'part 09'!$D:$J, 3, 0)</f>
        <v>#N/A</v>
      </c>
      <c r="D77" s="10" t="e">
        <f>VLOOKUP($B77,'part 09'!$D:$J, 5, 0)</f>
        <v>#N/A</v>
      </c>
      <c r="E77" s="10" t="e">
        <f>VLOOKUP($B77,'part 09'!$D:$J, 6, 0)</f>
        <v>#N/A</v>
      </c>
      <c r="F77" s="10" t="e">
        <f>VLOOKUP($B77,'part 09'!$D:$J, 7, 0)</f>
        <v>#N/A</v>
      </c>
    </row>
    <row r="78" spans="1:6" ht="15" customHeight="1">
      <c r="A78" s="28">
        <v>58</v>
      </c>
      <c r="B78" s="29" t="s">
        <v>56</v>
      </c>
      <c r="C78" s="10" t="e">
        <f>VLOOKUP($B78,'part 09'!$D:$J, 3, 0)</f>
        <v>#N/A</v>
      </c>
      <c r="D78" s="10" t="e">
        <f>VLOOKUP($B78,'part 09'!$D:$J, 5, 0)</f>
        <v>#N/A</v>
      </c>
      <c r="E78" s="10" t="e">
        <f>VLOOKUP($B78,'part 09'!$D:$J, 6, 0)</f>
        <v>#N/A</v>
      </c>
      <c r="F78" s="10" t="e">
        <f>VLOOKUP($B78,'part 09'!$D:$J, 7, 0)</f>
        <v>#N/A</v>
      </c>
    </row>
    <row r="79" spans="1:6" ht="15" customHeight="1">
      <c r="A79" s="26"/>
      <c r="B79" s="27" t="s">
        <v>102</v>
      </c>
      <c r="C79" s="26" t="e">
        <f>SUM(C80:C82)</f>
        <v>#N/A</v>
      </c>
      <c r="D79" s="26" t="e">
        <f>SUM(D80:D82)</f>
        <v>#N/A</v>
      </c>
      <c r="E79" s="26" t="e">
        <f>SUM(E80:E82)</f>
        <v>#N/A</v>
      </c>
      <c r="F79" s="26" t="e">
        <f>SUM(F80:F82)</f>
        <v>#N/A</v>
      </c>
    </row>
    <row r="80" spans="1:6" ht="15" customHeight="1">
      <c r="A80" s="28">
        <v>59</v>
      </c>
      <c r="B80" s="29" t="s">
        <v>29</v>
      </c>
      <c r="C80" s="10" t="e">
        <f>VLOOKUP($B80,'part 09'!$D:$J, 3, 0)</f>
        <v>#N/A</v>
      </c>
      <c r="D80" s="10" t="e">
        <f>VLOOKUP($B80,'part 09'!$D:$J, 5, 0)</f>
        <v>#N/A</v>
      </c>
      <c r="E80" s="10" t="e">
        <f>VLOOKUP($B80,'part 09'!$D:$J, 6, 0)</f>
        <v>#N/A</v>
      </c>
      <c r="F80" s="10" t="e">
        <f>VLOOKUP($B80,'part 09'!$D:$J, 7, 0)</f>
        <v>#N/A</v>
      </c>
    </row>
    <row r="81" spans="1:6" ht="15" customHeight="1">
      <c r="A81" s="28">
        <v>60</v>
      </c>
      <c r="B81" s="29" t="s">
        <v>31</v>
      </c>
      <c r="C81" s="10" t="e">
        <f>VLOOKUP($B81,'part 09'!$D:$J, 3, 0)</f>
        <v>#N/A</v>
      </c>
      <c r="D81" s="10" t="e">
        <f>VLOOKUP($B81,'part 09'!$D:$J, 5, 0)</f>
        <v>#N/A</v>
      </c>
      <c r="E81" s="10" t="e">
        <f>VLOOKUP($B81,'part 09'!$D:$J, 6, 0)</f>
        <v>#N/A</v>
      </c>
      <c r="F81" s="10" t="e">
        <f>VLOOKUP($B81,'part 09'!$D:$J, 7, 0)</f>
        <v>#N/A</v>
      </c>
    </row>
    <row r="82" spans="1:6" ht="36" customHeight="1">
      <c r="A82" s="28">
        <v>61</v>
      </c>
      <c r="B82" s="29" t="s">
        <v>67</v>
      </c>
      <c r="C82" s="10" t="e">
        <f>VLOOKUP($B82,'part 09'!$D:$J, 3, 0)</f>
        <v>#N/A</v>
      </c>
      <c r="D82" s="10" t="e">
        <f>VLOOKUP($B82,'part 09'!$D:$J, 5, 0)</f>
        <v>#N/A</v>
      </c>
      <c r="E82" s="10" t="e">
        <f>VLOOKUP($B82,'part 09'!$D:$J, 6, 0)</f>
        <v>#N/A</v>
      </c>
      <c r="F82" s="10" t="e">
        <f>VLOOKUP($B82,'part 09'!$D:$J, 7, 0)</f>
        <v>#N/A</v>
      </c>
    </row>
    <row r="83" spans="1:6" ht="15" customHeight="1">
      <c r="A83" s="26"/>
      <c r="B83" s="27" t="s">
        <v>103</v>
      </c>
      <c r="C83" s="26" t="e">
        <f>SUM(C84:C133)</f>
        <v>#N/A</v>
      </c>
      <c r="D83" s="26" t="e">
        <f>SUM(D84:D129)</f>
        <v>#N/A</v>
      </c>
      <c r="E83" s="26" t="e">
        <f>SUM(E84:E129)</f>
        <v>#N/A</v>
      </c>
      <c r="F83" s="26" t="e">
        <f>SUM(F84:F129)</f>
        <v>#N/A</v>
      </c>
    </row>
    <row r="84" spans="1:6" ht="15" customHeight="1">
      <c r="A84" s="28">
        <v>62</v>
      </c>
      <c r="B84" s="29" t="s">
        <v>130</v>
      </c>
      <c r="C84" s="10" t="e">
        <f>VLOOKUP($B84,'part 09'!$D:$J, 3, 0)</f>
        <v>#N/A</v>
      </c>
      <c r="D84" s="10" t="e">
        <f>VLOOKUP($B84,'part 09'!$D:$J, 5, 0)</f>
        <v>#N/A</v>
      </c>
      <c r="E84" s="10" t="e">
        <f>VLOOKUP($B84,'part 09'!$D:$J, 6, 0)</f>
        <v>#N/A</v>
      </c>
      <c r="F84" s="10" t="e">
        <f>VLOOKUP($B84,'part 09'!$D:$J, 7, 0)</f>
        <v>#N/A</v>
      </c>
    </row>
    <row r="85" spans="1:6" ht="45" customHeight="1">
      <c r="A85" s="28">
        <v>63</v>
      </c>
      <c r="B85" s="29" t="s">
        <v>131</v>
      </c>
      <c r="C85" s="10" t="e">
        <f>VLOOKUP($B85,'part 09'!$D:$J, 3, 0)</f>
        <v>#N/A</v>
      </c>
      <c r="D85" s="10" t="e">
        <f>VLOOKUP($B85,'part 09'!$D:$J, 5, 0)</f>
        <v>#N/A</v>
      </c>
      <c r="E85" s="10" t="e">
        <f>VLOOKUP($B85,'part 09'!$D:$J, 6, 0)</f>
        <v>#N/A</v>
      </c>
      <c r="F85" s="10" t="e">
        <f>VLOOKUP($B85,'part 09'!$D:$J, 7, 0)</f>
        <v>#N/A</v>
      </c>
    </row>
    <row r="86" spans="1:6" ht="15" customHeight="1">
      <c r="A86" s="28">
        <v>64</v>
      </c>
      <c r="B86" s="29" t="s">
        <v>78</v>
      </c>
      <c r="C86" s="10" t="e">
        <f>VLOOKUP($B86,'part 09'!$D:$J, 3, 0)</f>
        <v>#N/A</v>
      </c>
      <c r="D86" s="10" t="e">
        <f>VLOOKUP($B86,'part 09'!$D:$J, 5, 0)</f>
        <v>#N/A</v>
      </c>
      <c r="E86" s="10" t="e">
        <f>VLOOKUP($B86,'part 09'!$D:$J, 6, 0)</f>
        <v>#N/A</v>
      </c>
      <c r="F86" s="10" t="e">
        <f>VLOOKUP($B86,'part 09'!$D:$J, 7, 0)</f>
        <v>#N/A</v>
      </c>
    </row>
    <row r="87" spans="1:6" ht="15" customHeight="1">
      <c r="A87" s="28">
        <v>65</v>
      </c>
      <c r="B87" s="29" t="s">
        <v>132</v>
      </c>
      <c r="C87" s="10" t="e">
        <f>VLOOKUP($B87,'part 09'!$D:$J, 3, 0)</f>
        <v>#N/A</v>
      </c>
      <c r="D87" s="10" t="e">
        <f>VLOOKUP($B87,'part 09'!$D:$J, 5, 0)</f>
        <v>#N/A</v>
      </c>
      <c r="E87" s="10" t="e">
        <f>VLOOKUP($B87,'part 09'!$D:$J, 6, 0)</f>
        <v>#N/A</v>
      </c>
      <c r="F87" s="10" t="e">
        <f>VLOOKUP($B87,'part 09'!$D:$J, 7, 0)</f>
        <v>#N/A</v>
      </c>
    </row>
    <row r="88" spans="1:6" ht="30" customHeight="1">
      <c r="A88" s="28">
        <v>66</v>
      </c>
      <c r="B88" s="29" t="s">
        <v>133</v>
      </c>
      <c r="C88" s="10" t="e">
        <f>VLOOKUP($B88,'part 09'!$D:$J, 3, 0)</f>
        <v>#N/A</v>
      </c>
      <c r="D88" s="10" t="e">
        <f>VLOOKUP($B88,'part 09'!$D:$J, 5, 0)</f>
        <v>#N/A</v>
      </c>
      <c r="E88" s="10" t="e">
        <f>VLOOKUP($B88,'part 09'!$D:$J, 6, 0)</f>
        <v>#N/A</v>
      </c>
      <c r="F88" s="10" t="e">
        <f>VLOOKUP($B88,'part 09'!$D:$J, 7, 0)</f>
        <v>#N/A</v>
      </c>
    </row>
    <row r="89" spans="1:6" ht="15" customHeight="1">
      <c r="A89" s="28">
        <v>67</v>
      </c>
      <c r="B89" s="29" t="s">
        <v>134</v>
      </c>
      <c r="C89" s="10" t="e">
        <f>VLOOKUP($B89,'part 09'!$D:$J, 3, 0)</f>
        <v>#N/A</v>
      </c>
      <c r="D89" s="10" t="e">
        <f>VLOOKUP($B89,'part 09'!$D:$J, 5, 0)</f>
        <v>#N/A</v>
      </c>
      <c r="E89" s="10" t="e">
        <f>VLOOKUP($B89,'part 09'!$D:$J, 6, 0)</f>
        <v>#N/A</v>
      </c>
      <c r="F89" s="10" t="e">
        <f>VLOOKUP($B89,'part 09'!$D:$J, 7, 0)</f>
        <v>#N/A</v>
      </c>
    </row>
    <row r="90" spans="1:6" ht="30" customHeight="1">
      <c r="A90" s="28">
        <v>68</v>
      </c>
      <c r="B90" s="29" t="s">
        <v>135</v>
      </c>
      <c r="C90" s="10" t="e">
        <f>VLOOKUP($B90,'part 09'!$D:$J, 3, 0)</f>
        <v>#N/A</v>
      </c>
      <c r="D90" s="10" t="e">
        <f>VLOOKUP($B90,'part 09'!$D:$J, 5, 0)</f>
        <v>#N/A</v>
      </c>
      <c r="E90" s="10" t="e">
        <f>VLOOKUP($B90,'part 09'!$D:$J, 6, 0)</f>
        <v>#N/A</v>
      </c>
      <c r="F90" s="10" t="e">
        <f>VLOOKUP($B90,'part 09'!$D:$J, 7, 0)</f>
        <v>#N/A</v>
      </c>
    </row>
    <row r="91" spans="1:6" ht="15" customHeight="1">
      <c r="A91" s="28">
        <v>70</v>
      </c>
      <c r="B91" s="29" t="s">
        <v>137</v>
      </c>
      <c r="C91" s="10" t="e">
        <f>VLOOKUP($B91,'part 09'!$D:$J, 3, 0)</f>
        <v>#N/A</v>
      </c>
      <c r="D91" s="10" t="e">
        <f>VLOOKUP($B91,'part 09'!$D:$J, 5, 0)</f>
        <v>#N/A</v>
      </c>
      <c r="E91" s="10" t="e">
        <f>VLOOKUP($B91,'part 09'!$D:$J, 6, 0)</f>
        <v>#N/A</v>
      </c>
      <c r="F91" s="10" t="e">
        <f>VLOOKUP($B91,'part 09'!$D:$J, 7, 0)</f>
        <v>#N/A</v>
      </c>
    </row>
    <row r="92" spans="1:6" ht="30" customHeight="1">
      <c r="A92" s="28">
        <v>71</v>
      </c>
      <c r="B92" s="29" t="s">
        <v>138</v>
      </c>
      <c r="C92" s="10" t="e">
        <f>VLOOKUP($B92,'part 09'!$D:$J, 3, 0)</f>
        <v>#N/A</v>
      </c>
      <c r="D92" s="10" t="e">
        <f>VLOOKUP($B92,'part 09'!$D:$J, 5, 0)</f>
        <v>#N/A</v>
      </c>
      <c r="E92" s="10" t="e">
        <f>VLOOKUP($B92,'part 09'!$D:$J, 6, 0)</f>
        <v>#N/A</v>
      </c>
      <c r="F92" s="10" t="e">
        <f>VLOOKUP($B92,'part 09'!$D:$J, 7, 0)</f>
        <v>#N/A</v>
      </c>
    </row>
    <row r="93" spans="1:6" ht="30" customHeight="1">
      <c r="A93" s="28">
        <v>72</v>
      </c>
      <c r="B93" s="29" t="s">
        <v>12</v>
      </c>
      <c r="C93" s="10" t="e">
        <f>VLOOKUP($B93,'part 09'!$D:$J, 3, 0)</f>
        <v>#N/A</v>
      </c>
      <c r="D93" s="10" t="e">
        <f>VLOOKUP($B93,'part 09'!$D:$J, 5, 0)</f>
        <v>#N/A</v>
      </c>
      <c r="E93" s="10" t="e">
        <f>VLOOKUP($B93,'part 09'!$D:$J, 6, 0)</f>
        <v>#N/A</v>
      </c>
      <c r="F93" s="10" t="e">
        <f>VLOOKUP($B93,'part 09'!$D:$J, 7, 0)</f>
        <v>#N/A</v>
      </c>
    </row>
    <row r="94" spans="1:6" ht="15" customHeight="1">
      <c r="A94" s="28">
        <v>73</v>
      </c>
      <c r="B94" s="29" t="s">
        <v>139</v>
      </c>
      <c r="C94" s="10" t="e">
        <f>VLOOKUP($B94,'part 09'!$D:$J, 3, 0)</f>
        <v>#N/A</v>
      </c>
      <c r="D94" s="10" t="e">
        <f>VLOOKUP($B94,'part 09'!$D:$J, 5, 0)</f>
        <v>#N/A</v>
      </c>
      <c r="E94" s="10" t="e">
        <f>VLOOKUP($B94,'part 09'!$D:$J, 6, 0)</f>
        <v>#N/A</v>
      </c>
      <c r="F94" s="10" t="e">
        <f>VLOOKUP($B94,'part 09'!$D:$J, 7, 0)</f>
        <v>#N/A</v>
      </c>
    </row>
    <row r="95" spans="1:6" ht="15" customHeight="1">
      <c r="A95" s="28">
        <v>74</v>
      </c>
      <c r="B95" s="29" t="s">
        <v>140</v>
      </c>
      <c r="C95" s="10" t="e">
        <f>VLOOKUP($B95,'part 09'!$D:$J, 3, 0)</f>
        <v>#N/A</v>
      </c>
      <c r="D95" s="10" t="e">
        <f>VLOOKUP($B95,'part 09'!$D:$J, 5, 0)</f>
        <v>#N/A</v>
      </c>
      <c r="E95" s="10" t="e">
        <f>VLOOKUP($B95,'part 09'!$D:$J, 6, 0)</f>
        <v>#N/A</v>
      </c>
      <c r="F95" s="10" t="e">
        <f>VLOOKUP($B95,'part 09'!$D:$J, 7, 0)</f>
        <v>#N/A</v>
      </c>
    </row>
    <row r="96" spans="1:6" ht="15" customHeight="1">
      <c r="A96" s="28">
        <v>75</v>
      </c>
      <c r="B96" s="29" t="s">
        <v>141</v>
      </c>
      <c r="C96" s="10" t="e">
        <f>VLOOKUP($B96,'part 09'!$D:$J, 3, 0)</f>
        <v>#N/A</v>
      </c>
      <c r="D96" s="10" t="e">
        <f>VLOOKUP($B96,'part 09'!$D:$J, 5, 0)</f>
        <v>#N/A</v>
      </c>
      <c r="E96" s="10" t="e">
        <f>VLOOKUP($B96,'part 09'!$D:$J, 6, 0)</f>
        <v>#N/A</v>
      </c>
      <c r="F96" s="10" t="e">
        <f>VLOOKUP($B96,'part 09'!$D:$J, 7, 0)</f>
        <v>#N/A</v>
      </c>
    </row>
    <row r="97" spans="1:6" ht="30" customHeight="1">
      <c r="A97" s="28">
        <v>76</v>
      </c>
      <c r="B97" s="29" t="s">
        <v>142</v>
      </c>
      <c r="C97" s="10" t="e">
        <f>VLOOKUP($B97,'part 09'!$D:$J, 3, 0)</f>
        <v>#N/A</v>
      </c>
      <c r="D97" s="10" t="e">
        <f>VLOOKUP($B97,'part 09'!$D:$J, 5, 0)</f>
        <v>#N/A</v>
      </c>
      <c r="E97" s="10" t="e">
        <f>VLOOKUP($B97,'part 09'!$D:$J, 6, 0)</f>
        <v>#N/A</v>
      </c>
      <c r="F97" s="10" t="e">
        <f>VLOOKUP($B97,'part 09'!$D:$J, 7, 0)</f>
        <v>#N/A</v>
      </c>
    </row>
    <row r="98" spans="1:6" ht="15" customHeight="1">
      <c r="A98" s="28">
        <v>77</v>
      </c>
      <c r="B98" s="29" t="s">
        <v>79</v>
      </c>
      <c r="C98" s="10" t="e">
        <f>VLOOKUP($B98,'part 09'!$D:$J, 3, 0)</f>
        <v>#N/A</v>
      </c>
      <c r="D98" s="10" t="e">
        <f>VLOOKUP($B98,'part 09'!$D:$J, 5, 0)</f>
        <v>#N/A</v>
      </c>
      <c r="E98" s="10" t="e">
        <f>VLOOKUP($B98,'part 09'!$D:$J, 6, 0)</f>
        <v>#N/A</v>
      </c>
      <c r="F98" s="10" t="e">
        <f>VLOOKUP($B98,'part 09'!$D:$J, 7, 0)</f>
        <v>#N/A</v>
      </c>
    </row>
    <row r="99" spans="1:6" ht="30" customHeight="1">
      <c r="A99" s="28">
        <v>78</v>
      </c>
      <c r="B99" s="29" t="s">
        <v>143</v>
      </c>
      <c r="C99" s="10" t="e">
        <f>VLOOKUP($B99,'part 09'!$D:$J, 3, 0)</f>
        <v>#N/A</v>
      </c>
      <c r="D99" s="10" t="e">
        <f>VLOOKUP($B99,'part 09'!$D:$J, 5, 0)</f>
        <v>#N/A</v>
      </c>
      <c r="E99" s="10" t="e">
        <f>VLOOKUP($B99,'part 09'!$D:$J, 6, 0)</f>
        <v>#N/A</v>
      </c>
      <c r="F99" s="10" t="e">
        <f>VLOOKUP($B99,'part 09'!$D:$J, 7, 0)</f>
        <v>#N/A</v>
      </c>
    </row>
    <row r="100" spans="1:6" ht="15" customHeight="1">
      <c r="A100" s="28">
        <v>79</v>
      </c>
      <c r="B100" s="29" t="s">
        <v>144</v>
      </c>
      <c r="C100" s="10" t="e">
        <f>VLOOKUP($B100,'part 09'!$D:$J, 3, 0)</f>
        <v>#N/A</v>
      </c>
      <c r="D100" s="10" t="e">
        <f>VLOOKUP($B100,'part 09'!$D:$J, 5, 0)</f>
        <v>#N/A</v>
      </c>
      <c r="E100" s="10" t="e">
        <f>VLOOKUP($B100,'part 09'!$D:$J, 6, 0)</f>
        <v>#N/A</v>
      </c>
      <c r="F100" s="10" t="e">
        <f>VLOOKUP($B100,'part 09'!$D:$J, 7, 0)</f>
        <v>#N/A</v>
      </c>
    </row>
    <row r="101" spans="1:6" ht="15">
      <c r="A101" s="28">
        <v>80</v>
      </c>
      <c r="B101" s="29" t="s">
        <v>145</v>
      </c>
      <c r="C101" s="10" t="e">
        <f>VLOOKUP($B101,'part 09'!$D:$J, 3, 0)</f>
        <v>#N/A</v>
      </c>
      <c r="D101" s="10" t="e">
        <f>VLOOKUP($B101,'part 09'!$D:$J, 5, 0)</f>
        <v>#N/A</v>
      </c>
      <c r="E101" s="10" t="e">
        <f>VLOOKUP($B101,'part 09'!$D:$J, 6, 0)</f>
        <v>#N/A</v>
      </c>
      <c r="F101" s="10" t="e">
        <f>VLOOKUP($B101,'part 09'!$D:$J, 7, 0)</f>
        <v>#N/A</v>
      </c>
    </row>
    <row r="102" spans="1:6" ht="15">
      <c r="A102" s="28">
        <v>81</v>
      </c>
      <c r="B102" s="29" t="s">
        <v>146</v>
      </c>
      <c r="C102" s="10" t="e">
        <f>VLOOKUP($B102,'part 09'!$D:$J, 3, 0)</f>
        <v>#N/A</v>
      </c>
      <c r="D102" s="10" t="e">
        <f>VLOOKUP($B102,'part 09'!$D:$J, 5, 0)</f>
        <v>#N/A</v>
      </c>
      <c r="E102" s="10" t="e">
        <f>VLOOKUP($B102,'part 09'!$D:$J, 6, 0)</f>
        <v>#N/A</v>
      </c>
      <c r="F102" s="10" t="e">
        <f>VLOOKUP($B102,'part 09'!$D:$J, 7, 0)</f>
        <v>#N/A</v>
      </c>
    </row>
    <row r="103" spans="1:6" ht="30">
      <c r="A103" s="28">
        <v>82</v>
      </c>
      <c r="B103" s="29" t="s">
        <v>147</v>
      </c>
      <c r="C103" s="10" t="e">
        <f>VLOOKUP($B103,'part 09'!$D:$J, 3, 0)</f>
        <v>#N/A</v>
      </c>
      <c r="D103" s="10" t="e">
        <f>VLOOKUP($B103,'part 09'!$D:$J, 5, 0)</f>
        <v>#N/A</v>
      </c>
      <c r="E103" s="10" t="e">
        <f>VLOOKUP($B103,'part 09'!$D:$J, 6, 0)</f>
        <v>#N/A</v>
      </c>
      <c r="F103" s="10" t="e">
        <f>VLOOKUP($B103,'part 09'!$D:$J, 7, 0)</f>
        <v>#N/A</v>
      </c>
    </row>
    <row r="104" spans="1:6" ht="30">
      <c r="A104" s="28">
        <v>85</v>
      </c>
      <c r="B104" s="29" t="s">
        <v>150</v>
      </c>
      <c r="C104" s="10" t="e">
        <f>VLOOKUP($B104,'part 09'!$D:$J, 3, 0)</f>
        <v>#N/A</v>
      </c>
      <c r="D104" s="10" t="e">
        <f>VLOOKUP($B104,'part 09'!$D:$J, 5, 0)</f>
        <v>#N/A</v>
      </c>
      <c r="E104" s="10" t="e">
        <f>VLOOKUP($B104,'part 09'!$D:$J, 6, 0)</f>
        <v>#N/A</v>
      </c>
      <c r="F104" s="10" t="e">
        <f>VLOOKUP($B104,'part 09'!$D:$J, 7, 0)</f>
        <v>#N/A</v>
      </c>
    </row>
    <row r="105" spans="1:6" ht="30">
      <c r="A105" s="28">
        <v>86</v>
      </c>
      <c r="B105" s="29" t="s">
        <v>151</v>
      </c>
      <c r="C105" s="10" t="e">
        <f>VLOOKUP($B105,'part 09'!$D:$J, 3, 0)</f>
        <v>#N/A</v>
      </c>
      <c r="D105" s="10" t="e">
        <f>VLOOKUP($B105,'part 09'!$D:$J, 5, 0)</f>
        <v>#N/A</v>
      </c>
      <c r="E105" s="10" t="e">
        <f>VLOOKUP($B105,'part 09'!$D:$J, 6, 0)</f>
        <v>#N/A</v>
      </c>
      <c r="F105" s="10" t="e">
        <f>VLOOKUP($B105,'part 09'!$D:$J, 7, 0)</f>
        <v>#N/A</v>
      </c>
    </row>
    <row r="106" spans="1:6" ht="30">
      <c r="A106" s="28">
        <v>87</v>
      </c>
      <c r="B106" s="29" t="s">
        <v>152</v>
      </c>
      <c r="C106" s="10" t="e">
        <f>VLOOKUP($B106,'part 09'!$D:$J, 3, 0)</f>
        <v>#N/A</v>
      </c>
      <c r="D106" s="10" t="e">
        <f>VLOOKUP($B106,'part 09'!$D:$J, 5, 0)</f>
        <v>#N/A</v>
      </c>
      <c r="E106" s="10" t="e">
        <f>VLOOKUP($B106,'part 09'!$D:$J, 6, 0)</f>
        <v>#N/A</v>
      </c>
      <c r="F106" s="10" t="e">
        <f>VLOOKUP($B106,'part 09'!$D:$J, 7, 0)</f>
        <v>#N/A</v>
      </c>
    </row>
    <row r="107" spans="1:6" ht="30">
      <c r="A107" s="28">
        <v>88</v>
      </c>
      <c r="B107" s="29" t="s">
        <v>153</v>
      </c>
      <c r="C107" s="10" t="e">
        <f>VLOOKUP($B107,'part 09'!$D:$J, 3, 0)</f>
        <v>#N/A</v>
      </c>
      <c r="D107" s="10" t="e">
        <f>VLOOKUP($B107,'part 09'!$D:$J, 5, 0)</f>
        <v>#N/A</v>
      </c>
      <c r="E107" s="10" t="e">
        <f>VLOOKUP($B107,'part 09'!$D:$J, 6, 0)</f>
        <v>#N/A</v>
      </c>
      <c r="F107" s="10" t="e">
        <f>VLOOKUP($B107,'part 09'!$D:$J, 7, 0)</f>
        <v>#N/A</v>
      </c>
    </row>
    <row r="108" spans="1:6" ht="30">
      <c r="A108" s="28">
        <v>89</v>
      </c>
      <c r="B108" s="29" t="s">
        <v>154</v>
      </c>
      <c r="C108" s="10" t="e">
        <f>VLOOKUP($B108,'part 09'!$D:$J, 3, 0)</f>
        <v>#N/A</v>
      </c>
      <c r="D108" s="10" t="e">
        <f>VLOOKUP($B108,'part 09'!$D:$J, 5, 0)</f>
        <v>#N/A</v>
      </c>
      <c r="E108" s="10" t="e">
        <f>VLOOKUP($B108,'part 09'!$D:$J, 6, 0)</f>
        <v>#N/A</v>
      </c>
      <c r="F108" s="10" t="e">
        <f>VLOOKUP($B108,'part 09'!$D:$J, 7, 0)</f>
        <v>#N/A</v>
      </c>
    </row>
    <row r="109" spans="1:6" ht="30">
      <c r="A109" s="28">
        <v>90</v>
      </c>
      <c r="B109" s="29" t="s">
        <v>155</v>
      </c>
      <c r="C109" s="10" t="e">
        <f>VLOOKUP($B109,'part 09'!$D:$J, 3, 0)</f>
        <v>#N/A</v>
      </c>
      <c r="D109" s="10" t="e">
        <f>VLOOKUP($B109,'part 09'!$D:$J, 5, 0)</f>
        <v>#N/A</v>
      </c>
      <c r="E109" s="10" t="e">
        <f>VLOOKUP($B109,'part 09'!$D:$J, 6, 0)</f>
        <v>#N/A</v>
      </c>
      <c r="F109" s="10" t="e">
        <f>VLOOKUP($B109,'part 09'!$D:$J, 7, 0)</f>
        <v>#N/A</v>
      </c>
    </row>
    <row r="110" spans="1:6" ht="30">
      <c r="A110" s="28">
        <v>91</v>
      </c>
      <c r="B110" s="29" t="s">
        <v>156</v>
      </c>
      <c r="C110" s="10" t="e">
        <f>VLOOKUP($B110,'part 09'!$D:$J, 3, 0)</f>
        <v>#N/A</v>
      </c>
      <c r="D110" s="10" t="e">
        <f>VLOOKUP($B110,'part 09'!$D:$J, 5, 0)</f>
        <v>#N/A</v>
      </c>
      <c r="E110" s="10" t="e">
        <f>VLOOKUP($B110,'part 09'!$D:$J, 6, 0)</f>
        <v>#N/A</v>
      </c>
      <c r="F110" s="10" t="e">
        <f>VLOOKUP($B110,'part 09'!$D:$J, 7, 0)</f>
        <v>#N/A</v>
      </c>
    </row>
    <row r="111" spans="1:6" ht="15">
      <c r="A111" s="28">
        <v>92</v>
      </c>
      <c r="B111" s="29" t="s">
        <v>157</v>
      </c>
      <c r="C111" s="10" t="e">
        <f>VLOOKUP($B111,'part 09'!$D:$J, 3, 0)</f>
        <v>#N/A</v>
      </c>
      <c r="D111" s="10" t="e">
        <f>VLOOKUP($B111,'part 09'!$D:$J, 5, 0)</f>
        <v>#N/A</v>
      </c>
      <c r="E111" s="10" t="e">
        <f>VLOOKUP($B111,'part 09'!$D:$J, 6, 0)</f>
        <v>#N/A</v>
      </c>
      <c r="F111" s="10" t="e">
        <f>VLOOKUP($B111,'part 09'!$D:$J, 7, 0)</f>
        <v>#N/A</v>
      </c>
    </row>
    <row r="112" spans="1:6" ht="15">
      <c r="A112" s="28">
        <v>93</v>
      </c>
      <c r="B112" s="29" t="s">
        <v>158</v>
      </c>
      <c r="C112" s="10" t="e">
        <f>VLOOKUP($B112,'part 09'!$D:$J, 3, 0)</f>
        <v>#N/A</v>
      </c>
      <c r="D112" s="10" t="e">
        <f>VLOOKUP($B112,'part 09'!$D:$J, 5, 0)</f>
        <v>#N/A</v>
      </c>
      <c r="E112" s="10" t="e">
        <f>VLOOKUP($B112,'part 09'!$D:$J, 6, 0)</f>
        <v>#N/A</v>
      </c>
      <c r="F112" s="10" t="e">
        <f>VLOOKUP($B112,'part 09'!$D:$J, 7, 0)</f>
        <v>#N/A</v>
      </c>
    </row>
    <row r="113" spans="1:6" ht="30">
      <c r="A113" s="28">
        <v>95</v>
      </c>
      <c r="B113" s="29" t="s">
        <v>160</v>
      </c>
      <c r="C113" s="10" t="e">
        <f>VLOOKUP($B113,'part 09'!$D:$J, 3, 0)</f>
        <v>#N/A</v>
      </c>
      <c r="D113" s="10" t="e">
        <f>VLOOKUP($B113,'part 09'!$D:$J, 5, 0)</f>
        <v>#N/A</v>
      </c>
      <c r="E113" s="10" t="e">
        <f>VLOOKUP($B113,'part 09'!$D:$J, 6, 0)</f>
        <v>#N/A</v>
      </c>
      <c r="F113" s="10" t="e">
        <f>VLOOKUP($B113,'part 09'!$D:$J, 7, 0)</f>
        <v>#N/A</v>
      </c>
    </row>
    <row r="114" spans="1:6" ht="15">
      <c r="A114" s="28">
        <v>96</v>
      </c>
      <c r="B114" s="29" t="s">
        <v>73</v>
      </c>
      <c r="C114" s="10" t="e">
        <f>VLOOKUP($B114,'part 09'!$D:$J, 3, 0)</f>
        <v>#N/A</v>
      </c>
      <c r="D114" s="10" t="e">
        <f>VLOOKUP($B114,'part 09'!$D:$J, 5, 0)</f>
        <v>#N/A</v>
      </c>
      <c r="E114" s="10" t="e">
        <f>VLOOKUP($B114,'part 09'!$D:$J, 6, 0)</f>
        <v>#N/A</v>
      </c>
      <c r="F114" s="10" t="e">
        <f>VLOOKUP($B114,'part 09'!$D:$J, 7, 0)</f>
        <v>#N/A</v>
      </c>
    </row>
    <row r="115" spans="1:6" ht="30">
      <c r="A115" s="28">
        <v>97</v>
      </c>
      <c r="B115" s="29" t="s">
        <v>74</v>
      </c>
      <c r="C115" s="10" t="e">
        <f>VLOOKUP($B115,'part 09'!$D:$J, 3, 0)</f>
        <v>#N/A</v>
      </c>
      <c r="D115" s="10" t="e">
        <f>VLOOKUP($B115,'part 09'!$D:$J, 5, 0)</f>
        <v>#N/A</v>
      </c>
      <c r="E115" s="10" t="e">
        <f>VLOOKUP($B115,'part 09'!$D:$J, 6, 0)</f>
        <v>#N/A</v>
      </c>
      <c r="F115" s="10" t="e">
        <f>VLOOKUP($B115,'part 09'!$D:$J, 7, 0)</f>
        <v>#N/A</v>
      </c>
    </row>
    <row r="116" spans="1:6" ht="15">
      <c r="A116" s="28">
        <v>98</v>
      </c>
      <c r="B116" s="29" t="s">
        <v>8</v>
      </c>
      <c r="C116" s="10" t="e">
        <f>VLOOKUP($B116,'part 09'!$D:$J, 3, 0)</f>
        <v>#N/A</v>
      </c>
      <c r="D116" s="10" t="e">
        <f>VLOOKUP($B116,'part 09'!$D:$J, 5, 0)</f>
        <v>#N/A</v>
      </c>
      <c r="E116" s="10" t="e">
        <f>VLOOKUP($B116,'part 09'!$D:$J, 6, 0)</f>
        <v>#N/A</v>
      </c>
      <c r="F116" s="10" t="e">
        <f>VLOOKUP($B116,'part 09'!$D:$J, 7, 0)</f>
        <v>#N/A</v>
      </c>
    </row>
    <row r="117" spans="1:6" ht="15">
      <c r="A117" s="28">
        <v>99</v>
      </c>
      <c r="B117" s="29" t="s">
        <v>9</v>
      </c>
      <c r="C117" s="10" t="e">
        <f>VLOOKUP($B117,'part 09'!$D:$J, 3, 0)</f>
        <v>#N/A</v>
      </c>
      <c r="D117" s="10" t="e">
        <f>VLOOKUP($B117,'part 09'!$D:$J, 5, 0)</f>
        <v>#N/A</v>
      </c>
      <c r="E117" s="10" t="e">
        <f>VLOOKUP($B117,'part 09'!$D:$J, 6, 0)</f>
        <v>#N/A</v>
      </c>
      <c r="F117" s="10" t="e">
        <f>VLOOKUP($B117,'part 09'!$D:$J, 7, 0)</f>
        <v>#N/A</v>
      </c>
    </row>
    <row r="118" spans="1:6" ht="15">
      <c r="A118" s="28">
        <v>100</v>
      </c>
      <c r="B118" s="29" t="s">
        <v>10</v>
      </c>
      <c r="C118" s="10" t="e">
        <f>VLOOKUP($B118,'part 09'!$D:$J, 3, 0)</f>
        <v>#N/A</v>
      </c>
      <c r="D118" s="10" t="e">
        <f>VLOOKUP($B118,'part 09'!$D:$J, 5, 0)</f>
        <v>#N/A</v>
      </c>
      <c r="E118" s="10" t="e">
        <f>VLOOKUP($B118,'part 09'!$D:$J, 6, 0)</f>
        <v>#N/A</v>
      </c>
      <c r="F118" s="10" t="e">
        <f>VLOOKUP($B118,'part 09'!$D:$J, 7, 0)</f>
        <v>#N/A</v>
      </c>
    </row>
    <row r="119" spans="1:6" ht="15">
      <c r="A119" s="28">
        <v>101</v>
      </c>
      <c r="B119" s="29" t="s">
        <v>161</v>
      </c>
      <c r="C119" s="10" t="e">
        <f>VLOOKUP($B119,'part 09'!$D:$J, 3, 0)</f>
        <v>#N/A</v>
      </c>
      <c r="D119" s="10" t="e">
        <f>VLOOKUP($B119,'part 09'!$D:$J, 5, 0)</f>
        <v>#N/A</v>
      </c>
      <c r="E119" s="10" t="e">
        <f>VLOOKUP($B119,'part 09'!$D:$J, 6, 0)</f>
        <v>#N/A</v>
      </c>
      <c r="F119" s="10" t="e">
        <f>VLOOKUP($B119,'part 09'!$D:$J, 7, 0)</f>
        <v>#N/A</v>
      </c>
    </row>
    <row r="120" spans="1:6" ht="15">
      <c r="A120" s="28">
        <v>102</v>
      </c>
      <c r="B120" s="29" t="s">
        <v>11</v>
      </c>
      <c r="C120" s="10" t="e">
        <f>VLOOKUP($B120,'part 09'!$D:$J, 3, 0)</f>
        <v>#N/A</v>
      </c>
      <c r="D120" s="10" t="e">
        <f>VLOOKUP($B120,'part 09'!$D:$J, 5, 0)</f>
        <v>#N/A</v>
      </c>
      <c r="E120" s="10" t="e">
        <f>VLOOKUP($B120,'part 09'!$D:$J, 6, 0)</f>
        <v>#N/A</v>
      </c>
      <c r="F120" s="10" t="e">
        <f>VLOOKUP($B120,'part 09'!$D:$J, 7, 0)</f>
        <v>#N/A</v>
      </c>
    </row>
    <row r="121" spans="1:6" ht="15">
      <c r="A121" s="28">
        <v>103</v>
      </c>
      <c r="B121" s="29" t="s">
        <v>6</v>
      </c>
      <c r="C121" s="10" t="e">
        <f>VLOOKUP($B121,'part 09'!$D:$J, 3, 0)</f>
        <v>#N/A</v>
      </c>
      <c r="D121" s="10" t="e">
        <f>VLOOKUP($B121,'part 09'!$D:$J, 5, 0)</f>
        <v>#N/A</v>
      </c>
      <c r="E121" s="10" t="e">
        <f>VLOOKUP($B121,'part 09'!$D:$J, 6, 0)</f>
        <v>#N/A</v>
      </c>
      <c r="F121" s="10" t="e">
        <f>VLOOKUP($B121,'part 09'!$D:$J, 7, 0)</f>
        <v>#N/A</v>
      </c>
    </row>
    <row r="122" spans="1:6" ht="45">
      <c r="A122" s="28">
        <v>104</v>
      </c>
      <c r="B122" s="29" t="s">
        <v>83</v>
      </c>
      <c r="C122" s="10" t="e">
        <f>VLOOKUP($B122,'part 09'!$D:$J, 3, 0)</f>
        <v>#N/A</v>
      </c>
      <c r="D122" s="10" t="e">
        <f>VLOOKUP($B122,'part 09'!$D:$J, 5, 0)</f>
        <v>#N/A</v>
      </c>
      <c r="E122" s="10" t="e">
        <f>VLOOKUP($B122,'part 09'!$D:$J, 6, 0)</f>
        <v>#N/A</v>
      </c>
      <c r="F122" s="10" t="e">
        <f>VLOOKUP($B122,'part 09'!$D:$J, 7, 0)</f>
        <v>#N/A</v>
      </c>
    </row>
    <row r="123" spans="1:6" ht="15">
      <c r="A123" s="28">
        <v>105</v>
      </c>
      <c r="B123" s="29" t="s">
        <v>162</v>
      </c>
      <c r="C123" s="10" t="e">
        <f>VLOOKUP($B123,'part 09'!$D:$J, 3, 0)</f>
        <v>#N/A</v>
      </c>
      <c r="D123" s="10" t="e">
        <f>VLOOKUP($B123,'part 09'!$D:$J, 5, 0)</f>
        <v>#N/A</v>
      </c>
      <c r="E123" s="10" t="e">
        <f>VLOOKUP($B123,'part 09'!$D:$J, 6, 0)</f>
        <v>#N/A</v>
      </c>
      <c r="F123" s="10" t="e">
        <f>VLOOKUP($B123,'part 09'!$D:$J, 7, 0)</f>
        <v>#N/A</v>
      </c>
    </row>
    <row r="124" spans="1:6" ht="15">
      <c r="A124" s="28">
        <v>106</v>
      </c>
      <c r="B124" s="29" t="s">
        <v>61</v>
      </c>
      <c r="C124" s="10" t="e">
        <f>VLOOKUP($B124,'part 09'!$D:$J, 3, 0)</f>
        <v>#N/A</v>
      </c>
      <c r="D124" s="10" t="e">
        <f>VLOOKUP($B124,'part 09'!$D:$J, 5, 0)</f>
        <v>#N/A</v>
      </c>
      <c r="E124" s="10" t="e">
        <f>VLOOKUP($B124,'part 09'!$D:$J, 6, 0)</f>
        <v>#N/A</v>
      </c>
      <c r="F124" s="10" t="e">
        <f>VLOOKUP($B124,'part 09'!$D:$J, 7, 0)</f>
        <v>#N/A</v>
      </c>
    </row>
    <row r="125" spans="1:6" ht="30">
      <c r="A125" s="28">
        <v>107</v>
      </c>
      <c r="B125" s="29" t="s">
        <v>163</v>
      </c>
      <c r="C125" s="10" t="e">
        <f>VLOOKUP($B125,'part 09'!$D:$J, 3, 0)</f>
        <v>#N/A</v>
      </c>
      <c r="D125" s="10" t="e">
        <f>VLOOKUP($B125,'part 09'!$D:$J, 5, 0)</f>
        <v>#N/A</v>
      </c>
      <c r="E125" s="10" t="e">
        <f>VLOOKUP($B125,'part 09'!$D:$J, 6, 0)</f>
        <v>#N/A</v>
      </c>
      <c r="F125" s="10" t="e">
        <f>VLOOKUP($B125,'part 09'!$D:$J, 7, 0)</f>
        <v>#N/A</v>
      </c>
    </row>
    <row r="126" spans="1:6" ht="15">
      <c r="A126" s="28">
        <v>108</v>
      </c>
      <c r="B126" s="29" t="s">
        <v>62</v>
      </c>
      <c r="C126" s="10" t="e">
        <f>VLOOKUP($B126,'part 09'!$D:$J, 3, 0)</f>
        <v>#N/A</v>
      </c>
      <c r="D126" s="10" t="e">
        <f>VLOOKUP($B126,'part 09'!$D:$J, 5, 0)</f>
        <v>#N/A</v>
      </c>
      <c r="E126" s="10" t="e">
        <f>VLOOKUP($B126,'part 09'!$D:$J, 6, 0)</f>
        <v>#N/A</v>
      </c>
      <c r="F126" s="10" t="e">
        <f>VLOOKUP($B126,'part 09'!$D:$J, 7, 0)</f>
        <v>#N/A</v>
      </c>
    </row>
    <row r="127" spans="1:6" ht="30">
      <c r="A127" s="28">
        <v>109</v>
      </c>
      <c r="B127" s="29" t="s">
        <v>80</v>
      </c>
      <c r="C127" s="10" t="e">
        <f>VLOOKUP($B127,'part 09'!$D:$J, 3, 0)</f>
        <v>#N/A</v>
      </c>
      <c r="D127" s="10" t="e">
        <f>VLOOKUP($B127,'part 09'!$D:$J, 5, 0)</f>
        <v>#N/A</v>
      </c>
      <c r="E127" s="10" t="e">
        <f>VLOOKUP($B127,'part 09'!$D:$J, 6, 0)</f>
        <v>#N/A</v>
      </c>
      <c r="F127" s="10" t="e">
        <f>VLOOKUP($B127,'part 09'!$D:$J, 7, 0)</f>
        <v>#N/A</v>
      </c>
    </row>
    <row r="128" spans="1:6" ht="15">
      <c r="A128" s="28">
        <v>110</v>
      </c>
      <c r="B128" s="29" t="s">
        <v>64</v>
      </c>
      <c r="C128" s="10" t="e">
        <f>VLOOKUP($B128,'part 09'!$D:$J, 3, 0)</f>
        <v>#N/A</v>
      </c>
      <c r="D128" s="10" t="e">
        <f>VLOOKUP($B128,'part 09'!$D:$J, 5, 0)</f>
        <v>#N/A</v>
      </c>
      <c r="E128" s="10" t="e">
        <f>VLOOKUP($B128,'part 09'!$D:$J, 6, 0)</f>
        <v>#N/A</v>
      </c>
      <c r="F128" s="10" t="e">
        <f>VLOOKUP($B128,'part 09'!$D:$J, 7, 0)</f>
        <v>#N/A</v>
      </c>
    </row>
    <row r="129" spans="1:6" ht="15">
      <c r="A129" s="28">
        <v>112</v>
      </c>
      <c r="B129" s="29" t="s">
        <v>164</v>
      </c>
      <c r="C129" s="10" t="e">
        <f>VLOOKUP($B129,'part 09'!$D:$J, 3, 0)</f>
        <v>#N/A</v>
      </c>
      <c r="D129" s="10" t="e">
        <f>VLOOKUP($B129,'part 09'!$D:$J, 5, 0)</f>
        <v>#N/A</v>
      </c>
      <c r="E129" s="10" t="e">
        <f>VLOOKUP($B129,'part 09'!$D:$J, 6, 0)</f>
        <v>#N/A</v>
      </c>
      <c r="F129" s="10" t="e">
        <f>VLOOKUP($B129,'part 09'!$D:$J, 7, 0)</f>
        <v>#N/A</v>
      </c>
    </row>
    <row r="130" spans="1:6" ht="15">
      <c r="A130" s="28">
        <v>113</v>
      </c>
      <c r="B130" s="29" t="s">
        <v>166</v>
      </c>
      <c r="C130" s="10" t="e">
        <f>VLOOKUP($B130,'part 09'!$D:$J, 3, 0)</f>
        <v>#N/A</v>
      </c>
      <c r="D130" s="10" t="e">
        <f>VLOOKUP($B130,'part 09'!$D:$J, 5, 0)</f>
        <v>#N/A</v>
      </c>
      <c r="E130" s="10" t="e">
        <f>VLOOKUP($B130,'part 09'!$D:$J, 6, 0)</f>
        <v>#N/A</v>
      </c>
      <c r="F130" s="10" t="e">
        <f>VLOOKUP($B130,'part 09'!$D:$J, 7, 0)</f>
        <v>#N/A</v>
      </c>
    </row>
    <row r="131" spans="1:6" ht="15">
      <c r="A131" s="28">
        <v>114</v>
      </c>
      <c r="B131" s="29" t="s">
        <v>167</v>
      </c>
      <c r="C131" s="10" t="e">
        <f>VLOOKUP($B131,'part 09'!$D:$J, 3, 0)</f>
        <v>#N/A</v>
      </c>
      <c r="D131" s="10" t="e">
        <f>VLOOKUP($B131,'part 09'!$D:$J, 5, 0)</f>
        <v>#N/A</v>
      </c>
      <c r="E131" s="10" t="e">
        <f>VLOOKUP($B131,'part 09'!$D:$J, 6, 0)</f>
        <v>#N/A</v>
      </c>
      <c r="F131" s="10" t="e">
        <f>VLOOKUP($B131,'part 09'!$D:$J, 7, 0)</f>
        <v>#N/A</v>
      </c>
    </row>
    <row r="132" spans="1:6" ht="30">
      <c r="A132" s="28">
        <v>115</v>
      </c>
      <c r="B132" s="29" t="s">
        <v>168</v>
      </c>
      <c r="C132" s="10" t="e">
        <f>VLOOKUP($B132,'part 09'!$D:$J, 3, 0)</f>
        <v>#N/A</v>
      </c>
      <c r="D132" s="10" t="e">
        <f>VLOOKUP($B132,'part 09'!$D:$J, 5, 0)</f>
        <v>#N/A</v>
      </c>
      <c r="E132" s="10" t="e">
        <f>VLOOKUP($B132,'part 09'!$D:$J, 6, 0)</f>
        <v>#N/A</v>
      </c>
      <c r="F132" s="10" t="e">
        <f>VLOOKUP($B132,'part 09'!$D:$J, 7, 0)</f>
        <v>#N/A</v>
      </c>
    </row>
    <row r="133" spans="1:6" ht="15">
      <c r="A133" s="28">
        <v>116</v>
      </c>
      <c r="B133" s="29" t="s">
        <v>165</v>
      </c>
      <c r="C133" s="10" t="e">
        <f>VLOOKUP($B133,'part 09'!$D:$J, 3, 0)</f>
        <v>#N/A</v>
      </c>
      <c r="D133" s="10" t="e">
        <f>VLOOKUP($B133,'part 09'!$D:$J, 5, 0)</f>
        <v>#N/A</v>
      </c>
      <c r="E133" s="10" t="e">
        <f>VLOOKUP($B133,'part 09'!$D:$J, 6, 0)</f>
        <v>#N/A</v>
      </c>
      <c r="F133" s="10" t="e">
        <f>VLOOKUP($B133,'part 09'!$D:$J,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C1" sqref="C1:F1048576"/>
    </sheetView>
  </sheetViews>
  <sheetFormatPr defaultColWidth="8.140625" defaultRowHeight="12.75"/>
  <cols>
    <col min="1" max="1" width="13.28515625" customWidth="1"/>
    <col min="2" max="2" width="63.140625" customWidth="1"/>
    <col min="3" max="4" width="40.7109375" customWidth="1"/>
    <col min="5" max="6" width="44.7109375" customWidth="1"/>
  </cols>
  <sheetData>
    <row r="1" spans="1:6" ht="40.5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>
      <c r="A2" s="21">
        <v>1</v>
      </c>
      <c r="B2" s="22">
        <v>2</v>
      </c>
      <c r="C2" s="21">
        <v>3</v>
      </c>
      <c r="D2" s="22">
        <v>4</v>
      </c>
      <c r="E2" s="21">
        <v>5</v>
      </c>
      <c r="F2" s="22">
        <v>6</v>
      </c>
    </row>
    <row r="3" spans="1:6" ht="20.25" customHeight="1">
      <c r="A3" s="23"/>
      <c r="B3" s="24" t="s">
        <v>84</v>
      </c>
      <c r="C3" s="25" t="e">
        <f>C7+C9+C19+C25+C29+C37+C41+C45+C47+C49+C51+C61+C65+C68+C70+C73+C79+C83+C4</f>
        <v>#N/A</v>
      </c>
      <c r="D3" s="25" t="e">
        <f>D7+D9+D19+D25+D29+D37+D41+D45+D47+D49+D51+D61+D65+D68+D70+D73+D79+D83+D4</f>
        <v>#N/A</v>
      </c>
      <c r="E3" s="25" t="e">
        <f>E7+E9+E19+E25+E29+E37+E41+E45+E47+E49+E51+E61+E65+E68+E70+E73+E79+E83+E4</f>
        <v>#N/A</v>
      </c>
      <c r="F3" s="25" t="e">
        <f>F7+F9+F19+F25+F29+F37+F41+F45+F47+F49+F51+F61+F65+F68+F70+F73+F79+F83+F4</f>
        <v>#N/A</v>
      </c>
    </row>
    <row r="4" spans="1:6" ht="36" customHeight="1">
      <c r="A4" s="26"/>
      <c r="B4" s="27" t="s">
        <v>85</v>
      </c>
      <c r="C4" s="26" t="e">
        <f>SUM(C5:C6)</f>
        <v>#N/A</v>
      </c>
      <c r="D4" s="26" t="e">
        <f>SUM(D5:D6)</f>
        <v>#N/A</v>
      </c>
      <c r="E4" s="26" t="e">
        <f>SUM(E5:E6)</f>
        <v>#N/A</v>
      </c>
      <c r="F4" s="26" t="e">
        <f>SUM(F5:F6)</f>
        <v>#N/A</v>
      </c>
    </row>
    <row r="5" spans="1:6" ht="15" customHeight="1">
      <c r="A5" s="28">
        <v>1</v>
      </c>
      <c r="B5" s="29" t="s">
        <v>24</v>
      </c>
      <c r="C5" s="10" t="e">
        <f>VLOOKUP($B5,'part 10'!$D:$J, 3, 0)</f>
        <v>#N/A</v>
      </c>
      <c r="D5" s="10" t="e">
        <f>VLOOKUP($B5,'part 10'!$D:$J, 5, 0)</f>
        <v>#N/A</v>
      </c>
      <c r="E5" s="10" t="e">
        <f>VLOOKUP($B5,'part 10'!$D:$J, 6, 0)</f>
        <v>#N/A</v>
      </c>
      <c r="F5" s="10" t="e">
        <f>VLOOKUP($B5,'part 10'!$D:$J, 7, 0)</f>
        <v>#N/A</v>
      </c>
    </row>
    <row r="6" spans="1:6" ht="15" customHeight="1">
      <c r="A6" s="28">
        <v>2</v>
      </c>
      <c r="B6" s="29" t="s">
        <v>25</v>
      </c>
      <c r="C6" s="10" t="e">
        <f>VLOOKUP($B6,'part 10'!$D:$J, 3, 0)</f>
        <v>#N/A</v>
      </c>
      <c r="D6" s="10" t="e">
        <f>VLOOKUP($B6,'part 10'!$D:$J, 5, 0)</f>
        <v>#N/A</v>
      </c>
      <c r="E6" s="10" t="e">
        <f>VLOOKUP($B6,'part 10'!$D:$J, 6, 0)</f>
        <v>#N/A</v>
      </c>
      <c r="F6" s="10" t="e">
        <f>VLOOKUP($B6,'part 10'!$D:$J, 7, 0)</f>
        <v>#N/A</v>
      </c>
    </row>
    <row r="7" spans="1:6" ht="15" customHeight="1">
      <c r="A7" s="26"/>
      <c r="B7" s="27" t="s">
        <v>86</v>
      </c>
      <c r="C7" s="30" t="e">
        <f>SUM(C8)</f>
        <v>#N/A</v>
      </c>
      <c r="D7" s="30" t="e">
        <f>SUM(D8)</f>
        <v>#N/A</v>
      </c>
      <c r="E7" s="30" t="e">
        <f>SUM(E8)</f>
        <v>#N/A</v>
      </c>
      <c r="F7" s="30" t="e">
        <f>SUM(F8)</f>
        <v>#N/A</v>
      </c>
    </row>
    <row r="8" spans="1:6" ht="36" customHeight="1">
      <c r="A8" s="28">
        <v>3</v>
      </c>
      <c r="B8" s="29" t="s">
        <v>16</v>
      </c>
      <c r="C8" s="10" t="e">
        <f>VLOOKUP($B8,'part 10'!$D:$J, 3, 0)</f>
        <v>#N/A</v>
      </c>
      <c r="D8" s="10" t="e">
        <f>VLOOKUP($B8,'part 10'!$D:$J, 5, 0)</f>
        <v>#N/A</v>
      </c>
      <c r="E8" s="10" t="e">
        <f>VLOOKUP($B8,'part 10'!$D:$J, 6, 0)</f>
        <v>#N/A</v>
      </c>
      <c r="F8" s="10" t="e">
        <f>VLOOKUP($B8,'part 10'!$D:$J, 7, 0)</f>
        <v>#N/A</v>
      </c>
    </row>
    <row r="9" spans="1:6" ht="15" customHeight="1">
      <c r="A9" s="26"/>
      <c r="B9" s="27" t="s">
        <v>87</v>
      </c>
      <c r="C9" s="26" t="e">
        <f>SUM(C10:C18)</f>
        <v>#N/A</v>
      </c>
      <c r="D9" s="26" t="e">
        <f>SUM(D10:D18)</f>
        <v>#N/A</v>
      </c>
      <c r="E9" s="26" t="e">
        <f>SUM(E10:E18)</f>
        <v>#N/A</v>
      </c>
      <c r="F9" s="26" t="e">
        <f>SUM(F10:F18)</f>
        <v>#N/A</v>
      </c>
    </row>
    <row r="10" spans="1:6" ht="15" customHeight="1">
      <c r="A10" s="28">
        <v>4</v>
      </c>
      <c r="B10" s="31" t="s">
        <v>18</v>
      </c>
      <c r="C10" s="10" t="e">
        <f>VLOOKUP($B10,'part 10'!$D:$J, 3, 0)</f>
        <v>#N/A</v>
      </c>
      <c r="D10" s="10" t="e">
        <f>VLOOKUP($B10,'part 10'!$D:$J, 5, 0)</f>
        <v>#N/A</v>
      </c>
      <c r="E10" s="10" t="e">
        <f>VLOOKUP($B10,'part 10'!$D:$J, 6, 0)</f>
        <v>#N/A</v>
      </c>
      <c r="F10" s="10" t="e">
        <f>VLOOKUP($B10,'part 10'!$D:$J, 7, 0)</f>
        <v>#N/A</v>
      </c>
    </row>
    <row r="11" spans="1:6" ht="18" customHeight="1">
      <c r="A11" s="28">
        <v>5</v>
      </c>
      <c r="B11" s="31" t="s">
        <v>37</v>
      </c>
      <c r="C11" s="10" t="e">
        <f>VLOOKUP($B11,'part 10'!$D:$J, 3, 0)</f>
        <v>#N/A</v>
      </c>
      <c r="D11" s="10" t="e">
        <f>VLOOKUP($B11,'part 10'!$D:$J, 5, 0)</f>
        <v>#N/A</v>
      </c>
      <c r="E11" s="10" t="e">
        <f>VLOOKUP($B11,'part 10'!$D:$J, 6, 0)</f>
        <v>#N/A</v>
      </c>
      <c r="F11" s="10" t="e">
        <f>VLOOKUP($B11,'part 10'!$D:$J, 7, 0)</f>
        <v>#N/A</v>
      </c>
    </row>
    <row r="12" spans="1:6" ht="15" customHeight="1">
      <c r="A12" s="28">
        <v>6</v>
      </c>
      <c r="B12" s="31" t="s">
        <v>50</v>
      </c>
      <c r="C12" s="10" t="e">
        <f>VLOOKUP($B12,'part 10'!$D:$J, 3, 0)</f>
        <v>#N/A</v>
      </c>
      <c r="D12" s="10" t="e">
        <f>VLOOKUP($B12,'part 10'!$D:$J, 5, 0)</f>
        <v>#N/A</v>
      </c>
      <c r="E12" s="10" t="e">
        <f>VLOOKUP($B12,'part 10'!$D:$J, 6, 0)</f>
        <v>#N/A</v>
      </c>
      <c r="F12" s="10" t="e">
        <f>VLOOKUP($B12,'part 10'!$D:$J, 7, 0)</f>
        <v>#N/A</v>
      </c>
    </row>
    <row r="13" spans="1:6" ht="15" customHeight="1">
      <c r="A13" s="28">
        <v>7</v>
      </c>
      <c r="B13" s="31" t="s">
        <v>51</v>
      </c>
      <c r="C13" s="10" t="e">
        <f>VLOOKUP($B13,'part 10'!$D:$J, 3, 0)</f>
        <v>#N/A</v>
      </c>
      <c r="D13" s="10" t="e">
        <f>VLOOKUP($B13,'part 10'!$D:$J, 5, 0)</f>
        <v>#N/A</v>
      </c>
      <c r="E13" s="10" t="e">
        <f>VLOOKUP($B13,'part 10'!$D:$J, 6, 0)</f>
        <v>#N/A</v>
      </c>
      <c r="F13" s="10" t="e">
        <f>VLOOKUP($B13,'part 10'!$D:$J, 7, 0)</f>
        <v>#N/A</v>
      </c>
    </row>
    <row r="14" spans="1:6" ht="15" customHeight="1">
      <c r="A14" s="28">
        <v>8</v>
      </c>
      <c r="B14" s="31" t="s">
        <v>116</v>
      </c>
      <c r="C14" s="10" t="e">
        <f>VLOOKUP($B14,'part 10'!$D:$J, 3, 0)</f>
        <v>#N/A</v>
      </c>
      <c r="D14" s="10" t="e">
        <f>VLOOKUP($B14,'part 10'!$D:$J, 5, 0)</f>
        <v>#N/A</v>
      </c>
      <c r="E14" s="10" t="e">
        <f>VLOOKUP($B14,'part 10'!$D:$J, 6, 0)</f>
        <v>#N/A</v>
      </c>
      <c r="F14" s="10" t="e">
        <f>VLOOKUP($B14,'part 10'!$D:$J, 7, 0)</f>
        <v>#N/A</v>
      </c>
    </row>
    <row r="15" spans="1:6" ht="15" customHeight="1">
      <c r="A15" s="28">
        <v>9</v>
      </c>
      <c r="B15" s="31" t="s">
        <v>117</v>
      </c>
      <c r="C15" s="10" t="e">
        <f>VLOOKUP($B15,'part 10'!$D:$J, 3, 0)</f>
        <v>#N/A</v>
      </c>
      <c r="D15" s="10" t="e">
        <f>VLOOKUP($B15,'part 10'!$D:$J, 5, 0)</f>
        <v>#N/A</v>
      </c>
      <c r="E15" s="10" t="e">
        <f>VLOOKUP($B15,'part 10'!$D:$J, 6, 0)</f>
        <v>#N/A</v>
      </c>
      <c r="F15" s="10" t="e">
        <f>VLOOKUP($B15,'part 10'!$D:$J, 7, 0)</f>
        <v>#N/A</v>
      </c>
    </row>
    <row r="16" spans="1:6" ht="15" customHeight="1">
      <c r="A16" s="28">
        <v>10</v>
      </c>
      <c r="B16" s="31" t="s">
        <v>118</v>
      </c>
      <c r="C16" s="10" t="e">
        <f>VLOOKUP($B16,'part 10'!$D:$J, 3, 0)</f>
        <v>#N/A</v>
      </c>
      <c r="D16" s="10" t="e">
        <f>VLOOKUP($B16,'part 10'!$D:$J, 5, 0)</f>
        <v>#N/A</v>
      </c>
      <c r="E16" s="10" t="e">
        <f>VLOOKUP($B16,'part 10'!$D:$J, 6, 0)</f>
        <v>#N/A</v>
      </c>
      <c r="F16" s="10" t="e">
        <f>VLOOKUP($B16,'part 10'!$D:$J, 7, 0)</f>
        <v>#N/A</v>
      </c>
    </row>
    <row r="17" spans="1:6" ht="15" customHeight="1">
      <c r="A17" s="28">
        <v>11</v>
      </c>
      <c r="B17" s="31" t="s">
        <v>119</v>
      </c>
      <c r="C17" s="10" t="e">
        <f>VLOOKUP($B17,'part 10'!$D:$J, 3, 0)</f>
        <v>#N/A</v>
      </c>
      <c r="D17" s="10" t="e">
        <f>VLOOKUP($B17,'part 10'!$D:$J, 5, 0)</f>
        <v>#N/A</v>
      </c>
      <c r="E17" s="10" t="e">
        <f>VLOOKUP($B17,'part 10'!$D:$J, 6, 0)</f>
        <v>#N/A</v>
      </c>
      <c r="F17" s="10" t="e">
        <f>VLOOKUP($B17,'part 10'!$D:$J, 7, 0)</f>
        <v>#N/A</v>
      </c>
    </row>
    <row r="18" spans="1:6" ht="15" customHeight="1">
      <c r="A18" s="28">
        <v>12</v>
      </c>
      <c r="B18" s="31" t="s">
        <v>70</v>
      </c>
      <c r="C18" s="10" t="e">
        <f>VLOOKUP($B18,'part 10'!$D:$J, 3, 0)</f>
        <v>#N/A</v>
      </c>
      <c r="D18" s="10" t="e">
        <f>VLOOKUP($B18,'part 10'!$D:$J, 5, 0)</f>
        <v>#N/A</v>
      </c>
      <c r="E18" s="10" t="e">
        <f>VLOOKUP($B18,'part 10'!$D:$J, 6, 0)</f>
        <v>#N/A</v>
      </c>
      <c r="F18" s="10" t="e">
        <f>VLOOKUP($B18,'part 10'!$D:$J, 7, 0)</f>
        <v>#N/A</v>
      </c>
    </row>
    <row r="19" spans="1:6" ht="18" customHeight="1">
      <c r="A19" s="26"/>
      <c r="B19" s="27" t="s">
        <v>88</v>
      </c>
      <c r="C19" s="26" t="e">
        <f>SUM(C20:C24)</f>
        <v>#N/A</v>
      </c>
      <c r="D19" s="26" t="e">
        <f>SUM(D20:D24)</f>
        <v>#N/A</v>
      </c>
      <c r="E19" s="26" t="e">
        <f>SUM(E20:E24)</f>
        <v>#N/A</v>
      </c>
      <c r="F19" s="26" t="e">
        <f>SUM(F20:F24)</f>
        <v>#N/A</v>
      </c>
    </row>
    <row r="20" spans="1:6" ht="15" customHeight="1">
      <c r="A20" s="28">
        <v>13</v>
      </c>
      <c r="B20" s="29" t="s">
        <v>38</v>
      </c>
      <c r="C20" s="10" t="e">
        <f>VLOOKUP($B20,'part 10'!$D:$J, 3, 0)</f>
        <v>#N/A</v>
      </c>
      <c r="D20" s="10" t="e">
        <f>VLOOKUP($B20,'part 10'!$D:$J, 5, 0)</f>
        <v>#N/A</v>
      </c>
      <c r="E20" s="10" t="e">
        <f>VLOOKUP($B20,'part 10'!$D:$J, 6, 0)</f>
        <v>#N/A</v>
      </c>
      <c r="F20" s="10" t="e">
        <f>VLOOKUP($B20,'part 10'!$D:$J, 7, 0)</f>
        <v>#N/A</v>
      </c>
    </row>
    <row r="21" spans="1:6" ht="15" customHeight="1">
      <c r="A21" s="28">
        <v>14</v>
      </c>
      <c r="B21" s="29" t="s">
        <v>120</v>
      </c>
      <c r="C21" s="10" t="e">
        <f>VLOOKUP($B21,'part 10'!$D:$J, 3, 0)</f>
        <v>#N/A</v>
      </c>
      <c r="D21" s="10" t="e">
        <f>VLOOKUP($B21,'part 10'!$D:$J, 5, 0)</f>
        <v>#N/A</v>
      </c>
      <c r="E21" s="10" t="e">
        <f>VLOOKUP($B21,'part 10'!$D:$J, 6, 0)</f>
        <v>#N/A</v>
      </c>
      <c r="F21" s="10" t="e">
        <f>VLOOKUP($B21,'part 10'!$D:$J, 7, 0)</f>
        <v>#N/A</v>
      </c>
    </row>
    <row r="22" spans="1:6" ht="15" customHeight="1">
      <c r="A22" s="28">
        <v>15</v>
      </c>
      <c r="B22" s="29" t="s">
        <v>57</v>
      </c>
      <c r="C22" s="10" t="e">
        <f>VLOOKUP($B22,'part 10'!$D:$J, 3, 0)</f>
        <v>#N/A</v>
      </c>
      <c r="D22" s="10" t="e">
        <f>VLOOKUP($B22,'part 10'!$D:$J, 5, 0)</f>
        <v>#N/A</v>
      </c>
      <c r="E22" s="10" t="e">
        <f>VLOOKUP($B22,'part 10'!$D:$J, 6, 0)</f>
        <v>#N/A</v>
      </c>
      <c r="F22" s="10" t="e">
        <f>VLOOKUP($B22,'part 10'!$D:$J, 7, 0)</f>
        <v>#N/A</v>
      </c>
    </row>
    <row r="23" spans="1:6" ht="15" customHeight="1">
      <c r="A23" s="28">
        <v>16</v>
      </c>
      <c r="B23" s="29" t="s">
        <v>66</v>
      </c>
      <c r="C23" s="10" t="e">
        <f>VLOOKUP($B23,'part 10'!$D:$J, 3, 0)</f>
        <v>#N/A</v>
      </c>
      <c r="D23" s="10" t="e">
        <f>VLOOKUP($B23,'part 10'!$D:$J, 5, 0)</f>
        <v>#N/A</v>
      </c>
      <c r="E23" s="10" t="e">
        <f>VLOOKUP($B23,'part 10'!$D:$J, 6, 0)</f>
        <v>#N/A</v>
      </c>
      <c r="F23" s="10" t="e">
        <f>VLOOKUP($B23,'part 10'!$D:$J, 7, 0)</f>
        <v>#N/A</v>
      </c>
    </row>
    <row r="24" spans="1:6" ht="15" customHeight="1">
      <c r="A24" s="28">
        <v>17</v>
      </c>
      <c r="B24" s="29" t="s">
        <v>49</v>
      </c>
      <c r="C24" s="10" t="e">
        <f>VLOOKUP($B24,'part 10'!$D:$J, 3, 0)</f>
        <v>#N/A</v>
      </c>
      <c r="D24" s="10" t="e">
        <f>VLOOKUP($B24,'part 10'!$D:$J, 5, 0)</f>
        <v>#N/A</v>
      </c>
      <c r="E24" s="10" t="e">
        <f>VLOOKUP($B24,'part 10'!$D:$J, 6, 0)</f>
        <v>#N/A</v>
      </c>
      <c r="F24" s="10" t="e">
        <f>VLOOKUP($B24,'part 10'!$D:$J, 7, 0)</f>
        <v>#N/A</v>
      </c>
    </row>
    <row r="25" spans="1:6" ht="18" customHeight="1">
      <c r="A25" s="26"/>
      <c r="B25" s="27" t="s">
        <v>89</v>
      </c>
      <c r="C25" s="26" t="e">
        <f>SUM(C26+C27+C28)</f>
        <v>#N/A</v>
      </c>
      <c r="D25" s="26" t="e">
        <f>SUM(D26:D28)</f>
        <v>#N/A</v>
      </c>
      <c r="E25" s="26" t="e">
        <f>SUM(E26:E28)</f>
        <v>#N/A</v>
      </c>
      <c r="F25" s="26" t="e">
        <f>SUM(F26:F28)</f>
        <v>#N/A</v>
      </c>
    </row>
    <row r="26" spans="1:6" ht="15" customHeight="1">
      <c r="A26" s="28">
        <v>18</v>
      </c>
      <c r="B26" s="29" t="s">
        <v>23</v>
      </c>
      <c r="C26" s="10" t="e">
        <f>VLOOKUP($B26,'part 10'!$D:$J, 3, 0)</f>
        <v>#N/A</v>
      </c>
      <c r="D26" s="10" t="e">
        <f>VLOOKUP($B26,'part 10'!$D:$J, 5, 0)</f>
        <v>#N/A</v>
      </c>
      <c r="E26" s="10" t="e">
        <f>VLOOKUP($B26,'part 10'!$D:$J, 6, 0)</f>
        <v>#N/A</v>
      </c>
      <c r="F26" s="10" t="e">
        <f>VLOOKUP($B26,'part 10'!$D:$J, 7, 0)</f>
        <v>#N/A</v>
      </c>
    </row>
    <row r="27" spans="1:6" ht="15" customHeight="1">
      <c r="A27" s="28">
        <v>19</v>
      </c>
      <c r="B27" s="29" t="s">
        <v>32</v>
      </c>
      <c r="C27" s="10" t="e">
        <f>VLOOKUP($B27,'part 10'!$D:$J, 3, 0)</f>
        <v>#N/A</v>
      </c>
      <c r="D27" s="10" t="e">
        <f>VLOOKUP($B27,'part 10'!$D:$J, 5, 0)</f>
        <v>#N/A</v>
      </c>
      <c r="E27" s="10" t="e">
        <f>VLOOKUP($B27,'part 10'!$D:$J, 6, 0)</f>
        <v>#N/A</v>
      </c>
      <c r="F27" s="10" t="e">
        <f>VLOOKUP($B27,'part 10'!$D:$J, 7, 0)</f>
        <v>#N/A</v>
      </c>
    </row>
    <row r="28" spans="1:6" ht="15" customHeight="1">
      <c r="A28" s="28">
        <v>20</v>
      </c>
      <c r="B28" s="29" t="s">
        <v>45</v>
      </c>
      <c r="C28" s="10" t="e">
        <f>VLOOKUP($B28,'part 10'!$D:$J, 3, 0)</f>
        <v>#N/A</v>
      </c>
      <c r="D28" s="10" t="e">
        <f>VLOOKUP($B28,'part 10'!$D:$J, 5, 0)</f>
        <v>#N/A</v>
      </c>
      <c r="E28" s="10" t="e">
        <f>VLOOKUP($B28,'part 10'!$D:$J, 6, 0)</f>
        <v>#N/A</v>
      </c>
      <c r="F28" s="10" t="e">
        <f>VLOOKUP($B28,'part 10'!$D:$J, 7, 0)</f>
        <v>#N/A</v>
      </c>
    </row>
    <row r="29" spans="1:6" ht="18" customHeight="1">
      <c r="A29" s="26"/>
      <c r="B29" s="27" t="s">
        <v>90</v>
      </c>
      <c r="C29" s="30" t="e">
        <f>SUM(C30+C31+C32+C33+C34+C35+C36)</f>
        <v>#N/A</v>
      </c>
      <c r="D29" s="30" t="e">
        <f>SUM(D30:D36)</f>
        <v>#N/A</v>
      </c>
      <c r="E29" s="30" t="e">
        <f>SUM(E30:E36)</f>
        <v>#N/A</v>
      </c>
      <c r="F29" s="30" t="e">
        <f>SUM(F30:F36)</f>
        <v>#N/A</v>
      </c>
    </row>
    <row r="30" spans="1:6" ht="15" customHeight="1">
      <c r="A30" s="28">
        <v>21</v>
      </c>
      <c r="B30" s="29" t="s">
        <v>63</v>
      </c>
      <c r="C30" s="10" t="e">
        <f>VLOOKUP($B30,'part 10'!$D:$J, 3, 0)</f>
        <v>#N/A</v>
      </c>
      <c r="D30" s="10" t="e">
        <f>VLOOKUP($B30,'part 10'!$D:$J, 5, 0)</f>
        <v>#N/A</v>
      </c>
      <c r="E30" s="10" t="e">
        <f>VLOOKUP($B30,'part 10'!$D:$J, 6, 0)</f>
        <v>#N/A</v>
      </c>
      <c r="F30" s="10" t="e">
        <f>VLOOKUP($B30,'part 10'!$D:$J, 7, 0)</f>
        <v>#N/A</v>
      </c>
    </row>
    <row r="31" spans="1:6" ht="15" customHeight="1">
      <c r="A31" s="28">
        <v>22</v>
      </c>
      <c r="B31" s="29" t="s">
        <v>41</v>
      </c>
      <c r="C31" s="10" t="e">
        <f>VLOOKUP($B31,'part 10'!$D:$J, 3, 0)</f>
        <v>#N/A</v>
      </c>
      <c r="D31" s="10" t="e">
        <f>VLOOKUP($B31,'part 10'!$D:$J, 5, 0)</f>
        <v>#N/A</v>
      </c>
      <c r="E31" s="10" t="e">
        <f>VLOOKUP($B31,'part 10'!$D:$J, 6, 0)</f>
        <v>#N/A</v>
      </c>
      <c r="F31" s="10" t="e">
        <f>VLOOKUP($B31,'part 10'!$D:$J, 7, 0)</f>
        <v>#N/A</v>
      </c>
    </row>
    <row r="32" spans="1:6" ht="15" customHeight="1">
      <c r="A32" s="28">
        <v>23</v>
      </c>
      <c r="B32" s="29" t="s">
        <v>121</v>
      </c>
      <c r="C32" s="10" t="e">
        <f>VLOOKUP($B32,'part 10'!$D:$J, 3, 0)</f>
        <v>#N/A</v>
      </c>
      <c r="D32" s="10" t="e">
        <f>VLOOKUP($B32,'part 10'!$D:$J, 5, 0)</f>
        <v>#N/A</v>
      </c>
      <c r="E32" s="10" t="e">
        <f>VLOOKUP($B32,'part 10'!$D:$J, 6, 0)</f>
        <v>#N/A</v>
      </c>
      <c r="F32" s="10" t="e">
        <f>VLOOKUP($B32,'part 10'!$D:$J, 7, 0)</f>
        <v>#N/A</v>
      </c>
    </row>
    <row r="33" spans="1:6" ht="15" customHeight="1">
      <c r="A33" s="28">
        <v>24</v>
      </c>
      <c r="B33" s="29" t="s">
        <v>68</v>
      </c>
      <c r="C33" s="10" t="e">
        <f>VLOOKUP($B33,'part 10'!$D:$J, 3, 0)</f>
        <v>#N/A</v>
      </c>
      <c r="D33" s="10" t="e">
        <f>VLOOKUP($B33,'part 10'!$D:$J, 5, 0)</f>
        <v>#N/A</v>
      </c>
      <c r="E33" s="10" t="e">
        <f>VLOOKUP($B33,'part 10'!$D:$J, 6, 0)</f>
        <v>#N/A</v>
      </c>
      <c r="F33" s="10" t="e">
        <f>VLOOKUP($B33,'part 10'!$D:$J, 7, 0)</f>
        <v>#N/A</v>
      </c>
    </row>
    <row r="34" spans="1:6" ht="15" customHeight="1">
      <c r="A34" s="28">
        <v>25</v>
      </c>
      <c r="B34" s="29" t="s">
        <v>40</v>
      </c>
      <c r="C34" s="10" t="e">
        <f>VLOOKUP($B34,'part 10'!$D:$J, 3, 0)</f>
        <v>#N/A</v>
      </c>
      <c r="D34" s="10" t="e">
        <f>VLOOKUP($B34,'part 10'!$D:$J, 5, 0)</f>
        <v>#N/A</v>
      </c>
      <c r="E34" s="10" t="e">
        <f>VLOOKUP($B34,'part 10'!$D:$J, 6, 0)</f>
        <v>#N/A</v>
      </c>
      <c r="F34" s="10" t="e">
        <f>VLOOKUP($B34,'part 10'!$D:$J, 7, 0)</f>
        <v>#N/A</v>
      </c>
    </row>
    <row r="35" spans="1:6" ht="15" customHeight="1">
      <c r="A35" s="28">
        <v>26</v>
      </c>
      <c r="B35" s="29" t="s">
        <v>22</v>
      </c>
      <c r="C35" s="10" t="e">
        <f>VLOOKUP($B35,'part 10'!$D:$J, 3, 0)</f>
        <v>#N/A</v>
      </c>
      <c r="D35" s="10" t="e">
        <f>VLOOKUP($B35,'part 10'!$D:$J, 5, 0)</f>
        <v>#N/A</v>
      </c>
      <c r="E35" s="10" t="e">
        <f>VLOOKUP($B35,'part 10'!$D:$J, 6, 0)</f>
        <v>#N/A</v>
      </c>
      <c r="F35" s="10" t="e">
        <f>VLOOKUP($B35,'part 10'!$D:$J, 7, 0)</f>
        <v>#N/A</v>
      </c>
    </row>
    <row r="36" spans="1:6" ht="36" customHeight="1">
      <c r="A36" s="28">
        <v>27</v>
      </c>
      <c r="B36" s="29" t="s">
        <v>48</v>
      </c>
      <c r="C36" s="10" t="e">
        <f>VLOOKUP($B36,'part 10'!$D:$J, 3, 0)</f>
        <v>#N/A</v>
      </c>
      <c r="D36" s="10" t="e">
        <f>VLOOKUP($B36,'part 10'!$D:$J, 5, 0)</f>
        <v>#N/A</v>
      </c>
      <c r="E36" s="10" t="e">
        <f>VLOOKUP($B36,'part 10'!$D:$J, 6, 0)</f>
        <v>#N/A</v>
      </c>
      <c r="F36" s="10" t="e">
        <f>VLOOKUP($B36,'part 10'!$D:$J, 7, 0)</f>
        <v>#N/A</v>
      </c>
    </row>
    <row r="37" spans="1:6" ht="15" customHeight="1">
      <c r="A37" s="26"/>
      <c r="B37" s="27" t="s">
        <v>91</v>
      </c>
      <c r="C37" s="30" t="e">
        <f>SUM(C38+C39+C40)</f>
        <v>#N/A</v>
      </c>
      <c r="D37" s="30" t="e">
        <f>SUM(D38:D40)</f>
        <v>#N/A</v>
      </c>
      <c r="E37" s="30" t="e">
        <f>SUM(E38:E40)</f>
        <v>#N/A</v>
      </c>
      <c r="F37" s="30" t="e">
        <f>SUM(F38:F40)</f>
        <v>#N/A</v>
      </c>
    </row>
    <row r="38" spans="1:6" ht="15" customHeight="1">
      <c r="A38" s="28">
        <v>28</v>
      </c>
      <c r="B38" s="29" t="s">
        <v>19</v>
      </c>
      <c r="C38" s="10" t="e">
        <f>VLOOKUP($B38,'part 10'!$D:$J, 3, 0)</f>
        <v>#N/A</v>
      </c>
      <c r="D38" s="10" t="e">
        <f>VLOOKUP($B38,'part 10'!$D:$J, 5, 0)</f>
        <v>#N/A</v>
      </c>
      <c r="E38" s="10" t="e">
        <f>VLOOKUP($B38,'part 10'!$D:$J, 6, 0)</f>
        <v>#N/A</v>
      </c>
      <c r="F38" s="10" t="e">
        <f>VLOOKUP($B38,'part 10'!$D:$J, 7, 0)</f>
        <v>#N/A</v>
      </c>
    </row>
    <row r="39" spans="1:6" ht="15" customHeight="1">
      <c r="A39" s="28">
        <v>29</v>
      </c>
      <c r="B39" s="29" t="s">
        <v>55</v>
      </c>
      <c r="C39" s="10" t="e">
        <f>VLOOKUP($B39,'part 10'!$D:$J, 3, 0)</f>
        <v>#N/A</v>
      </c>
      <c r="D39" s="10" t="e">
        <f>VLOOKUP($B39,'part 10'!$D:$J, 5, 0)</f>
        <v>#N/A</v>
      </c>
      <c r="E39" s="10" t="e">
        <f>VLOOKUP($B39,'part 10'!$D:$J, 6, 0)</f>
        <v>#N/A</v>
      </c>
      <c r="F39" s="10" t="e">
        <f>VLOOKUP($B39,'part 10'!$D:$J, 7, 0)</f>
        <v>#N/A</v>
      </c>
    </row>
    <row r="40" spans="1:6" ht="15" customHeight="1">
      <c r="A40" s="28">
        <v>30</v>
      </c>
      <c r="B40" s="29" t="s">
        <v>69</v>
      </c>
      <c r="C40" s="10" t="e">
        <f>VLOOKUP($B40,'part 10'!$D:$J, 3, 0)</f>
        <v>#N/A</v>
      </c>
      <c r="D40" s="10" t="e">
        <f>VLOOKUP($B40,'part 10'!$D:$J, 5, 0)</f>
        <v>#N/A</v>
      </c>
      <c r="E40" s="10" t="e">
        <f>VLOOKUP($B40,'part 10'!$D:$J, 6, 0)</f>
        <v>#N/A</v>
      </c>
      <c r="F40" s="10" t="e">
        <f>VLOOKUP($B40,'part 10'!$D:$J, 7, 0)</f>
        <v>#N/A</v>
      </c>
    </row>
    <row r="41" spans="1:6" ht="36" customHeight="1">
      <c r="A41" s="26"/>
      <c r="B41" s="27" t="s">
        <v>92</v>
      </c>
      <c r="C41" s="26" t="e">
        <f>SUM(C42+C43+C44)</f>
        <v>#N/A</v>
      </c>
      <c r="D41" s="26" t="e">
        <f>SUM(D42:D44)</f>
        <v>#N/A</v>
      </c>
      <c r="E41" s="26" t="e">
        <f>SUM(E42:E44)</f>
        <v>#N/A</v>
      </c>
      <c r="F41" s="26" t="e">
        <f>SUM(F42:F44)</f>
        <v>#N/A</v>
      </c>
    </row>
    <row r="42" spans="1:6" ht="15" customHeight="1">
      <c r="A42" s="28">
        <v>31</v>
      </c>
      <c r="B42" s="29" t="s">
        <v>46</v>
      </c>
      <c r="C42" s="10" t="e">
        <f>VLOOKUP($B42,'part 10'!$D:$J, 3, 0)</f>
        <v>#N/A</v>
      </c>
      <c r="D42" s="10" t="e">
        <f>VLOOKUP($B42,'part 10'!$D:$J, 5, 0)</f>
        <v>#N/A</v>
      </c>
      <c r="E42" s="10" t="e">
        <f>VLOOKUP($B42,'part 10'!$D:$J, 6, 0)</f>
        <v>#N/A</v>
      </c>
      <c r="F42" s="10" t="e">
        <f>VLOOKUP($B42,'part 10'!$D:$J, 7, 0)</f>
        <v>#N/A</v>
      </c>
    </row>
    <row r="43" spans="1:6" ht="15" customHeight="1">
      <c r="A43" s="28">
        <v>32</v>
      </c>
      <c r="B43" s="29" t="s">
        <v>47</v>
      </c>
      <c r="C43" s="10" t="e">
        <f>VLOOKUP($B43,'part 10'!$D:$J, 3, 0)</f>
        <v>#N/A</v>
      </c>
      <c r="D43" s="10" t="e">
        <f>VLOOKUP($B43,'part 10'!$D:$J, 5, 0)</f>
        <v>#N/A</v>
      </c>
      <c r="E43" s="10" t="e">
        <f>VLOOKUP($B43,'part 10'!$D:$J, 6, 0)</f>
        <v>#N/A</v>
      </c>
      <c r="F43" s="10" t="e">
        <f>VLOOKUP($B43,'part 10'!$D:$J, 7, 0)</f>
        <v>#N/A</v>
      </c>
    </row>
    <row r="44" spans="1:6" ht="15" customHeight="1">
      <c r="A44" s="28">
        <v>33</v>
      </c>
      <c r="B44" s="29" t="s">
        <v>54</v>
      </c>
      <c r="C44" s="10" t="e">
        <f>VLOOKUP($B44,'part 10'!$D:$J, 3, 0)</f>
        <v>#N/A</v>
      </c>
      <c r="D44" s="10" t="e">
        <f>VLOOKUP($B44,'part 10'!$D:$J, 5, 0)</f>
        <v>#N/A</v>
      </c>
      <c r="E44" s="10" t="e">
        <f>VLOOKUP($B44,'part 10'!$D:$J, 6, 0)</f>
        <v>#N/A</v>
      </c>
      <c r="F44" s="10" t="e">
        <f>VLOOKUP($B44,'part 10'!$D:$J, 7, 0)</f>
        <v>#N/A</v>
      </c>
    </row>
    <row r="45" spans="1:6" ht="18" customHeight="1">
      <c r="A45" s="26"/>
      <c r="B45" s="27" t="s">
        <v>93</v>
      </c>
      <c r="C45" s="26" t="e">
        <f>SUM(C46)</f>
        <v>#N/A</v>
      </c>
      <c r="D45" s="26" t="e">
        <f>SUM(D46)</f>
        <v>#N/A</v>
      </c>
      <c r="E45" s="26" t="e">
        <f>SUM(E46)</f>
        <v>#N/A</v>
      </c>
      <c r="F45" s="26" t="e">
        <f>SUM(F46)</f>
        <v>#N/A</v>
      </c>
    </row>
    <row r="46" spans="1:6" ht="30" customHeight="1">
      <c r="A46" s="28">
        <v>34</v>
      </c>
      <c r="B46" s="29" t="s">
        <v>42</v>
      </c>
      <c r="C46" s="10" t="e">
        <f>VLOOKUP($B46,'part 10'!$D:$J, 3, 0)</f>
        <v>#N/A</v>
      </c>
      <c r="D46" s="10" t="e">
        <f>VLOOKUP($B46,'part 10'!$D:$J, 5, 0)</f>
        <v>#N/A</v>
      </c>
      <c r="E46" s="10" t="e">
        <f>VLOOKUP($B46,'part 10'!$D:$J, 6, 0)</f>
        <v>#N/A</v>
      </c>
      <c r="F46" s="10" t="e">
        <f>VLOOKUP($B46,'part 10'!$D:$J, 7, 0)</f>
        <v>#N/A</v>
      </c>
    </row>
    <row r="47" spans="1:6" ht="15" customHeight="1">
      <c r="A47" s="26"/>
      <c r="B47" s="27" t="s">
        <v>94</v>
      </c>
      <c r="C47" s="26" t="e">
        <f>SUM(C48)</f>
        <v>#N/A</v>
      </c>
      <c r="D47" s="26" t="e">
        <f>SUM(D48)</f>
        <v>#N/A</v>
      </c>
      <c r="E47" s="26" t="e">
        <f>SUM(E48)</f>
        <v>#N/A</v>
      </c>
      <c r="F47" s="26" t="e">
        <f>SUM(F48)</f>
        <v>#N/A</v>
      </c>
    </row>
    <row r="48" spans="1:6" ht="18" customHeight="1">
      <c r="A48" s="28">
        <v>35</v>
      </c>
      <c r="B48" s="29" t="s">
        <v>13</v>
      </c>
      <c r="C48" s="10" t="e">
        <f>VLOOKUP($B48,'part 10'!$D:$J, 3, 0)</f>
        <v>#N/A</v>
      </c>
      <c r="D48" s="10" t="e">
        <f>VLOOKUP($B48,'part 10'!$D:$J, 5, 0)</f>
        <v>#N/A</v>
      </c>
      <c r="E48" s="10" t="e">
        <f>VLOOKUP($B48,'part 10'!$D:$J, 6, 0)</f>
        <v>#N/A</v>
      </c>
      <c r="F48" s="10" t="e">
        <f>VLOOKUP($B48,'part 10'!$D:$J, 7, 0)</f>
        <v>#N/A</v>
      </c>
    </row>
    <row r="49" spans="1:6" ht="15" customHeight="1">
      <c r="A49" s="26"/>
      <c r="B49" s="27" t="s">
        <v>95</v>
      </c>
      <c r="C49" s="26" t="e">
        <f>SUM(C50)</f>
        <v>#N/A</v>
      </c>
      <c r="D49" s="26" t="e">
        <f>SUM(D50)</f>
        <v>#N/A</v>
      </c>
      <c r="E49" s="26" t="e">
        <f>SUM(E50)</f>
        <v>#N/A</v>
      </c>
      <c r="F49" s="26" t="e">
        <f>SUM(F50)</f>
        <v>#N/A</v>
      </c>
    </row>
    <row r="50" spans="1:6" ht="18" customHeight="1">
      <c r="A50" s="28">
        <v>36</v>
      </c>
      <c r="B50" s="29" t="s">
        <v>36</v>
      </c>
      <c r="C50" s="10" t="e">
        <f>VLOOKUP($B50,'part 10'!$D:$J, 3, 0)</f>
        <v>#N/A</v>
      </c>
      <c r="D50" s="10" t="e">
        <f>VLOOKUP($B50,'part 10'!$D:$J, 5, 0)</f>
        <v>#N/A</v>
      </c>
      <c r="E50" s="10" t="e">
        <f>VLOOKUP($B50,'part 10'!$D:$J, 6, 0)</f>
        <v>#N/A</v>
      </c>
      <c r="F50" s="10" t="e">
        <f>VLOOKUP($B50,'part 10'!$D:$J, 7, 0)</f>
        <v>#N/A</v>
      </c>
    </row>
    <row r="51" spans="1:6" ht="15" customHeight="1">
      <c r="A51" s="26"/>
      <c r="B51" s="27" t="s">
        <v>96</v>
      </c>
      <c r="C51" s="30" t="e">
        <f>SUM(C52+C53+C54+C55+C56+C57+C58+C59+C60)</f>
        <v>#N/A</v>
      </c>
      <c r="D51" s="30" t="e">
        <f>SUM(D52:D60)</f>
        <v>#N/A</v>
      </c>
      <c r="E51" s="30" t="e">
        <f>SUM(E52:E60)</f>
        <v>#N/A</v>
      </c>
      <c r="F51" s="30" t="e">
        <f>SUM(F52:F60)</f>
        <v>#N/A</v>
      </c>
    </row>
    <row r="52" spans="1:6" ht="15" customHeight="1">
      <c r="A52" s="28">
        <v>37</v>
      </c>
      <c r="B52" s="29" t="s">
        <v>17</v>
      </c>
      <c r="C52" s="10" t="e">
        <f>VLOOKUP($B52,'part 10'!$D:$J, 3, 0)</f>
        <v>#N/A</v>
      </c>
      <c r="D52" s="10" t="e">
        <f>VLOOKUP($B52,'part 10'!$D:$J, 5, 0)</f>
        <v>#N/A</v>
      </c>
      <c r="E52" s="10" t="e">
        <f>VLOOKUP($B52,'part 10'!$D:$J, 6, 0)</f>
        <v>#N/A</v>
      </c>
      <c r="F52" s="10" t="e">
        <f>VLOOKUP($B52,'part 10'!$D:$J, 7, 0)</f>
        <v>#N/A</v>
      </c>
    </row>
    <row r="53" spans="1:6" ht="15" customHeight="1">
      <c r="A53" s="28">
        <v>38</v>
      </c>
      <c r="B53" s="29" t="s">
        <v>34</v>
      </c>
      <c r="C53" s="10" t="e">
        <f>VLOOKUP($B53,'part 10'!$D:$J, 3, 0)</f>
        <v>#N/A</v>
      </c>
      <c r="D53" s="10" t="e">
        <f>VLOOKUP($B53,'part 10'!$D:$J, 5, 0)</f>
        <v>#N/A</v>
      </c>
      <c r="E53" s="10" t="e">
        <f>VLOOKUP($B53,'part 10'!$D:$J, 6, 0)</f>
        <v>#N/A</v>
      </c>
      <c r="F53" s="10" t="e">
        <f>VLOOKUP($B53,'part 10'!$D:$J, 7, 0)</f>
        <v>#N/A</v>
      </c>
    </row>
    <row r="54" spans="1:6" ht="18" customHeight="1">
      <c r="A54" s="28">
        <v>39</v>
      </c>
      <c r="B54" s="29" t="s">
        <v>122</v>
      </c>
      <c r="C54" s="10" t="e">
        <f>VLOOKUP($B54,'part 10'!$D:$J, 3, 0)</f>
        <v>#N/A</v>
      </c>
      <c r="D54" s="10" t="e">
        <f>VLOOKUP($B54,'part 10'!$D:$J, 5, 0)</f>
        <v>#N/A</v>
      </c>
      <c r="E54" s="10" t="e">
        <f>VLOOKUP($B54,'part 10'!$D:$J, 6, 0)</f>
        <v>#N/A</v>
      </c>
      <c r="F54" s="10" t="e">
        <f>VLOOKUP($B54,'part 10'!$D:$J, 7, 0)</f>
        <v>#N/A</v>
      </c>
    </row>
    <row r="55" spans="1:6" ht="15" customHeight="1">
      <c r="A55" s="28">
        <v>40</v>
      </c>
      <c r="B55" s="29" t="s">
        <v>123</v>
      </c>
      <c r="C55" s="10" t="e">
        <f>VLOOKUP($B55,'part 10'!$D:$J, 3, 0)</f>
        <v>#N/A</v>
      </c>
      <c r="D55" s="10" t="e">
        <f>VLOOKUP($B55,'part 10'!$D:$J, 5, 0)</f>
        <v>#N/A</v>
      </c>
      <c r="E55" s="10" t="e">
        <f>VLOOKUP($B55,'part 10'!$D:$J, 6, 0)</f>
        <v>#N/A</v>
      </c>
      <c r="F55" s="10" t="e">
        <f>VLOOKUP($B55,'part 10'!$D:$J, 7, 0)</f>
        <v>#N/A</v>
      </c>
    </row>
    <row r="56" spans="1:6" ht="15" customHeight="1">
      <c r="A56" s="28">
        <v>41</v>
      </c>
      <c r="B56" s="29" t="s">
        <v>124</v>
      </c>
      <c r="C56" s="10" t="e">
        <f>VLOOKUP($B56,'part 10'!$D:$J, 3, 0)</f>
        <v>#N/A</v>
      </c>
      <c r="D56" s="10" t="e">
        <f>VLOOKUP($B56,'part 10'!$D:$J, 5, 0)</f>
        <v>#N/A</v>
      </c>
      <c r="E56" s="10" t="e">
        <f>VLOOKUP($B56,'part 10'!$D:$J, 6, 0)</f>
        <v>#N/A</v>
      </c>
      <c r="F56" s="10" t="e">
        <f>VLOOKUP($B56,'part 10'!$D:$J, 7, 0)</f>
        <v>#N/A</v>
      </c>
    </row>
    <row r="57" spans="1:6" ht="15" customHeight="1">
      <c r="A57" s="28">
        <v>42</v>
      </c>
      <c r="B57" s="29" t="s">
        <v>125</v>
      </c>
      <c r="C57" s="10" t="e">
        <f>VLOOKUP($B57,'part 10'!$D:$J, 3, 0)</f>
        <v>#N/A</v>
      </c>
      <c r="D57" s="10" t="e">
        <f>VLOOKUP($B57,'part 10'!$D:$J, 5, 0)</f>
        <v>#N/A</v>
      </c>
      <c r="E57" s="10" t="e">
        <f>VLOOKUP($B57,'part 10'!$D:$J, 6, 0)</f>
        <v>#N/A</v>
      </c>
      <c r="F57" s="10" t="e">
        <f>VLOOKUP($B57,'part 10'!$D:$J, 7, 0)</f>
        <v>#N/A</v>
      </c>
    </row>
    <row r="58" spans="1:6" ht="18" customHeight="1">
      <c r="A58" s="28">
        <v>43</v>
      </c>
      <c r="B58" s="29" t="s">
        <v>126</v>
      </c>
      <c r="C58" s="10" t="e">
        <f>VLOOKUP($B58,'part 10'!$D:$J, 3, 0)</f>
        <v>#N/A</v>
      </c>
      <c r="D58" s="10" t="e">
        <f>VLOOKUP($B58,'part 10'!$D:$J, 5, 0)</f>
        <v>#N/A</v>
      </c>
      <c r="E58" s="10" t="e">
        <f>VLOOKUP($B58,'part 10'!$D:$J, 6, 0)</f>
        <v>#N/A</v>
      </c>
      <c r="F58" s="10" t="e">
        <f>VLOOKUP($B58,'part 10'!$D:$J, 7, 0)</f>
        <v>#N/A</v>
      </c>
    </row>
    <row r="59" spans="1:6" ht="15" customHeight="1">
      <c r="A59" s="28">
        <v>44</v>
      </c>
      <c r="B59" s="29" t="s">
        <v>127</v>
      </c>
      <c r="C59" s="10" t="e">
        <f>VLOOKUP($B59,'part 10'!$D:$J, 3, 0)</f>
        <v>#N/A</v>
      </c>
      <c r="D59" s="10" t="e">
        <f>VLOOKUP($B59,'part 10'!$D:$J, 5, 0)</f>
        <v>#N/A</v>
      </c>
      <c r="E59" s="10" t="e">
        <f>VLOOKUP($B59,'part 10'!$D:$J, 6, 0)</f>
        <v>#N/A</v>
      </c>
      <c r="F59" s="10" t="e">
        <f>VLOOKUP($B59,'part 10'!$D:$J, 7, 0)</f>
        <v>#N/A</v>
      </c>
    </row>
    <row r="60" spans="1:6" ht="15" customHeight="1">
      <c r="A60" s="28">
        <v>45</v>
      </c>
      <c r="B60" s="29" t="s">
        <v>71</v>
      </c>
      <c r="C60" s="10" t="e">
        <f>VLOOKUP($B60,'part 10'!$D:$J, 3, 0)</f>
        <v>#N/A</v>
      </c>
      <c r="D60" s="10" t="e">
        <f>VLOOKUP($B60,'part 10'!$D:$J, 5, 0)</f>
        <v>#N/A</v>
      </c>
      <c r="E60" s="10" t="e">
        <f>VLOOKUP($B60,'part 10'!$D:$J, 6, 0)</f>
        <v>#N/A</v>
      </c>
      <c r="F60" s="10" t="e">
        <f>VLOOKUP($B60,'part 10'!$D:$J, 7, 0)</f>
        <v>#N/A</v>
      </c>
    </row>
    <row r="61" spans="1:6" ht="15" customHeight="1">
      <c r="A61" s="26"/>
      <c r="B61" s="27" t="s">
        <v>97</v>
      </c>
      <c r="C61" s="30" t="e">
        <f>SUM(C62+C63+C64)</f>
        <v>#N/A</v>
      </c>
      <c r="D61" s="30" t="e">
        <f>SUM(D62:D64)</f>
        <v>#N/A</v>
      </c>
      <c r="E61" s="30" t="e">
        <f>SUM(E62:E64)</f>
        <v>#N/A</v>
      </c>
      <c r="F61" s="30" t="e">
        <f>SUM(F62:F64)</f>
        <v>#N/A</v>
      </c>
    </row>
    <row r="62" spans="1:6" ht="15" customHeight="1">
      <c r="A62" s="28">
        <v>46</v>
      </c>
      <c r="B62" s="29" t="s">
        <v>27</v>
      </c>
      <c r="C62" s="10" t="e">
        <f>VLOOKUP($B62,'part 10'!$D:$J, 3, 0)</f>
        <v>#N/A</v>
      </c>
      <c r="D62" s="10" t="e">
        <f>VLOOKUP($B62,'part 10'!$D:$J, 5, 0)</f>
        <v>#N/A</v>
      </c>
      <c r="E62" s="10" t="e">
        <f>VLOOKUP($B62,'part 10'!$D:$J, 6, 0)</f>
        <v>#N/A</v>
      </c>
      <c r="F62" s="10" t="e">
        <f>VLOOKUP($B62,'part 10'!$D:$J, 7, 0)</f>
        <v>#N/A</v>
      </c>
    </row>
    <row r="63" spans="1:6" ht="36" customHeight="1">
      <c r="A63" s="28">
        <v>47</v>
      </c>
      <c r="B63" s="29" t="s">
        <v>52</v>
      </c>
      <c r="C63" s="10" t="e">
        <f>VLOOKUP($B63,'part 10'!$D:$J, 3, 0)</f>
        <v>#N/A</v>
      </c>
      <c r="D63" s="10" t="e">
        <f>VLOOKUP($B63,'part 10'!$D:$J, 5, 0)</f>
        <v>#N/A</v>
      </c>
      <c r="E63" s="10" t="e">
        <f>VLOOKUP($B63,'part 10'!$D:$J, 6, 0)</f>
        <v>#N/A</v>
      </c>
      <c r="F63" s="10" t="e">
        <f>VLOOKUP($B63,'part 10'!$D:$J, 7, 0)</f>
        <v>#N/A</v>
      </c>
    </row>
    <row r="64" spans="1:6" ht="30" customHeight="1">
      <c r="A64" s="28">
        <v>48</v>
      </c>
      <c r="B64" s="29" t="s">
        <v>28</v>
      </c>
      <c r="C64" s="10" t="e">
        <f>VLOOKUP($B64,'part 10'!$D:$J, 3, 0)</f>
        <v>#N/A</v>
      </c>
      <c r="D64" s="10" t="e">
        <f>VLOOKUP($B64,'part 10'!$D:$J, 5, 0)</f>
        <v>#N/A</v>
      </c>
      <c r="E64" s="10" t="e">
        <f>VLOOKUP($B64,'part 10'!$D:$J, 6, 0)</f>
        <v>#N/A</v>
      </c>
      <c r="F64" s="10" t="e">
        <f>VLOOKUP($B64,'part 10'!$D:$J, 7, 0)</f>
        <v>#N/A</v>
      </c>
    </row>
    <row r="65" spans="1:6" ht="18" customHeight="1">
      <c r="A65" s="26"/>
      <c r="B65" s="27" t="s">
        <v>98</v>
      </c>
      <c r="C65" s="30" t="e">
        <f>SUM(C66+C67)</f>
        <v>#N/A</v>
      </c>
      <c r="D65" s="30" t="e">
        <f>SUM(D66:D67)</f>
        <v>#N/A</v>
      </c>
      <c r="E65" s="30" t="e">
        <f>SUM(E66:E67)</f>
        <v>#N/A</v>
      </c>
      <c r="F65" s="30" t="e">
        <f>SUM(F66:F67)</f>
        <v>#N/A</v>
      </c>
    </row>
    <row r="66" spans="1:6" ht="15" customHeight="1">
      <c r="A66" s="28">
        <v>49</v>
      </c>
      <c r="B66" s="29" t="s">
        <v>128</v>
      </c>
      <c r="C66" s="10" t="e">
        <f>VLOOKUP($B66,'part 10'!$D:$J, 3, 0)</f>
        <v>#N/A</v>
      </c>
      <c r="D66" s="10" t="e">
        <f>VLOOKUP($B66,'part 10'!$D:$J, 5, 0)</f>
        <v>#N/A</v>
      </c>
      <c r="E66" s="10" t="e">
        <f>VLOOKUP($B66,'part 10'!$D:$J, 6, 0)</f>
        <v>#N/A</v>
      </c>
      <c r="F66" s="10" t="e">
        <f>VLOOKUP($B66,'part 10'!$D:$J, 7, 0)</f>
        <v>#N/A</v>
      </c>
    </row>
    <row r="67" spans="1:6" ht="18" customHeight="1">
      <c r="A67" s="28">
        <v>50</v>
      </c>
      <c r="B67" s="29" t="s">
        <v>129</v>
      </c>
      <c r="C67" s="10" t="e">
        <f>VLOOKUP($B67,'part 10'!$D:$J, 3, 0)</f>
        <v>#N/A</v>
      </c>
      <c r="D67" s="10" t="e">
        <f>VLOOKUP($B67,'part 10'!$D:$J, 5, 0)</f>
        <v>#N/A</v>
      </c>
      <c r="E67" s="10" t="e">
        <f>VLOOKUP($B67,'part 10'!$D:$J, 6, 0)</f>
        <v>#N/A</v>
      </c>
      <c r="F67" s="10" t="e">
        <f>VLOOKUP($B67,'part 10'!$D:$J, 7, 0)</f>
        <v>#N/A</v>
      </c>
    </row>
    <row r="68" spans="1:6" ht="30" customHeight="1">
      <c r="A68" s="26"/>
      <c r="B68" s="27" t="s">
        <v>99</v>
      </c>
      <c r="C68" s="30" t="e">
        <f>SUM(C69)</f>
        <v>#N/A</v>
      </c>
      <c r="D68" s="30" t="e">
        <f>SUM(D69)</f>
        <v>#N/A</v>
      </c>
      <c r="E68" s="30" t="e">
        <f>SUM(E69)</f>
        <v>#N/A</v>
      </c>
      <c r="F68" s="30" t="e">
        <f>SUM(F69)</f>
        <v>#N/A</v>
      </c>
    </row>
    <row r="69" spans="1:6" ht="30" customHeight="1">
      <c r="A69" s="28">
        <v>51</v>
      </c>
      <c r="B69" s="29" t="s">
        <v>58</v>
      </c>
      <c r="C69" s="10" t="e">
        <f>VLOOKUP($B69,'part 10'!$D:$J, 3, 0)</f>
        <v>#N/A</v>
      </c>
      <c r="D69" s="10" t="e">
        <f>VLOOKUP($B69,'part 10'!$D:$J, 5, 0)</f>
        <v>#N/A</v>
      </c>
      <c r="E69" s="10" t="e">
        <f>VLOOKUP($B69,'part 10'!$D:$J, 6, 0)</f>
        <v>#N/A</v>
      </c>
      <c r="F69" s="10" t="e">
        <f>VLOOKUP($B69,'part 10'!$D:$J, 7, 0)</f>
        <v>#N/A</v>
      </c>
    </row>
    <row r="70" spans="1:6" ht="30" customHeight="1">
      <c r="A70" s="26"/>
      <c r="B70" s="27" t="s">
        <v>100</v>
      </c>
      <c r="C70" s="26" t="e">
        <f>SUM(C71:C72)</f>
        <v>#N/A</v>
      </c>
      <c r="D70" s="26" t="e">
        <f>SUM(D71:D72)</f>
        <v>#N/A</v>
      </c>
      <c r="E70" s="26" t="e">
        <f>SUM(E71:E72)</f>
        <v>#N/A</v>
      </c>
      <c r="F70" s="26" t="e">
        <f>SUM(F71:F72)</f>
        <v>#N/A</v>
      </c>
    </row>
    <row r="71" spans="1:6" ht="18" customHeight="1">
      <c r="A71" s="28">
        <v>52</v>
      </c>
      <c r="B71" s="29" t="s">
        <v>75</v>
      </c>
      <c r="C71" s="10" t="e">
        <f>VLOOKUP($B71,'part 10'!$D:$J, 3, 0)</f>
        <v>#N/A</v>
      </c>
      <c r="D71" s="10" t="e">
        <f>VLOOKUP($B71,'part 10'!$D:$J, 5, 0)</f>
        <v>#N/A</v>
      </c>
      <c r="E71" s="10" t="e">
        <f>VLOOKUP($B71,'part 10'!$D:$J, 6, 0)</f>
        <v>#N/A</v>
      </c>
      <c r="F71" s="10" t="e">
        <f>VLOOKUP($B71,'part 10'!$D:$J, 7, 0)</f>
        <v>#N/A</v>
      </c>
    </row>
    <row r="72" spans="1:6" ht="15" customHeight="1">
      <c r="A72" s="28">
        <v>53</v>
      </c>
      <c r="B72" s="29" t="s">
        <v>77</v>
      </c>
      <c r="C72" s="10" t="e">
        <f>VLOOKUP($B72,'part 10'!$D:$J, 3, 0)</f>
        <v>#N/A</v>
      </c>
      <c r="D72" s="10" t="e">
        <f>VLOOKUP($B72,'part 10'!$D:$J, 5, 0)</f>
        <v>#N/A</v>
      </c>
      <c r="E72" s="10" t="e">
        <f>VLOOKUP($B72,'part 10'!$D:$J, 6, 0)</f>
        <v>#N/A</v>
      </c>
      <c r="F72" s="10" t="e">
        <f>VLOOKUP($B72,'part 10'!$D:$J, 7, 0)</f>
        <v>#N/A</v>
      </c>
    </row>
    <row r="73" spans="1:6" ht="15" customHeight="1">
      <c r="A73" s="26"/>
      <c r="B73" s="27" t="s">
        <v>101</v>
      </c>
      <c r="C73" s="26" t="e">
        <f>SUM(C74:C78)</f>
        <v>#N/A</v>
      </c>
      <c r="D73" s="26" t="e">
        <f>SUM(D74:D78)</f>
        <v>#N/A</v>
      </c>
      <c r="E73" s="26" t="e">
        <f>SUM(E74:E78)</f>
        <v>#N/A</v>
      </c>
      <c r="F73" s="26" t="e">
        <f>SUM(F74:F78)</f>
        <v>#N/A</v>
      </c>
    </row>
    <row r="74" spans="1:6" ht="15" customHeight="1">
      <c r="A74" s="28">
        <v>54</v>
      </c>
      <c r="B74" s="29" t="s">
        <v>20</v>
      </c>
      <c r="C74" s="10" t="e">
        <f>VLOOKUP($B74,'part 10'!$D:$J, 3, 0)</f>
        <v>#N/A</v>
      </c>
      <c r="D74" s="10" t="e">
        <f>VLOOKUP($B74,'part 10'!$D:$J, 5, 0)</f>
        <v>#N/A</v>
      </c>
      <c r="E74" s="10" t="e">
        <f>VLOOKUP($B74,'part 10'!$D:$J, 6, 0)</f>
        <v>#N/A</v>
      </c>
      <c r="F74" s="10" t="e">
        <f>VLOOKUP($B74,'part 10'!$D:$J, 7, 0)</f>
        <v>#N/A</v>
      </c>
    </row>
    <row r="75" spans="1:6" ht="15" customHeight="1">
      <c r="A75" s="28">
        <v>55</v>
      </c>
      <c r="B75" s="29" t="s">
        <v>33</v>
      </c>
      <c r="C75" s="10" t="e">
        <f>VLOOKUP($B75,'part 10'!$D:$J, 3, 0)</f>
        <v>#N/A</v>
      </c>
      <c r="D75" s="10" t="e">
        <f>VLOOKUP($B75,'part 10'!$D:$J, 5, 0)</f>
        <v>#N/A</v>
      </c>
      <c r="E75" s="10" t="e">
        <f>VLOOKUP($B75,'part 10'!$D:$J, 6, 0)</f>
        <v>#N/A</v>
      </c>
      <c r="F75" s="10" t="e">
        <f>VLOOKUP($B75,'part 10'!$D:$J, 7, 0)</f>
        <v>#N/A</v>
      </c>
    </row>
    <row r="76" spans="1:6" ht="15" customHeight="1">
      <c r="A76" s="28">
        <v>56</v>
      </c>
      <c r="B76" s="29" t="s">
        <v>39</v>
      </c>
      <c r="C76" s="10" t="e">
        <f>VLOOKUP($B76,'part 10'!$D:$J, 3, 0)</f>
        <v>#N/A</v>
      </c>
      <c r="D76" s="10" t="e">
        <f>VLOOKUP($B76,'part 10'!$D:$J, 5, 0)</f>
        <v>#N/A</v>
      </c>
      <c r="E76" s="10" t="e">
        <f>VLOOKUP($B76,'part 10'!$D:$J, 6, 0)</f>
        <v>#N/A</v>
      </c>
      <c r="F76" s="10" t="e">
        <f>VLOOKUP($B76,'part 10'!$D:$J, 7, 0)</f>
        <v>#N/A</v>
      </c>
    </row>
    <row r="77" spans="1:6" ht="18" customHeight="1">
      <c r="A77" s="28">
        <v>57</v>
      </c>
      <c r="B77" s="29" t="s">
        <v>43</v>
      </c>
      <c r="C77" s="10" t="e">
        <f>VLOOKUP($B77,'part 10'!$D:$J, 3, 0)</f>
        <v>#N/A</v>
      </c>
      <c r="D77" s="10" t="e">
        <f>VLOOKUP($B77,'part 10'!$D:$J, 5, 0)</f>
        <v>#N/A</v>
      </c>
      <c r="E77" s="10" t="e">
        <f>VLOOKUP($B77,'part 10'!$D:$J, 6, 0)</f>
        <v>#N/A</v>
      </c>
      <c r="F77" s="10" t="e">
        <f>VLOOKUP($B77,'part 10'!$D:$J, 7, 0)</f>
        <v>#N/A</v>
      </c>
    </row>
    <row r="78" spans="1:6" ht="15" customHeight="1">
      <c r="A78" s="28">
        <v>58</v>
      </c>
      <c r="B78" s="29" t="s">
        <v>56</v>
      </c>
      <c r="C78" s="10" t="e">
        <f>VLOOKUP($B78,'part 10'!$D:$J, 3, 0)</f>
        <v>#N/A</v>
      </c>
      <c r="D78" s="10" t="e">
        <f>VLOOKUP($B78,'part 10'!$D:$J, 5, 0)</f>
        <v>#N/A</v>
      </c>
      <c r="E78" s="10" t="e">
        <f>VLOOKUP($B78,'part 10'!$D:$J, 6, 0)</f>
        <v>#N/A</v>
      </c>
      <c r="F78" s="10" t="e">
        <f>VLOOKUP($B78,'part 10'!$D:$J, 7, 0)</f>
        <v>#N/A</v>
      </c>
    </row>
    <row r="79" spans="1:6" ht="15" customHeight="1">
      <c r="A79" s="26"/>
      <c r="B79" s="27" t="s">
        <v>102</v>
      </c>
      <c r="C79" s="26" t="e">
        <f>SUM(C80:C82)</f>
        <v>#N/A</v>
      </c>
      <c r="D79" s="26" t="e">
        <f>SUM(D80:D82)</f>
        <v>#N/A</v>
      </c>
      <c r="E79" s="26" t="e">
        <f>SUM(E80:E82)</f>
        <v>#N/A</v>
      </c>
      <c r="F79" s="26" t="e">
        <f>SUM(F80:F82)</f>
        <v>#N/A</v>
      </c>
    </row>
    <row r="80" spans="1:6" ht="15" customHeight="1">
      <c r="A80" s="28">
        <v>59</v>
      </c>
      <c r="B80" s="29" t="s">
        <v>29</v>
      </c>
      <c r="C80" s="10" t="e">
        <f>VLOOKUP($B80,'part 10'!$D:$J, 3, 0)</f>
        <v>#N/A</v>
      </c>
      <c r="D80" s="10" t="e">
        <f>VLOOKUP($B80,'part 10'!$D:$J, 5, 0)</f>
        <v>#N/A</v>
      </c>
      <c r="E80" s="10" t="e">
        <f>VLOOKUP($B80,'part 10'!$D:$J, 6, 0)</f>
        <v>#N/A</v>
      </c>
      <c r="F80" s="10" t="e">
        <f>VLOOKUP($B80,'part 10'!$D:$J, 7, 0)</f>
        <v>#N/A</v>
      </c>
    </row>
    <row r="81" spans="1:6" ht="15" customHeight="1">
      <c r="A81" s="28">
        <v>60</v>
      </c>
      <c r="B81" s="29" t="s">
        <v>31</v>
      </c>
      <c r="C81" s="10" t="e">
        <f>VLOOKUP($B81,'part 10'!$D:$J, 3, 0)</f>
        <v>#N/A</v>
      </c>
      <c r="D81" s="10" t="e">
        <f>VLOOKUP($B81,'part 10'!$D:$J, 5, 0)</f>
        <v>#N/A</v>
      </c>
      <c r="E81" s="10" t="e">
        <f>VLOOKUP($B81,'part 10'!$D:$J, 6, 0)</f>
        <v>#N/A</v>
      </c>
      <c r="F81" s="10" t="e">
        <f>VLOOKUP($B81,'part 10'!$D:$J, 7, 0)</f>
        <v>#N/A</v>
      </c>
    </row>
    <row r="82" spans="1:6" ht="36" customHeight="1">
      <c r="A82" s="28">
        <v>61</v>
      </c>
      <c r="B82" s="29" t="s">
        <v>67</v>
      </c>
      <c r="C82" s="10" t="e">
        <f>VLOOKUP($B82,'part 10'!$D:$J, 3, 0)</f>
        <v>#N/A</v>
      </c>
      <c r="D82" s="10" t="e">
        <f>VLOOKUP($B82,'part 10'!$D:$J, 5, 0)</f>
        <v>#N/A</v>
      </c>
      <c r="E82" s="10" t="e">
        <f>VLOOKUP($B82,'part 10'!$D:$J, 6, 0)</f>
        <v>#N/A</v>
      </c>
      <c r="F82" s="10" t="e">
        <f>VLOOKUP($B82,'part 10'!$D:$J, 7, 0)</f>
        <v>#N/A</v>
      </c>
    </row>
    <row r="83" spans="1:6" ht="15" customHeight="1">
      <c r="A83" s="26"/>
      <c r="B83" s="27" t="s">
        <v>103</v>
      </c>
      <c r="C83" s="26" t="e">
        <f>SUM(C84:C133)</f>
        <v>#N/A</v>
      </c>
      <c r="D83" s="26" t="e">
        <f>SUM(D84:D129)</f>
        <v>#N/A</v>
      </c>
      <c r="E83" s="26" t="e">
        <f>SUM(E84:E129)</f>
        <v>#N/A</v>
      </c>
      <c r="F83" s="26" t="e">
        <f>SUM(F84:F129)</f>
        <v>#N/A</v>
      </c>
    </row>
    <row r="84" spans="1:6" ht="15" customHeight="1">
      <c r="A84" s="28">
        <v>62</v>
      </c>
      <c r="B84" s="29" t="s">
        <v>130</v>
      </c>
      <c r="C84" s="10" t="e">
        <f>VLOOKUP($B84,'part 10'!$D:$J, 3, 0)</f>
        <v>#N/A</v>
      </c>
      <c r="D84" s="10" t="e">
        <f>VLOOKUP($B84,'part 10'!$D:$J, 5, 0)</f>
        <v>#N/A</v>
      </c>
      <c r="E84" s="10" t="e">
        <f>VLOOKUP($B84,'part 10'!$D:$J, 6, 0)</f>
        <v>#N/A</v>
      </c>
      <c r="F84" s="10" t="e">
        <f>VLOOKUP($B84,'part 10'!$D:$J, 7, 0)</f>
        <v>#N/A</v>
      </c>
    </row>
    <row r="85" spans="1:6" ht="45" customHeight="1">
      <c r="A85" s="28">
        <v>63</v>
      </c>
      <c r="B85" s="29" t="s">
        <v>131</v>
      </c>
      <c r="C85" s="10" t="e">
        <f>VLOOKUP($B85,'part 10'!$D:$J, 3, 0)</f>
        <v>#N/A</v>
      </c>
      <c r="D85" s="10" t="e">
        <f>VLOOKUP($B85,'part 10'!$D:$J, 5, 0)</f>
        <v>#N/A</v>
      </c>
      <c r="E85" s="10" t="e">
        <f>VLOOKUP($B85,'part 10'!$D:$J, 6, 0)</f>
        <v>#N/A</v>
      </c>
      <c r="F85" s="10" t="e">
        <f>VLOOKUP($B85,'part 10'!$D:$J, 7, 0)</f>
        <v>#N/A</v>
      </c>
    </row>
    <row r="86" spans="1:6" ht="15" customHeight="1">
      <c r="A86" s="28">
        <v>64</v>
      </c>
      <c r="B86" s="29" t="s">
        <v>78</v>
      </c>
      <c r="C86" s="10" t="e">
        <f>VLOOKUP($B86,'part 10'!$D:$J, 3, 0)</f>
        <v>#N/A</v>
      </c>
      <c r="D86" s="10" t="e">
        <f>VLOOKUP($B86,'part 10'!$D:$J, 5, 0)</f>
        <v>#N/A</v>
      </c>
      <c r="E86" s="10" t="e">
        <f>VLOOKUP($B86,'part 10'!$D:$J, 6, 0)</f>
        <v>#N/A</v>
      </c>
      <c r="F86" s="10" t="e">
        <f>VLOOKUP($B86,'part 10'!$D:$J, 7, 0)</f>
        <v>#N/A</v>
      </c>
    </row>
    <row r="87" spans="1:6" ht="15" customHeight="1">
      <c r="A87" s="28">
        <v>65</v>
      </c>
      <c r="B87" s="29" t="s">
        <v>132</v>
      </c>
      <c r="C87" s="10" t="e">
        <f>VLOOKUP($B87,'part 10'!$D:$J, 3, 0)</f>
        <v>#N/A</v>
      </c>
      <c r="D87" s="10" t="e">
        <f>VLOOKUP($B87,'part 10'!$D:$J, 5, 0)</f>
        <v>#N/A</v>
      </c>
      <c r="E87" s="10" t="e">
        <f>VLOOKUP($B87,'part 10'!$D:$J, 6, 0)</f>
        <v>#N/A</v>
      </c>
      <c r="F87" s="10" t="e">
        <f>VLOOKUP($B87,'part 10'!$D:$J, 7, 0)</f>
        <v>#N/A</v>
      </c>
    </row>
    <row r="88" spans="1:6" ht="30" customHeight="1">
      <c r="A88" s="28">
        <v>66</v>
      </c>
      <c r="B88" s="29" t="s">
        <v>133</v>
      </c>
      <c r="C88" s="10" t="e">
        <f>VLOOKUP($B88,'part 10'!$D:$J, 3, 0)</f>
        <v>#N/A</v>
      </c>
      <c r="D88" s="10" t="e">
        <f>VLOOKUP($B88,'part 10'!$D:$J, 5, 0)</f>
        <v>#N/A</v>
      </c>
      <c r="E88" s="10" t="e">
        <f>VLOOKUP($B88,'part 10'!$D:$J, 6, 0)</f>
        <v>#N/A</v>
      </c>
      <c r="F88" s="10" t="e">
        <f>VLOOKUP($B88,'part 10'!$D:$J, 7, 0)</f>
        <v>#N/A</v>
      </c>
    </row>
    <row r="89" spans="1:6" ht="15" customHeight="1">
      <c r="A89" s="28">
        <v>67</v>
      </c>
      <c r="B89" s="29" t="s">
        <v>134</v>
      </c>
      <c r="C89" s="10" t="e">
        <f>VLOOKUP($B89,'part 10'!$D:$J, 3, 0)</f>
        <v>#N/A</v>
      </c>
      <c r="D89" s="10" t="e">
        <f>VLOOKUP($B89,'part 10'!$D:$J, 5, 0)</f>
        <v>#N/A</v>
      </c>
      <c r="E89" s="10" t="e">
        <f>VLOOKUP($B89,'part 10'!$D:$J, 6, 0)</f>
        <v>#N/A</v>
      </c>
      <c r="F89" s="10" t="e">
        <f>VLOOKUP($B89,'part 10'!$D:$J, 7, 0)</f>
        <v>#N/A</v>
      </c>
    </row>
    <row r="90" spans="1:6" ht="30" customHeight="1">
      <c r="A90" s="28">
        <v>68</v>
      </c>
      <c r="B90" s="29" t="s">
        <v>135</v>
      </c>
      <c r="C90" s="10" t="e">
        <f>VLOOKUP($B90,'part 10'!$D:$J, 3, 0)</f>
        <v>#N/A</v>
      </c>
      <c r="D90" s="10" t="e">
        <f>VLOOKUP($B90,'part 10'!$D:$J, 5, 0)</f>
        <v>#N/A</v>
      </c>
      <c r="E90" s="10" t="e">
        <f>VLOOKUP($B90,'part 10'!$D:$J, 6, 0)</f>
        <v>#N/A</v>
      </c>
      <c r="F90" s="10" t="e">
        <f>VLOOKUP($B90,'part 10'!$D:$J, 7, 0)</f>
        <v>#N/A</v>
      </c>
    </row>
    <row r="91" spans="1:6" ht="15" customHeight="1">
      <c r="A91" s="28">
        <v>70</v>
      </c>
      <c r="B91" s="29" t="s">
        <v>137</v>
      </c>
      <c r="C91" s="10" t="e">
        <f>VLOOKUP($B91,'part 10'!$D:$J, 3, 0)</f>
        <v>#N/A</v>
      </c>
      <c r="D91" s="10" t="e">
        <f>VLOOKUP($B91,'part 10'!$D:$J, 5, 0)</f>
        <v>#N/A</v>
      </c>
      <c r="E91" s="10" t="e">
        <f>VLOOKUP($B91,'part 10'!$D:$J, 6, 0)</f>
        <v>#N/A</v>
      </c>
      <c r="F91" s="10" t="e">
        <f>VLOOKUP($B91,'part 10'!$D:$J, 7, 0)</f>
        <v>#N/A</v>
      </c>
    </row>
    <row r="92" spans="1:6" ht="30" customHeight="1">
      <c r="A92" s="28">
        <v>71</v>
      </c>
      <c r="B92" s="29" t="s">
        <v>138</v>
      </c>
      <c r="C92" s="10" t="e">
        <f>VLOOKUP($B92,'part 10'!$D:$J, 3, 0)</f>
        <v>#N/A</v>
      </c>
      <c r="D92" s="10" t="e">
        <f>VLOOKUP($B92,'part 10'!$D:$J, 5, 0)</f>
        <v>#N/A</v>
      </c>
      <c r="E92" s="10" t="e">
        <f>VLOOKUP($B92,'part 10'!$D:$J, 6, 0)</f>
        <v>#N/A</v>
      </c>
      <c r="F92" s="10" t="e">
        <f>VLOOKUP($B92,'part 10'!$D:$J, 7, 0)</f>
        <v>#N/A</v>
      </c>
    </row>
    <row r="93" spans="1:6" ht="30" customHeight="1">
      <c r="A93" s="28">
        <v>72</v>
      </c>
      <c r="B93" s="29" t="s">
        <v>12</v>
      </c>
      <c r="C93" s="10" t="e">
        <f>VLOOKUP($B93,'part 10'!$D:$J, 3, 0)</f>
        <v>#N/A</v>
      </c>
      <c r="D93" s="10" t="e">
        <f>VLOOKUP($B93,'part 10'!$D:$J, 5, 0)</f>
        <v>#N/A</v>
      </c>
      <c r="E93" s="10" t="e">
        <f>VLOOKUP($B93,'part 10'!$D:$J, 6, 0)</f>
        <v>#N/A</v>
      </c>
      <c r="F93" s="10" t="e">
        <f>VLOOKUP($B93,'part 10'!$D:$J, 7, 0)</f>
        <v>#N/A</v>
      </c>
    </row>
    <row r="94" spans="1:6" ht="15" customHeight="1">
      <c r="A94" s="28">
        <v>73</v>
      </c>
      <c r="B94" s="29" t="s">
        <v>139</v>
      </c>
      <c r="C94" s="10" t="e">
        <f>VLOOKUP($B94,'part 10'!$D:$J, 3, 0)</f>
        <v>#N/A</v>
      </c>
      <c r="D94" s="10" t="e">
        <f>VLOOKUP($B94,'part 10'!$D:$J, 5, 0)</f>
        <v>#N/A</v>
      </c>
      <c r="E94" s="10" t="e">
        <f>VLOOKUP($B94,'part 10'!$D:$J, 6, 0)</f>
        <v>#N/A</v>
      </c>
      <c r="F94" s="10" t="e">
        <f>VLOOKUP($B94,'part 10'!$D:$J, 7, 0)</f>
        <v>#N/A</v>
      </c>
    </row>
    <row r="95" spans="1:6" ht="15" customHeight="1">
      <c r="A95" s="28">
        <v>74</v>
      </c>
      <c r="B95" s="29" t="s">
        <v>140</v>
      </c>
      <c r="C95" s="10" t="e">
        <f>VLOOKUP($B95,'part 10'!$D:$J, 3, 0)</f>
        <v>#N/A</v>
      </c>
      <c r="D95" s="10" t="e">
        <f>VLOOKUP($B95,'part 10'!$D:$J, 5, 0)</f>
        <v>#N/A</v>
      </c>
      <c r="E95" s="10" t="e">
        <f>VLOOKUP($B95,'part 10'!$D:$J, 6, 0)</f>
        <v>#N/A</v>
      </c>
      <c r="F95" s="10" t="e">
        <f>VLOOKUP($B95,'part 10'!$D:$J, 7, 0)</f>
        <v>#N/A</v>
      </c>
    </row>
    <row r="96" spans="1:6" ht="15" customHeight="1">
      <c r="A96" s="28">
        <v>75</v>
      </c>
      <c r="B96" s="29" t="s">
        <v>141</v>
      </c>
      <c r="C96" s="10" t="e">
        <f>VLOOKUP($B96,'part 10'!$D:$J, 3, 0)</f>
        <v>#N/A</v>
      </c>
      <c r="D96" s="10" t="e">
        <f>VLOOKUP($B96,'part 10'!$D:$J, 5, 0)</f>
        <v>#N/A</v>
      </c>
      <c r="E96" s="10" t="e">
        <f>VLOOKUP($B96,'part 10'!$D:$J, 6, 0)</f>
        <v>#N/A</v>
      </c>
      <c r="F96" s="10" t="e">
        <f>VLOOKUP($B96,'part 10'!$D:$J, 7, 0)</f>
        <v>#N/A</v>
      </c>
    </row>
    <row r="97" spans="1:6" ht="30" customHeight="1">
      <c r="A97" s="28">
        <v>76</v>
      </c>
      <c r="B97" s="29" t="s">
        <v>142</v>
      </c>
      <c r="C97" s="10" t="e">
        <f>VLOOKUP($B97,'part 10'!$D:$J, 3, 0)</f>
        <v>#N/A</v>
      </c>
      <c r="D97" s="10" t="e">
        <f>VLOOKUP($B97,'part 10'!$D:$J, 5, 0)</f>
        <v>#N/A</v>
      </c>
      <c r="E97" s="10" t="e">
        <f>VLOOKUP($B97,'part 10'!$D:$J, 6, 0)</f>
        <v>#N/A</v>
      </c>
      <c r="F97" s="10" t="e">
        <f>VLOOKUP($B97,'part 10'!$D:$J, 7, 0)</f>
        <v>#N/A</v>
      </c>
    </row>
    <row r="98" spans="1:6" ht="15" customHeight="1">
      <c r="A98" s="28">
        <v>77</v>
      </c>
      <c r="B98" s="29" t="s">
        <v>79</v>
      </c>
      <c r="C98" s="10" t="e">
        <f>VLOOKUP($B98,'part 10'!$D:$J, 3, 0)</f>
        <v>#N/A</v>
      </c>
      <c r="D98" s="10" t="e">
        <f>VLOOKUP($B98,'part 10'!$D:$J, 5, 0)</f>
        <v>#N/A</v>
      </c>
      <c r="E98" s="10" t="e">
        <f>VLOOKUP($B98,'part 10'!$D:$J, 6, 0)</f>
        <v>#N/A</v>
      </c>
      <c r="F98" s="10" t="e">
        <f>VLOOKUP($B98,'part 10'!$D:$J, 7, 0)</f>
        <v>#N/A</v>
      </c>
    </row>
    <row r="99" spans="1:6" ht="30" customHeight="1">
      <c r="A99" s="28">
        <v>78</v>
      </c>
      <c r="B99" s="29" t="s">
        <v>143</v>
      </c>
      <c r="C99" s="10" t="e">
        <f>VLOOKUP($B99,'part 10'!$D:$J, 3, 0)</f>
        <v>#N/A</v>
      </c>
      <c r="D99" s="10" t="e">
        <f>VLOOKUP($B99,'part 10'!$D:$J, 5, 0)</f>
        <v>#N/A</v>
      </c>
      <c r="E99" s="10" t="e">
        <f>VLOOKUP($B99,'part 10'!$D:$J, 6, 0)</f>
        <v>#N/A</v>
      </c>
      <c r="F99" s="10" t="e">
        <f>VLOOKUP($B99,'part 10'!$D:$J, 7, 0)</f>
        <v>#N/A</v>
      </c>
    </row>
    <row r="100" spans="1:6" ht="15" customHeight="1">
      <c r="A100" s="28">
        <v>79</v>
      </c>
      <c r="B100" s="29" t="s">
        <v>144</v>
      </c>
      <c r="C100" s="10" t="e">
        <f>VLOOKUP($B100,'part 10'!$D:$J, 3, 0)</f>
        <v>#N/A</v>
      </c>
      <c r="D100" s="10" t="e">
        <f>VLOOKUP($B100,'part 10'!$D:$J, 5, 0)</f>
        <v>#N/A</v>
      </c>
      <c r="E100" s="10" t="e">
        <f>VLOOKUP($B100,'part 10'!$D:$J, 6, 0)</f>
        <v>#N/A</v>
      </c>
      <c r="F100" s="10" t="e">
        <f>VLOOKUP($B100,'part 10'!$D:$J, 7, 0)</f>
        <v>#N/A</v>
      </c>
    </row>
    <row r="101" spans="1:6" ht="15">
      <c r="A101" s="28">
        <v>80</v>
      </c>
      <c r="B101" s="29" t="s">
        <v>145</v>
      </c>
      <c r="C101" s="10" t="e">
        <f>VLOOKUP($B101,'part 10'!$D:$J, 3, 0)</f>
        <v>#N/A</v>
      </c>
      <c r="D101" s="10" t="e">
        <f>VLOOKUP($B101,'part 10'!$D:$J, 5, 0)</f>
        <v>#N/A</v>
      </c>
      <c r="E101" s="10" t="e">
        <f>VLOOKUP($B101,'part 10'!$D:$J, 6, 0)</f>
        <v>#N/A</v>
      </c>
      <c r="F101" s="10" t="e">
        <f>VLOOKUP($B101,'part 10'!$D:$J, 7, 0)</f>
        <v>#N/A</v>
      </c>
    </row>
    <row r="102" spans="1:6" ht="15">
      <c r="A102" s="28">
        <v>81</v>
      </c>
      <c r="B102" s="29" t="s">
        <v>146</v>
      </c>
      <c r="C102" s="10" t="e">
        <f>VLOOKUP($B102,'part 10'!$D:$J, 3, 0)</f>
        <v>#N/A</v>
      </c>
      <c r="D102" s="10" t="e">
        <f>VLOOKUP($B102,'part 10'!$D:$J, 5, 0)</f>
        <v>#N/A</v>
      </c>
      <c r="E102" s="10" t="e">
        <f>VLOOKUP($B102,'part 10'!$D:$J, 6, 0)</f>
        <v>#N/A</v>
      </c>
      <c r="F102" s="10" t="e">
        <f>VLOOKUP($B102,'part 10'!$D:$J, 7, 0)</f>
        <v>#N/A</v>
      </c>
    </row>
    <row r="103" spans="1:6" ht="30">
      <c r="A103" s="28">
        <v>82</v>
      </c>
      <c r="B103" s="29" t="s">
        <v>147</v>
      </c>
      <c r="C103" s="10" t="e">
        <f>VLOOKUP($B103,'part 10'!$D:$J, 3, 0)</f>
        <v>#N/A</v>
      </c>
      <c r="D103" s="10" t="e">
        <f>VLOOKUP($B103,'part 10'!$D:$J, 5, 0)</f>
        <v>#N/A</v>
      </c>
      <c r="E103" s="10" t="e">
        <f>VLOOKUP($B103,'part 10'!$D:$J, 6, 0)</f>
        <v>#N/A</v>
      </c>
      <c r="F103" s="10" t="e">
        <f>VLOOKUP($B103,'part 10'!$D:$J, 7, 0)</f>
        <v>#N/A</v>
      </c>
    </row>
    <row r="104" spans="1:6" ht="30">
      <c r="A104" s="28">
        <v>85</v>
      </c>
      <c r="B104" s="29" t="s">
        <v>150</v>
      </c>
      <c r="C104" s="10" t="e">
        <f>VLOOKUP($B104,'part 10'!$D:$J, 3, 0)</f>
        <v>#N/A</v>
      </c>
      <c r="D104" s="10" t="e">
        <f>VLOOKUP($B104,'part 10'!$D:$J, 5, 0)</f>
        <v>#N/A</v>
      </c>
      <c r="E104" s="10" t="e">
        <f>VLOOKUP($B104,'part 10'!$D:$J, 6, 0)</f>
        <v>#N/A</v>
      </c>
      <c r="F104" s="10" t="e">
        <f>VLOOKUP($B104,'part 10'!$D:$J, 7, 0)</f>
        <v>#N/A</v>
      </c>
    </row>
    <row r="105" spans="1:6" ht="30">
      <c r="A105" s="28">
        <v>86</v>
      </c>
      <c r="B105" s="29" t="s">
        <v>151</v>
      </c>
      <c r="C105" s="10" t="e">
        <f>VLOOKUP($B105,'part 10'!$D:$J, 3, 0)</f>
        <v>#N/A</v>
      </c>
      <c r="D105" s="10" t="e">
        <f>VLOOKUP($B105,'part 10'!$D:$J, 5, 0)</f>
        <v>#N/A</v>
      </c>
      <c r="E105" s="10" t="e">
        <f>VLOOKUP($B105,'part 10'!$D:$J, 6, 0)</f>
        <v>#N/A</v>
      </c>
      <c r="F105" s="10" t="e">
        <f>VLOOKUP($B105,'part 10'!$D:$J, 7, 0)</f>
        <v>#N/A</v>
      </c>
    </row>
    <row r="106" spans="1:6" ht="30">
      <c r="A106" s="28">
        <v>87</v>
      </c>
      <c r="B106" s="29" t="s">
        <v>152</v>
      </c>
      <c r="C106" s="10" t="e">
        <f>VLOOKUP($B106,'part 10'!$D:$J, 3, 0)</f>
        <v>#N/A</v>
      </c>
      <c r="D106" s="10" t="e">
        <f>VLOOKUP($B106,'part 10'!$D:$J, 5, 0)</f>
        <v>#N/A</v>
      </c>
      <c r="E106" s="10" t="e">
        <f>VLOOKUP($B106,'part 10'!$D:$J, 6, 0)</f>
        <v>#N/A</v>
      </c>
      <c r="F106" s="10" t="e">
        <f>VLOOKUP($B106,'part 10'!$D:$J, 7, 0)</f>
        <v>#N/A</v>
      </c>
    </row>
    <row r="107" spans="1:6" ht="30">
      <c r="A107" s="28">
        <v>88</v>
      </c>
      <c r="B107" s="29" t="s">
        <v>153</v>
      </c>
      <c r="C107" s="10" t="e">
        <f>VLOOKUP($B107,'part 10'!$D:$J, 3, 0)</f>
        <v>#N/A</v>
      </c>
      <c r="D107" s="10" t="e">
        <f>VLOOKUP($B107,'part 10'!$D:$J, 5, 0)</f>
        <v>#N/A</v>
      </c>
      <c r="E107" s="10" t="e">
        <f>VLOOKUP($B107,'part 10'!$D:$J, 6, 0)</f>
        <v>#N/A</v>
      </c>
      <c r="F107" s="10" t="e">
        <f>VLOOKUP($B107,'part 10'!$D:$J, 7, 0)</f>
        <v>#N/A</v>
      </c>
    </row>
    <row r="108" spans="1:6" ht="30">
      <c r="A108" s="28">
        <v>89</v>
      </c>
      <c r="B108" s="29" t="s">
        <v>154</v>
      </c>
      <c r="C108" s="10" t="e">
        <f>VLOOKUP($B108,'part 10'!$D:$J, 3, 0)</f>
        <v>#N/A</v>
      </c>
      <c r="D108" s="10" t="e">
        <f>VLOOKUP($B108,'part 10'!$D:$J, 5, 0)</f>
        <v>#N/A</v>
      </c>
      <c r="E108" s="10" t="e">
        <f>VLOOKUP($B108,'part 10'!$D:$J, 6, 0)</f>
        <v>#N/A</v>
      </c>
      <c r="F108" s="10" t="e">
        <f>VLOOKUP($B108,'part 10'!$D:$J, 7, 0)</f>
        <v>#N/A</v>
      </c>
    </row>
    <row r="109" spans="1:6" ht="30">
      <c r="A109" s="28">
        <v>90</v>
      </c>
      <c r="B109" s="29" t="s">
        <v>155</v>
      </c>
      <c r="C109" s="10" t="e">
        <f>VLOOKUP($B109,'part 10'!$D:$J, 3, 0)</f>
        <v>#N/A</v>
      </c>
      <c r="D109" s="10" t="e">
        <f>VLOOKUP($B109,'part 10'!$D:$J, 5, 0)</f>
        <v>#N/A</v>
      </c>
      <c r="E109" s="10" t="e">
        <f>VLOOKUP($B109,'part 10'!$D:$J, 6, 0)</f>
        <v>#N/A</v>
      </c>
      <c r="F109" s="10" t="e">
        <f>VLOOKUP($B109,'part 10'!$D:$J, 7, 0)</f>
        <v>#N/A</v>
      </c>
    </row>
    <row r="110" spans="1:6" ht="30">
      <c r="A110" s="28">
        <v>91</v>
      </c>
      <c r="B110" s="29" t="s">
        <v>156</v>
      </c>
      <c r="C110" s="10" t="e">
        <f>VLOOKUP($B110,'part 10'!$D:$J, 3, 0)</f>
        <v>#N/A</v>
      </c>
      <c r="D110" s="10" t="e">
        <f>VLOOKUP($B110,'part 10'!$D:$J, 5, 0)</f>
        <v>#N/A</v>
      </c>
      <c r="E110" s="10" t="e">
        <f>VLOOKUP($B110,'part 10'!$D:$J, 6, 0)</f>
        <v>#N/A</v>
      </c>
      <c r="F110" s="10" t="e">
        <f>VLOOKUP($B110,'part 10'!$D:$J, 7, 0)</f>
        <v>#N/A</v>
      </c>
    </row>
    <row r="111" spans="1:6" ht="15">
      <c r="A111" s="28">
        <v>92</v>
      </c>
      <c r="B111" s="29" t="s">
        <v>157</v>
      </c>
      <c r="C111" s="10" t="e">
        <f>VLOOKUP($B111,'part 10'!$D:$J, 3, 0)</f>
        <v>#N/A</v>
      </c>
      <c r="D111" s="10" t="e">
        <f>VLOOKUP($B111,'part 10'!$D:$J, 5, 0)</f>
        <v>#N/A</v>
      </c>
      <c r="E111" s="10" t="e">
        <f>VLOOKUP($B111,'part 10'!$D:$J, 6, 0)</f>
        <v>#N/A</v>
      </c>
      <c r="F111" s="10" t="e">
        <f>VLOOKUP($B111,'part 10'!$D:$J, 7, 0)</f>
        <v>#N/A</v>
      </c>
    </row>
    <row r="112" spans="1:6" ht="15">
      <c r="A112" s="28">
        <v>93</v>
      </c>
      <c r="B112" s="29" t="s">
        <v>158</v>
      </c>
      <c r="C112" s="10" t="e">
        <f>VLOOKUP($B112,'part 10'!$D:$J, 3, 0)</f>
        <v>#N/A</v>
      </c>
      <c r="D112" s="10" t="e">
        <f>VLOOKUP($B112,'part 10'!$D:$J, 5, 0)</f>
        <v>#N/A</v>
      </c>
      <c r="E112" s="10" t="e">
        <f>VLOOKUP($B112,'part 10'!$D:$J, 6, 0)</f>
        <v>#N/A</v>
      </c>
      <c r="F112" s="10" t="e">
        <f>VLOOKUP($B112,'part 10'!$D:$J, 7, 0)</f>
        <v>#N/A</v>
      </c>
    </row>
    <row r="113" spans="1:6" ht="30">
      <c r="A113" s="28">
        <v>95</v>
      </c>
      <c r="B113" s="29" t="s">
        <v>160</v>
      </c>
      <c r="C113" s="10" t="e">
        <f>VLOOKUP($B113,'part 10'!$D:$J, 3, 0)</f>
        <v>#N/A</v>
      </c>
      <c r="D113" s="10" t="e">
        <f>VLOOKUP($B113,'part 10'!$D:$J, 5, 0)</f>
        <v>#N/A</v>
      </c>
      <c r="E113" s="10" t="e">
        <f>VLOOKUP($B113,'part 10'!$D:$J, 6, 0)</f>
        <v>#N/A</v>
      </c>
      <c r="F113" s="10" t="e">
        <f>VLOOKUP($B113,'part 10'!$D:$J, 7, 0)</f>
        <v>#N/A</v>
      </c>
    </row>
    <row r="114" spans="1:6" ht="15">
      <c r="A114" s="28">
        <v>96</v>
      </c>
      <c r="B114" s="29" t="s">
        <v>73</v>
      </c>
      <c r="C114" s="10" t="e">
        <f>VLOOKUP($B114,'part 10'!$D:$J, 3, 0)</f>
        <v>#N/A</v>
      </c>
      <c r="D114" s="10" t="e">
        <f>VLOOKUP($B114,'part 10'!$D:$J, 5, 0)</f>
        <v>#N/A</v>
      </c>
      <c r="E114" s="10" t="e">
        <f>VLOOKUP($B114,'part 10'!$D:$J, 6, 0)</f>
        <v>#N/A</v>
      </c>
      <c r="F114" s="10" t="e">
        <f>VLOOKUP($B114,'part 10'!$D:$J, 7, 0)</f>
        <v>#N/A</v>
      </c>
    </row>
    <row r="115" spans="1:6" ht="30">
      <c r="A115" s="28">
        <v>97</v>
      </c>
      <c r="B115" s="29" t="s">
        <v>74</v>
      </c>
      <c r="C115" s="10" t="e">
        <f>VLOOKUP($B115,'part 10'!$D:$J, 3, 0)</f>
        <v>#N/A</v>
      </c>
      <c r="D115" s="10" t="e">
        <f>VLOOKUP($B115,'part 10'!$D:$J, 5, 0)</f>
        <v>#N/A</v>
      </c>
      <c r="E115" s="10" t="e">
        <f>VLOOKUP($B115,'part 10'!$D:$J, 6, 0)</f>
        <v>#N/A</v>
      </c>
      <c r="F115" s="10" t="e">
        <f>VLOOKUP($B115,'part 10'!$D:$J, 7, 0)</f>
        <v>#N/A</v>
      </c>
    </row>
    <row r="116" spans="1:6" ht="15">
      <c r="A116" s="28">
        <v>98</v>
      </c>
      <c r="B116" s="29" t="s">
        <v>8</v>
      </c>
      <c r="C116" s="10" t="e">
        <f>VLOOKUP($B116,'part 10'!$D:$J, 3, 0)</f>
        <v>#N/A</v>
      </c>
      <c r="D116" s="10" t="e">
        <f>VLOOKUP($B116,'part 10'!$D:$J, 5, 0)</f>
        <v>#N/A</v>
      </c>
      <c r="E116" s="10" t="e">
        <f>VLOOKUP($B116,'part 10'!$D:$J, 6, 0)</f>
        <v>#N/A</v>
      </c>
      <c r="F116" s="10" t="e">
        <f>VLOOKUP($B116,'part 10'!$D:$J, 7, 0)</f>
        <v>#N/A</v>
      </c>
    </row>
    <row r="117" spans="1:6" ht="15">
      <c r="A117" s="28">
        <v>99</v>
      </c>
      <c r="B117" s="29" t="s">
        <v>9</v>
      </c>
      <c r="C117" s="10" t="e">
        <f>VLOOKUP($B117,'part 10'!$D:$J, 3, 0)</f>
        <v>#N/A</v>
      </c>
      <c r="D117" s="10" t="e">
        <f>VLOOKUP($B117,'part 10'!$D:$J, 5, 0)</f>
        <v>#N/A</v>
      </c>
      <c r="E117" s="10" t="e">
        <f>VLOOKUP($B117,'part 10'!$D:$J, 6, 0)</f>
        <v>#N/A</v>
      </c>
      <c r="F117" s="10" t="e">
        <f>VLOOKUP($B117,'part 10'!$D:$J, 7, 0)</f>
        <v>#N/A</v>
      </c>
    </row>
    <row r="118" spans="1:6" ht="15">
      <c r="A118" s="28">
        <v>100</v>
      </c>
      <c r="B118" s="29" t="s">
        <v>10</v>
      </c>
      <c r="C118" s="10" t="e">
        <f>VLOOKUP($B118,'part 10'!$D:$J, 3, 0)</f>
        <v>#N/A</v>
      </c>
      <c r="D118" s="10" t="e">
        <f>VLOOKUP($B118,'part 10'!$D:$J, 5, 0)</f>
        <v>#N/A</v>
      </c>
      <c r="E118" s="10" t="e">
        <f>VLOOKUP($B118,'part 10'!$D:$J, 6, 0)</f>
        <v>#N/A</v>
      </c>
      <c r="F118" s="10" t="e">
        <f>VLOOKUP($B118,'part 10'!$D:$J, 7, 0)</f>
        <v>#N/A</v>
      </c>
    </row>
    <row r="119" spans="1:6" ht="15">
      <c r="A119" s="28">
        <v>101</v>
      </c>
      <c r="B119" s="29" t="s">
        <v>161</v>
      </c>
      <c r="C119" s="10" t="e">
        <f>VLOOKUP($B119,'part 10'!$D:$J, 3, 0)</f>
        <v>#N/A</v>
      </c>
      <c r="D119" s="10" t="e">
        <f>VLOOKUP($B119,'part 10'!$D:$J, 5, 0)</f>
        <v>#N/A</v>
      </c>
      <c r="E119" s="10" t="e">
        <f>VLOOKUP($B119,'part 10'!$D:$J, 6, 0)</f>
        <v>#N/A</v>
      </c>
      <c r="F119" s="10" t="e">
        <f>VLOOKUP($B119,'part 10'!$D:$J, 7, 0)</f>
        <v>#N/A</v>
      </c>
    </row>
    <row r="120" spans="1:6" ht="15">
      <c r="A120" s="28">
        <v>102</v>
      </c>
      <c r="B120" s="29" t="s">
        <v>11</v>
      </c>
      <c r="C120" s="10" t="e">
        <f>VLOOKUP($B120,'part 10'!$D:$J, 3, 0)</f>
        <v>#N/A</v>
      </c>
      <c r="D120" s="10" t="e">
        <f>VLOOKUP($B120,'part 10'!$D:$J, 5, 0)</f>
        <v>#N/A</v>
      </c>
      <c r="E120" s="10" t="e">
        <f>VLOOKUP($B120,'part 10'!$D:$J, 6, 0)</f>
        <v>#N/A</v>
      </c>
      <c r="F120" s="10" t="e">
        <f>VLOOKUP($B120,'part 10'!$D:$J, 7, 0)</f>
        <v>#N/A</v>
      </c>
    </row>
    <row r="121" spans="1:6" ht="15">
      <c r="A121" s="28">
        <v>103</v>
      </c>
      <c r="B121" s="29" t="s">
        <v>6</v>
      </c>
      <c r="C121" s="10" t="e">
        <f>VLOOKUP($B121,'part 10'!$D:$J, 3, 0)</f>
        <v>#N/A</v>
      </c>
      <c r="D121" s="10" t="e">
        <f>VLOOKUP($B121,'part 10'!$D:$J, 5, 0)</f>
        <v>#N/A</v>
      </c>
      <c r="E121" s="10" t="e">
        <f>VLOOKUP($B121,'part 10'!$D:$J, 6, 0)</f>
        <v>#N/A</v>
      </c>
      <c r="F121" s="10" t="e">
        <f>VLOOKUP($B121,'part 10'!$D:$J, 7, 0)</f>
        <v>#N/A</v>
      </c>
    </row>
    <row r="122" spans="1:6" ht="45">
      <c r="A122" s="28">
        <v>104</v>
      </c>
      <c r="B122" s="29" t="s">
        <v>83</v>
      </c>
      <c r="C122" s="10" t="e">
        <f>VLOOKUP($B122,'part 10'!$D:$J, 3, 0)</f>
        <v>#N/A</v>
      </c>
      <c r="D122" s="10" t="e">
        <f>VLOOKUP($B122,'part 10'!$D:$J, 5, 0)</f>
        <v>#N/A</v>
      </c>
      <c r="E122" s="10" t="e">
        <f>VLOOKUP($B122,'part 10'!$D:$J, 6, 0)</f>
        <v>#N/A</v>
      </c>
      <c r="F122" s="10" t="e">
        <f>VLOOKUP($B122,'part 10'!$D:$J, 7, 0)</f>
        <v>#N/A</v>
      </c>
    </row>
    <row r="123" spans="1:6" ht="15">
      <c r="A123" s="28">
        <v>105</v>
      </c>
      <c r="B123" s="29" t="s">
        <v>162</v>
      </c>
      <c r="C123" s="10" t="e">
        <f>VLOOKUP($B123,'part 10'!$D:$J, 3, 0)</f>
        <v>#N/A</v>
      </c>
      <c r="D123" s="10" t="e">
        <f>VLOOKUP($B123,'part 10'!$D:$J, 5, 0)</f>
        <v>#N/A</v>
      </c>
      <c r="E123" s="10" t="e">
        <f>VLOOKUP($B123,'part 10'!$D:$J, 6, 0)</f>
        <v>#N/A</v>
      </c>
      <c r="F123" s="10" t="e">
        <f>VLOOKUP($B123,'part 10'!$D:$J, 7, 0)</f>
        <v>#N/A</v>
      </c>
    </row>
    <row r="124" spans="1:6" ht="15">
      <c r="A124" s="28">
        <v>106</v>
      </c>
      <c r="B124" s="29" t="s">
        <v>61</v>
      </c>
      <c r="C124" s="10" t="e">
        <f>VLOOKUP($B124,'part 10'!$D:$J, 3, 0)</f>
        <v>#N/A</v>
      </c>
      <c r="D124" s="10" t="e">
        <f>VLOOKUP($B124,'part 10'!$D:$J, 5, 0)</f>
        <v>#N/A</v>
      </c>
      <c r="E124" s="10" t="e">
        <f>VLOOKUP($B124,'part 10'!$D:$J, 6, 0)</f>
        <v>#N/A</v>
      </c>
      <c r="F124" s="10" t="e">
        <f>VLOOKUP($B124,'part 10'!$D:$J, 7, 0)</f>
        <v>#N/A</v>
      </c>
    </row>
    <row r="125" spans="1:6" ht="30">
      <c r="A125" s="28">
        <v>107</v>
      </c>
      <c r="B125" s="29" t="s">
        <v>163</v>
      </c>
      <c r="C125" s="10" t="e">
        <f>VLOOKUP($B125,'part 10'!$D:$J, 3, 0)</f>
        <v>#N/A</v>
      </c>
      <c r="D125" s="10" t="e">
        <f>VLOOKUP($B125,'part 10'!$D:$J, 5, 0)</f>
        <v>#N/A</v>
      </c>
      <c r="E125" s="10" t="e">
        <f>VLOOKUP($B125,'part 10'!$D:$J, 6, 0)</f>
        <v>#N/A</v>
      </c>
      <c r="F125" s="10" t="e">
        <f>VLOOKUP($B125,'part 10'!$D:$J, 7, 0)</f>
        <v>#N/A</v>
      </c>
    </row>
    <row r="126" spans="1:6" ht="15">
      <c r="A126" s="28">
        <v>108</v>
      </c>
      <c r="B126" s="29" t="s">
        <v>62</v>
      </c>
      <c r="C126" s="10" t="e">
        <f>VLOOKUP($B126,'part 10'!$D:$J, 3, 0)</f>
        <v>#N/A</v>
      </c>
      <c r="D126" s="10" t="e">
        <f>VLOOKUP($B126,'part 10'!$D:$J, 5, 0)</f>
        <v>#N/A</v>
      </c>
      <c r="E126" s="10" t="e">
        <f>VLOOKUP($B126,'part 10'!$D:$J, 6, 0)</f>
        <v>#N/A</v>
      </c>
      <c r="F126" s="10" t="e">
        <f>VLOOKUP($B126,'part 10'!$D:$J, 7, 0)</f>
        <v>#N/A</v>
      </c>
    </row>
    <row r="127" spans="1:6" ht="30">
      <c r="A127" s="28">
        <v>109</v>
      </c>
      <c r="B127" s="29" t="s">
        <v>80</v>
      </c>
      <c r="C127" s="10" t="e">
        <f>VLOOKUP($B127,'part 10'!$D:$J, 3, 0)</f>
        <v>#N/A</v>
      </c>
      <c r="D127" s="10" t="e">
        <f>VLOOKUP($B127,'part 10'!$D:$J, 5, 0)</f>
        <v>#N/A</v>
      </c>
      <c r="E127" s="10" t="e">
        <f>VLOOKUP($B127,'part 10'!$D:$J, 6, 0)</f>
        <v>#N/A</v>
      </c>
      <c r="F127" s="10" t="e">
        <f>VLOOKUP($B127,'part 10'!$D:$J, 7, 0)</f>
        <v>#N/A</v>
      </c>
    </row>
    <row r="128" spans="1:6" ht="15">
      <c r="A128" s="28">
        <v>110</v>
      </c>
      <c r="B128" s="29" t="s">
        <v>64</v>
      </c>
      <c r="C128" s="10" t="e">
        <f>VLOOKUP($B128,'part 10'!$D:$J, 3, 0)</f>
        <v>#N/A</v>
      </c>
      <c r="D128" s="10" t="e">
        <f>VLOOKUP($B128,'part 10'!$D:$J, 5, 0)</f>
        <v>#N/A</v>
      </c>
      <c r="E128" s="10" t="e">
        <f>VLOOKUP($B128,'part 10'!$D:$J, 6, 0)</f>
        <v>#N/A</v>
      </c>
      <c r="F128" s="10" t="e">
        <f>VLOOKUP($B128,'part 10'!$D:$J, 7, 0)</f>
        <v>#N/A</v>
      </c>
    </row>
    <row r="129" spans="1:6" ht="15">
      <c r="A129" s="28">
        <v>112</v>
      </c>
      <c r="B129" s="29" t="s">
        <v>164</v>
      </c>
      <c r="C129" s="10" t="e">
        <f>VLOOKUP($B129,'part 10'!$D:$J, 3, 0)</f>
        <v>#N/A</v>
      </c>
      <c r="D129" s="10" t="e">
        <f>VLOOKUP($B129,'part 10'!$D:$J, 5, 0)</f>
        <v>#N/A</v>
      </c>
      <c r="E129" s="10" t="e">
        <f>VLOOKUP($B129,'part 10'!$D:$J, 6, 0)</f>
        <v>#N/A</v>
      </c>
      <c r="F129" s="10" t="e">
        <f>VLOOKUP($B129,'part 10'!$D:$J, 7, 0)</f>
        <v>#N/A</v>
      </c>
    </row>
    <row r="130" spans="1:6" ht="15">
      <c r="A130" s="28">
        <v>113</v>
      </c>
      <c r="B130" s="29" t="s">
        <v>166</v>
      </c>
      <c r="C130" s="10" t="e">
        <f>VLOOKUP($B130,'part 10'!$D:$J, 3, 0)</f>
        <v>#N/A</v>
      </c>
      <c r="D130" s="10" t="e">
        <f>VLOOKUP($B130,'part 10'!$D:$J, 5, 0)</f>
        <v>#N/A</v>
      </c>
      <c r="E130" s="10" t="e">
        <f>VLOOKUP($B130,'part 10'!$D:$J, 6, 0)</f>
        <v>#N/A</v>
      </c>
      <c r="F130" s="10" t="e">
        <f>VLOOKUP($B130,'part 10'!$D:$J, 7, 0)</f>
        <v>#N/A</v>
      </c>
    </row>
    <row r="131" spans="1:6" ht="15">
      <c r="A131" s="28">
        <v>114</v>
      </c>
      <c r="B131" s="29" t="s">
        <v>167</v>
      </c>
      <c r="C131" s="10" t="e">
        <f>VLOOKUP($B131,'part 10'!$D:$J, 3, 0)</f>
        <v>#N/A</v>
      </c>
      <c r="D131" s="10" t="e">
        <f>VLOOKUP($B131,'part 10'!$D:$J, 5, 0)</f>
        <v>#N/A</v>
      </c>
      <c r="E131" s="10" t="e">
        <f>VLOOKUP($B131,'part 10'!$D:$J, 6, 0)</f>
        <v>#N/A</v>
      </c>
      <c r="F131" s="10" t="e">
        <f>VLOOKUP($B131,'part 10'!$D:$J, 7, 0)</f>
        <v>#N/A</v>
      </c>
    </row>
    <row r="132" spans="1:6" ht="30">
      <c r="A132" s="28">
        <v>115</v>
      </c>
      <c r="B132" s="29" t="s">
        <v>168</v>
      </c>
      <c r="C132" s="10" t="e">
        <f>VLOOKUP($B132,'part 10'!$D:$J, 3, 0)</f>
        <v>#N/A</v>
      </c>
      <c r="D132" s="10" t="e">
        <f>VLOOKUP($B132,'part 10'!$D:$J, 5, 0)</f>
        <v>#N/A</v>
      </c>
      <c r="E132" s="10" t="e">
        <f>VLOOKUP($B132,'part 10'!$D:$J, 6, 0)</f>
        <v>#N/A</v>
      </c>
      <c r="F132" s="10" t="e">
        <f>VLOOKUP($B132,'part 10'!$D:$J, 7, 0)</f>
        <v>#N/A</v>
      </c>
    </row>
    <row r="133" spans="1:6" ht="15">
      <c r="A133" s="28">
        <v>116</v>
      </c>
      <c r="B133" s="29" t="s">
        <v>165</v>
      </c>
      <c r="C133" s="10" t="e">
        <f>VLOOKUP($B133,'part 10'!$D:$J, 3, 0)</f>
        <v>#N/A</v>
      </c>
      <c r="D133" s="10" t="e">
        <f>VLOOKUP($B133,'part 10'!$D:$J, 5, 0)</f>
        <v>#N/A</v>
      </c>
      <c r="E133" s="10" t="e">
        <f>VLOOKUP($B133,'part 10'!$D:$J, 6, 0)</f>
        <v>#N/A</v>
      </c>
      <c r="F133" s="10" t="e">
        <f>VLOOKUP($B133,'part 10'!$D:$J, 7, 0)</f>
        <v>#N/A</v>
      </c>
    </row>
  </sheetData>
  <autoFilter ref="A2:F133"/>
  <pageMargins left="0.70000004768371604" right="0.70000004768371604" top="0.75" bottom="0.75" header="0.30000001192092901" footer="0.3000000119209290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zoomScaleNormal="100" workbookViewId="0">
      <selection activeCell="E6" sqref="E6"/>
    </sheetView>
  </sheetViews>
  <sheetFormatPr defaultColWidth="8.140625" defaultRowHeight="12.75"/>
  <cols>
    <col min="1" max="1" width="12.42578125" style="14" bestFit="1" customWidth="1"/>
    <col min="2" max="2" width="82" bestFit="1" customWidth="1"/>
    <col min="3" max="3" width="13.140625" style="42" customWidth="1"/>
    <col min="4" max="4" width="12.140625" style="42" customWidth="1"/>
    <col min="5" max="5" width="13.140625" style="42" customWidth="1"/>
    <col min="6" max="6" width="12.140625" style="42" customWidth="1"/>
    <col min="7" max="7" width="13.140625" style="42" customWidth="1"/>
    <col min="8" max="8" width="12.140625" style="42" customWidth="1"/>
    <col min="9" max="9" width="13.140625" style="42" bestFit="1" customWidth="1"/>
    <col min="10" max="10" width="12.140625" style="42" bestFit="1" customWidth="1"/>
    <col min="11" max="11" width="13.140625" style="42" bestFit="1" customWidth="1"/>
    <col min="12" max="12" width="12.140625" style="42" bestFit="1" customWidth="1"/>
    <col min="13" max="13" width="13.140625" hidden="1" customWidth="1"/>
    <col min="14" max="14" width="12.140625" hidden="1" customWidth="1"/>
    <col min="15" max="15" width="13.140625" hidden="1" customWidth="1"/>
    <col min="16" max="16" width="12.140625" hidden="1" customWidth="1"/>
    <col min="17" max="17" width="13.140625" hidden="1" customWidth="1"/>
    <col min="18" max="18" width="12.140625" hidden="1" customWidth="1"/>
    <col min="19" max="19" width="13.140625" hidden="1" customWidth="1"/>
    <col min="20" max="20" width="12.140625" hidden="1" customWidth="1"/>
    <col min="21" max="21" width="13.140625" hidden="1" customWidth="1"/>
    <col min="22" max="22" width="12.140625" hidden="1" customWidth="1"/>
  </cols>
  <sheetData>
    <row r="1" spans="1:22" ht="20.25" customHeight="1">
      <c r="A1" s="32" t="s">
        <v>0</v>
      </c>
      <c r="B1" s="18" t="s">
        <v>1</v>
      </c>
      <c r="C1" s="16" t="s">
        <v>106</v>
      </c>
      <c r="D1" s="17"/>
      <c r="E1" s="16" t="s">
        <v>107</v>
      </c>
      <c r="F1" s="17"/>
      <c r="G1" s="16" t="s">
        <v>108</v>
      </c>
      <c r="H1" s="17"/>
      <c r="I1" s="16" t="s">
        <v>109</v>
      </c>
      <c r="J1" s="17"/>
      <c r="K1" s="16" t="s">
        <v>110</v>
      </c>
      <c r="L1" s="17"/>
      <c r="M1" s="16" t="s">
        <v>111</v>
      </c>
      <c r="N1" s="17"/>
      <c r="O1" s="16" t="s">
        <v>112</v>
      </c>
      <c r="P1" s="17"/>
      <c r="Q1" s="16" t="s">
        <v>113</v>
      </c>
      <c r="R1" s="17"/>
      <c r="S1" s="16" t="s">
        <v>114</v>
      </c>
      <c r="T1" s="17"/>
      <c r="U1" s="16" t="s">
        <v>115</v>
      </c>
      <c r="V1" s="17"/>
    </row>
    <row r="2" spans="1:22">
      <c r="A2" s="33"/>
      <c r="B2" s="19"/>
      <c r="C2" s="37" t="s">
        <v>104</v>
      </c>
      <c r="D2" s="38" t="s">
        <v>105</v>
      </c>
      <c r="E2" s="37" t="s">
        <v>104</v>
      </c>
      <c r="F2" s="38" t="s">
        <v>105</v>
      </c>
      <c r="G2" s="37" t="s">
        <v>104</v>
      </c>
      <c r="H2" s="38" t="s">
        <v>105</v>
      </c>
      <c r="I2" s="37" t="s">
        <v>104</v>
      </c>
      <c r="J2" s="38" t="s">
        <v>105</v>
      </c>
      <c r="K2" s="37" t="s">
        <v>104</v>
      </c>
      <c r="L2" s="38" t="s">
        <v>105</v>
      </c>
      <c r="M2" s="37" t="s">
        <v>104</v>
      </c>
      <c r="N2" s="38" t="s">
        <v>105</v>
      </c>
      <c r="O2" s="37" t="s">
        <v>104</v>
      </c>
      <c r="P2" s="38" t="s">
        <v>105</v>
      </c>
      <c r="Q2" s="37" t="s">
        <v>104</v>
      </c>
      <c r="R2" s="38" t="s">
        <v>105</v>
      </c>
      <c r="S2" s="37" t="s">
        <v>104</v>
      </c>
      <c r="T2" s="38" t="s">
        <v>105</v>
      </c>
      <c r="U2" s="37" t="s">
        <v>104</v>
      </c>
      <c r="V2" s="38" t="s">
        <v>105</v>
      </c>
    </row>
    <row r="3" spans="1:22" ht="15">
      <c r="A3" s="13">
        <v>1</v>
      </c>
      <c r="B3" s="34" t="s">
        <v>24</v>
      </c>
      <c r="C3" s="41" t="str">
        <f>IF(ISNA(VLOOKUP($B3, 'part 01'!$D:$D, 1, 0)), "должник", "сдал")</f>
        <v>должник</v>
      </c>
      <c r="D3" s="41" t="e">
        <f>VLOOKUP($B3, 'part 01'!$D:$J, 4, 0)-VLOOKUP($B3, 'part 01'!$D:$J, 5, 0)-VLOOKUP($B3, 'part 01'!$D:$J, 5, 0)</f>
        <v>#N/A</v>
      </c>
      <c r="E3" s="41" t="str">
        <f>IF(ISNA(VLOOKUP($B3, 'part 02'!$D:$D, 1, 0)), "должник", "сдал")</f>
        <v>должник</v>
      </c>
      <c r="F3" s="41" t="e">
        <f>VLOOKUP($B3, 'part 02'!$D:$J, 4, 0)-VLOOKUP($B3, 'part 02'!$D:$J, 5, 0)-VLOOKUP($B3, 'part 02'!$D:$J, 5, 0)</f>
        <v>#N/A</v>
      </c>
      <c r="G3" s="41" t="str">
        <f>IF(ISNA(VLOOKUP($B3, 'part 03'!$D:$D, 1, 0)), "должник", "сдал")</f>
        <v>должник</v>
      </c>
      <c r="H3" s="41" t="e">
        <f>VLOOKUP($B3, 'part 03'!$D:$J, 4, 0)-VLOOKUP($B3, 'part 03'!$D:$J, 5, 0)-VLOOKUP($B3, 'part 03'!$D:$J, 5, 0)</f>
        <v>#N/A</v>
      </c>
      <c r="I3" s="41" t="str">
        <f>IF(ISNA(VLOOKUP($B3, 'part 04'!$D:$D, 1, 0)), "должник", "сдал")</f>
        <v>должник</v>
      </c>
      <c r="J3" s="41" t="e">
        <f>VLOOKUP($B3, 'part 04'!$D:$J, 4, 0)-VLOOKUP($B3, 'part 04'!$D:$J, 5, 0)-VLOOKUP($B3, 'part 04'!$D:$J, 5, 0)</f>
        <v>#N/A</v>
      </c>
      <c r="K3" s="41" t="str">
        <f>IF(ISNA(VLOOKUP($B3, 'part 05'!$D:$D, 1, 0)), "должник", "сдал")</f>
        <v>должник</v>
      </c>
      <c r="L3" s="41" t="e">
        <f>VLOOKUP($B3, 'part 05'!$D:$J, 4, 0)-VLOOKUP($B3, 'part 05'!$D:$J, 5, 0)-VLOOKUP($B3, 'part 05'!$D:$J, 5, 0)</f>
        <v>#N/A</v>
      </c>
      <c r="M3" s="39" t="str">
        <f>IF(ISNA(VLOOKUP($B3, 'part 06'!$D:$D, 1, 0)), "должник", "сдал")</f>
        <v>должник</v>
      </c>
      <c r="N3" s="39" t="e">
        <f>VLOOKUP($B3, 'part 06'!$D:$J, 4, 0)-VLOOKUP($B3, 'part 06'!$D:$J, 5, 0)-VLOOKUP($B3, 'part 06'!$D:$J, 5, 0)</f>
        <v>#N/A</v>
      </c>
      <c r="O3" s="39" t="str">
        <f>IF(ISNA(VLOOKUP($B3, 'part 07'!$D:$D, 1, 0)), "должник", "сдал")</f>
        <v>должник</v>
      </c>
      <c r="P3" s="39" t="e">
        <f>VLOOKUP($B3, 'part 07'!$D:$J, 4, 0)-VLOOKUP($B3, 'part 07'!$D:$J, 5, 0)-VLOOKUP($B3, 'part 07'!$D:$J, 5, 0)</f>
        <v>#N/A</v>
      </c>
      <c r="Q3" s="39" t="str">
        <f>IF(ISNA(VLOOKUP($B3, 'part 08'!$D:$D, 1, 0)), "должник", "сдал")</f>
        <v>должник</v>
      </c>
      <c r="R3" s="39" t="e">
        <f>VLOOKUP($B3, 'part 08'!$D:$J, 4, 0)-VLOOKUP($B3, 'part 08'!$D:$J, 5, 0)-VLOOKUP($B3, 'part 08'!$D:$J, 5, 0)</f>
        <v>#N/A</v>
      </c>
      <c r="S3" s="39" t="str">
        <f>IF(ISNA(VLOOKUP($B3, 'part 09'!$D:$D, 1, 0)), "должник", "сдал")</f>
        <v>должник</v>
      </c>
      <c r="T3" s="39" t="e">
        <f>VLOOKUP($B3, 'part 09'!$D:$J, 4, 0)-VLOOKUP($B3, 'part 09'!$D:$J, 5, 0)-VLOOKUP($B3, 'part 09'!$D:$J, 5, 0)</f>
        <v>#N/A</v>
      </c>
      <c r="U3" s="39" t="str">
        <f>IF(ISNA(VLOOKUP($B3, 'part 10'!$D:$D, 1, 0)), "должник", "сдал")</f>
        <v>должник</v>
      </c>
      <c r="V3" s="39" t="e">
        <f>VLOOKUP($B3, 'part 10'!$D:$J, 4, 0)-VLOOKUP($B3, 'part 10'!$D:$J, 5, 0)-VLOOKUP($B3, 'part 10'!$D:$J, 5, 0)</f>
        <v>#N/A</v>
      </c>
    </row>
    <row r="4" spans="1:22" ht="15">
      <c r="A4" s="13">
        <v>2</v>
      </c>
      <c r="B4" s="34" t="s">
        <v>25</v>
      </c>
      <c r="C4" s="41" t="str">
        <f>IF(ISNA(VLOOKUP($B4, 'part 01'!$D:$D, 1, 0)), "должник", "сдал")</f>
        <v>должник</v>
      </c>
      <c r="D4" s="41" t="e">
        <f>VLOOKUP($B4, 'part 01'!$D:$J, 4, 0)-VLOOKUP($B4, 'part 01'!$D:$J, 5, 0)-VLOOKUP($B4, 'part 01'!$D:$J, 5, 0)</f>
        <v>#N/A</v>
      </c>
      <c r="E4" s="41" t="str">
        <f>IF(ISNA(VLOOKUP($B4, 'part 02'!$D:$D, 1, 0)), "должник", "сдал")</f>
        <v>должник</v>
      </c>
      <c r="F4" s="41" t="e">
        <f>VLOOKUP($B4, 'part 02'!$D:$J, 4, 0)-VLOOKUP($B4, 'part 02'!$D:$J, 5, 0)-VLOOKUP($B4, 'part 02'!$D:$J, 5, 0)</f>
        <v>#N/A</v>
      </c>
      <c r="G4" s="41" t="str">
        <f>IF(ISNA(VLOOKUP($B4, 'part 03'!$D:$D, 1, 0)), "должник", "сдал")</f>
        <v>должник</v>
      </c>
      <c r="H4" s="41" t="e">
        <f>VLOOKUP($B4, 'part 03'!$D:$J, 4, 0)-VLOOKUP($B4, 'part 03'!$D:$J, 5, 0)-VLOOKUP($B4, 'part 03'!$D:$J, 5, 0)</f>
        <v>#N/A</v>
      </c>
      <c r="I4" s="41" t="str">
        <f>IF(ISNA(VLOOKUP($B4, 'part 04'!$D:$D, 1, 0)), "должник", "сдал")</f>
        <v>должник</v>
      </c>
      <c r="J4" s="41" t="e">
        <f>VLOOKUP($B4, 'part 04'!$D:$J, 4, 0)-VLOOKUP($B4, 'part 04'!$D:$J, 5, 0)-VLOOKUP($B4, 'part 04'!$D:$J, 5, 0)</f>
        <v>#N/A</v>
      </c>
      <c r="K4" s="41" t="str">
        <f>IF(ISNA(VLOOKUP($B4, 'part 05'!$D:$D, 1, 0)), "должник", "сдал")</f>
        <v>должник</v>
      </c>
      <c r="L4" s="41" t="e">
        <f>VLOOKUP($B4, 'part 05'!$D:$J, 4, 0)-VLOOKUP($B4, 'part 05'!$D:$J, 5, 0)-VLOOKUP($B4, 'part 05'!$D:$J, 5, 0)</f>
        <v>#N/A</v>
      </c>
      <c r="M4" s="39" t="str">
        <f>IF(ISNA(VLOOKUP($B4, 'part 06'!$D:$D, 1, 0)), "должник", "сдал")</f>
        <v>должник</v>
      </c>
      <c r="N4" s="39" t="e">
        <f>VLOOKUP($B4, 'part 06'!$D:$J, 4, 0)-VLOOKUP($B4, 'part 06'!$D:$J, 5, 0)-VLOOKUP($B4, 'part 06'!$D:$J, 5, 0)</f>
        <v>#N/A</v>
      </c>
      <c r="O4" s="39" t="str">
        <f>IF(ISNA(VLOOKUP($B4, 'part 07'!$D:$D, 1, 0)), "должник", "сдал")</f>
        <v>должник</v>
      </c>
      <c r="P4" s="39" t="e">
        <f>VLOOKUP($B4, 'part 07'!$D:$J, 4, 0)-VLOOKUP($B4, 'part 07'!$D:$J, 5, 0)-VLOOKUP($B4, 'part 07'!$D:$J, 5, 0)</f>
        <v>#N/A</v>
      </c>
      <c r="Q4" s="39" t="str">
        <f>IF(ISNA(VLOOKUP($B4, 'part 08'!$D:$D, 1, 0)), "должник", "сдал")</f>
        <v>должник</v>
      </c>
      <c r="R4" s="39" t="e">
        <f>VLOOKUP($B4, 'part 08'!$D:$J, 4, 0)-VLOOKUP($B4, 'part 08'!$D:$J, 5, 0)-VLOOKUP($B4, 'part 08'!$D:$J, 5, 0)</f>
        <v>#N/A</v>
      </c>
      <c r="S4" s="39" t="str">
        <f>IF(ISNA(VLOOKUP($B4, 'part 09'!$D:$D, 1, 0)), "должник", "сдал")</f>
        <v>должник</v>
      </c>
      <c r="T4" s="39" t="e">
        <f>VLOOKUP($B4, 'part 09'!$D:$J, 4, 0)-VLOOKUP($B4, 'part 09'!$D:$J, 5, 0)-VLOOKUP($B4, 'part 09'!$D:$J, 5, 0)</f>
        <v>#N/A</v>
      </c>
      <c r="U4" s="39" t="str">
        <f>IF(ISNA(VLOOKUP($B4, 'part 10'!$D:$D, 1, 0)), "должник", "сдал")</f>
        <v>должник</v>
      </c>
      <c r="V4" s="39" t="e">
        <f>VLOOKUP($B4, 'part 10'!$D:$J, 4, 0)-VLOOKUP($B4, 'part 10'!$D:$J, 5, 0)-VLOOKUP($B4, 'part 10'!$D:$J, 5, 0)</f>
        <v>#N/A</v>
      </c>
    </row>
    <row r="5" spans="1:22" ht="15">
      <c r="A5" s="13">
        <v>3</v>
      </c>
      <c r="B5" s="34" t="s">
        <v>26</v>
      </c>
      <c r="C5" s="41" t="str">
        <f>IF(ISNA(VLOOKUP($B5, 'part 01'!$D:$D, 1, 0)), "должник", "сдал")</f>
        <v>должник</v>
      </c>
      <c r="D5" s="41" t="e">
        <f>VLOOKUP($B5, 'part 01'!$D:$J, 4, 0)-VLOOKUP($B5, 'part 01'!$D:$J, 5, 0)-VLOOKUP($B5, 'part 01'!$D:$J, 5, 0)</f>
        <v>#N/A</v>
      </c>
      <c r="E5" s="40" t="s">
        <v>169</v>
      </c>
      <c r="F5" s="40" t="s">
        <v>169</v>
      </c>
      <c r="G5" s="40" t="s">
        <v>169</v>
      </c>
      <c r="H5" s="40" t="s">
        <v>169</v>
      </c>
      <c r="I5" s="40" t="s">
        <v>169</v>
      </c>
      <c r="J5" s="40" t="s">
        <v>169</v>
      </c>
      <c r="K5" s="40" t="s">
        <v>169</v>
      </c>
      <c r="L5" s="40" t="s">
        <v>169</v>
      </c>
      <c r="M5" s="40" t="s">
        <v>169</v>
      </c>
      <c r="N5" s="40" t="s">
        <v>169</v>
      </c>
      <c r="O5" s="40" t="s">
        <v>169</v>
      </c>
      <c r="P5" s="40" t="s">
        <v>169</v>
      </c>
      <c r="Q5" s="40" t="s">
        <v>169</v>
      </c>
      <c r="R5" s="40" t="s">
        <v>169</v>
      </c>
      <c r="S5" s="40" t="s">
        <v>169</v>
      </c>
      <c r="T5" s="40" t="s">
        <v>169</v>
      </c>
      <c r="U5" s="40" t="s">
        <v>169</v>
      </c>
      <c r="V5" s="40" t="s">
        <v>169</v>
      </c>
    </row>
    <row r="6" spans="1:22" ht="15">
      <c r="A6" s="13">
        <v>4</v>
      </c>
      <c r="B6" s="34" t="s">
        <v>15</v>
      </c>
      <c r="C6" s="41" t="str">
        <f>IF(ISNA(VLOOKUP($B6, 'part 01'!$D:$D, 1, 0)), "должник", "сдал")</f>
        <v>должник</v>
      </c>
      <c r="D6" s="41" t="e">
        <f>VLOOKUP($B6, 'part 01'!$D:$J, 4, 0)-VLOOKUP($B6, 'part 01'!$D:$J, 5, 0)-VLOOKUP($B6, 'part 01'!$D:$J, 5, 0)</f>
        <v>#N/A</v>
      </c>
      <c r="E6" s="40" t="s">
        <v>169</v>
      </c>
      <c r="F6" s="40" t="s">
        <v>169</v>
      </c>
      <c r="G6" s="40" t="s">
        <v>169</v>
      </c>
      <c r="H6" s="40" t="s">
        <v>169</v>
      </c>
      <c r="I6" s="40" t="s">
        <v>169</v>
      </c>
      <c r="J6" s="40" t="s">
        <v>169</v>
      </c>
      <c r="K6" s="40" t="s">
        <v>169</v>
      </c>
      <c r="L6" s="40" t="s">
        <v>169</v>
      </c>
      <c r="M6" s="40" t="s">
        <v>169</v>
      </c>
      <c r="N6" s="40" t="s">
        <v>169</v>
      </c>
      <c r="O6" s="40" t="s">
        <v>169</v>
      </c>
      <c r="P6" s="40" t="s">
        <v>169</v>
      </c>
      <c r="Q6" s="40" t="s">
        <v>169</v>
      </c>
      <c r="R6" s="40" t="s">
        <v>169</v>
      </c>
      <c r="S6" s="40" t="s">
        <v>169</v>
      </c>
      <c r="T6" s="40" t="s">
        <v>169</v>
      </c>
      <c r="U6" s="40" t="s">
        <v>169</v>
      </c>
      <c r="V6" s="40" t="s">
        <v>169</v>
      </c>
    </row>
    <row r="7" spans="1:22" ht="15">
      <c r="A7" s="13">
        <v>5</v>
      </c>
      <c r="B7" s="34" t="s">
        <v>16</v>
      </c>
      <c r="C7" s="41" t="str">
        <f>IF(ISNA(VLOOKUP($B7, 'part 01'!$D:$D, 1, 0)), "должник", "сдал")</f>
        <v>должник</v>
      </c>
      <c r="D7" s="41" t="e">
        <f>VLOOKUP($B7, 'part 01'!$D:$J, 4, 0)-VLOOKUP($B7, 'part 01'!$D:$J, 5, 0)-VLOOKUP($B7, 'part 01'!$D:$J, 5, 0)</f>
        <v>#N/A</v>
      </c>
      <c r="E7" s="41" t="str">
        <f>IF(ISNA(VLOOKUP($B7, 'part 02'!$D:$D, 1, 0)), "должник", "сдал")</f>
        <v>должник</v>
      </c>
      <c r="F7" s="41" t="e">
        <f>VLOOKUP($B7, 'part 02'!$D:$J, 4, 0)-VLOOKUP($B7, 'part 02'!$D:$J, 5, 0)-VLOOKUP($B7, 'part 02'!$D:$J, 5, 0)</f>
        <v>#N/A</v>
      </c>
      <c r="G7" s="41" t="str">
        <f>IF(ISNA(VLOOKUP($B7, 'part 03'!$D:$D, 1, 0)), "должник", "сдал")</f>
        <v>должник</v>
      </c>
      <c r="H7" s="41" t="e">
        <f>VLOOKUP($B7, 'part 03'!$D:$J, 4, 0)-VLOOKUP($B7, 'part 03'!$D:$J, 5, 0)-VLOOKUP($B7, 'part 03'!$D:$J, 5, 0)</f>
        <v>#N/A</v>
      </c>
      <c r="I7" s="41" t="str">
        <f>IF(ISNA(VLOOKUP($B7, 'part 04'!$D:$D, 1, 0)), "должник", "сдал")</f>
        <v>должник</v>
      </c>
      <c r="J7" s="41" t="e">
        <f>VLOOKUP($B7, 'part 04'!$D:$J, 4, 0)-VLOOKUP($B7, 'part 04'!$D:$J, 5, 0)-VLOOKUP($B7, 'part 04'!$D:$J, 5, 0)</f>
        <v>#N/A</v>
      </c>
      <c r="K7" s="41" t="str">
        <f>IF(ISNA(VLOOKUP($B7, 'part 05'!$D:$D, 1, 0)), "должник", "сдал")</f>
        <v>должник</v>
      </c>
      <c r="L7" s="41" t="e">
        <f>VLOOKUP($B7, 'part 05'!$D:$J, 4, 0)-VLOOKUP($B7, 'part 05'!$D:$J, 5, 0)-VLOOKUP($B7, 'part 05'!$D:$J, 5, 0)</f>
        <v>#N/A</v>
      </c>
      <c r="M7" s="39" t="str">
        <f>IF(ISNA(VLOOKUP($B7, 'part 06'!$D:$D, 1, 0)), "должник", "сдал")</f>
        <v>должник</v>
      </c>
      <c r="N7" s="39" t="e">
        <f>VLOOKUP($B7, 'part 06'!$D:$J, 4, 0)-VLOOKUP($B7, 'part 06'!$D:$J, 5, 0)-VLOOKUP($B7, 'part 06'!$D:$J, 5, 0)</f>
        <v>#N/A</v>
      </c>
      <c r="O7" s="39" t="str">
        <f>IF(ISNA(VLOOKUP($B7, 'part 07'!$D:$D, 1, 0)), "должник", "сдал")</f>
        <v>должник</v>
      </c>
      <c r="P7" s="39" t="e">
        <f>VLOOKUP($B7, 'part 07'!$D:$J, 4, 0)-VLOOKUP($B7, 'part 07'!$D:$J, 5, 0)-VLOOKUP($B7, 'part 07'!$D:$J, 5, 0)</f>
        <v>#N/A</v>
      </c>
      <c r="Q7" s="39" t="str">
        <f>IF(ISNA(VLOOKUP($B7, 'part 08'!$D:$D, 1, 0)), "должник", "сдал")</f>
        <v>должник</v>
      </c>
      <c r="R7" s="39" t="e">
        <f>VLOOKUP($B7, 'part 08'!$D:$J, 4, 0)-VLOOKUP($B7, 'part 08'!$D:$J, 5, 0)-VLOOKUP($B7, 'part 08'!$D:$J, 5, 0)</f>
        <v>#N/A</v>
      </c>
      <c r="S7" s="39" t="str">
        <f>IF(ISNA(VLOOKUP($B7, 'part 09'!$D:$D, 1, 0)), "должник", "сдал")</f>
        <v>должник</v>
      </c>
      <c r="T7" s="39" t="e">
        <f>VLOOKUP($B7, 'part 09'!$D:$J, 4, 0)-VLOOKUP($B7, 'part 09'!$D:$J, 5, 0)-VLOOKUP($B7, 'part 09'!$D:$J, 5, 0)</f>
        <v>#N/A</v>
      </c>
      <c r="U7" s="39" t="str">
        <f>IF(ISNA(VLOOKUP($B7, 'part 10'!$D:$D, 1, 0)), "должник", "сдал")</f>
        <v>должник</v>
      </c>
      <c r="V7" s="39" t="e">
        <f>VLOOKUP($B7, 'part 10'!$D:$J, 4, 0)-VLOOKUP($B7, 'part 10'!$D:$J, 5, 0)-VLOOKUP($B7, 'part 10'!$D:$J, 5, 0)</f>
        <v>#N/A</v>
      </c>
    </row>
    <row r="8" spans="1:22" ht="15">
      <c r="A8" s="13">
        <v>6</v>
      </c>
      <c r="B8" s="34" t="s">
        <v>53</v>
      </c>
      <c r="C8" s="41" t="str">
        <f>IF(ISNA(VLOOKUP($B8, 'part 01'!$D:$D, 1, 0)), "должник", "сдал")</f>
        <v>должник</v>
      </c>
      <c r="D8" s="41" t="e">
        <f>VLOOKUP($B8, 'part 01'!$D:$J, 4, 0)-VLOOKUP($B8, 'part 01'!$D:$J, 5, 0)-VLOOKUP($B8, 'part 01'!$D:$J, 5, 0)</f>
        <v>#N/A</v>
      </c>
      <c r="E8" s="40" t="s">
        <v>169</v>
      </c>
      <c r="F8" s="40" t="s">
        <v>169</v>
      </c>
      <c r="G8" s="40" t="s">
        <v>169</v>
      </c>
      <c r="H8" s="40" t="s">
        <v>169</v>
      </c>
      <c r="I8" s="40" t="s">
        <v>169</v>
      </c>
      <c r="J8" s="40" t="s">
        <v>169</v>
      </c>
      <c r="K8" s="40" t="s">
        <v>169</v>
      </c>
      <c r="L8" s="40" t="s">
        <v>169</v>
      </c>
      <c r="M8" s="40" t="s">
        <v>169</v>
      </c>
      <c r="N8" s="40" t="s">
        <v>169</v>
      </c>
      <c r="O8" s="40" t="s">
        <v>169</v>
      </c>
      <c r="P8" s="40" t="s">
        <v>169</v>
      </c>
      <c r="Q8" s="40" t="s">
        <v>169</v>
      </c>
      <c r="R8" s="40" t="s">
        <v>169</v>
      </c>
      <c r="S8" s="40" t="s">
        <v>169</v>
      </c>
      <c r="T8" s="40" t="s">
        <v>169</v>
      </c>
      <c r="U8" s="40" t="s">
        <v>169</v>
      </c>
      <c r="V8" s="40" t="s">
        <v>169</v>
      </c>
    </row>
    <row r="9" spans="1:22" ht="15">
      <c r="A9" s="13">
        <v>7</v>
      </c>
      <c r="B9" s="34" t="s">
        <v>59</v>
      </c>
      <c r="C9" s="41" t="str">
        <f>IF(ISNA(VLOOKUP($B9, 'part 01'!$D:$D, 1, 0)), "должник", "сдал")</f>
        <v>должник</v>
      </c>
      <c r="D9" s="41" t="e">
        <f>VLOOKUP($B9, 'part 01'!$D:$J, 4, 0)-VLOOKUP($B9, 'part 01'!$D:$J, 5, 0)-VLOOKUP($B9, 'part 01'!$D:$J, 5, 0)</f>
        <v>#N/A</v>
      </c>
      <c r="E9" s="40" t="s">
        <v>169</v>
      </c>
      <c r="F9" s="40" t="s">
        <v>169</v>
      </c>
      <c r="G9" s="40" t="s">
        <v>169</v>
      </c>
      <c r="H9" s="40" t="s">
        <v>169</v>
      </c>
      <c r="I9" s="40" t="s">
        <v>169</v>
      </c>
      <c r="J9" s="40" t="s">
        <v>169</v>
      </c>
      <c r="K9" s="40" t="s">
        <v>169</v>
      </c>
      <c r="L9" s="40" t="s">
        <v>169</v>
      </c>
      <c r="M9" s="40" t="s">
        <v>169</v>
      </c>
      <c r="N9" s="40" t="s">
        <v>169</v>
      </c>
      <c r="O9" s="40" t="s">
        <v>169</v>
      </c>
      <c r="P9" s="40" t="s">
        <v>169</v>
      </c>
      <c r="Q9" s="40" t="s">
        <v>169</v>
      </c>
      <c r="R9" s="40" t="s">
        <v>169</v>
      </c>
      <c r="S9" s="40" t="s">
        <v>169</v>
      </c>
      <c r="T9" s="40" t="s">
        <v>169</v>
      </c>
      <c r="U9" s="40" t="s">
        <v>169</v>
      </c>
      <c r="V9" s="40" t="s">
        <v>169</v>
      </c>
    </row>
    <row r="10" spans="1:22" ht="15">
      <c r="A10" s="13">
        <v>8</v>
      </c>
      <c r="B10" s="34" t="s">
        <v>18</v>
      </c>
      <c r="C10" s="41" t="str">
        <f>IF(ISNA(VLOOKUP($B10, 'part 01'!$D:$D, 1, 0)), "должник", "сдал")</f>
        <v>должник</v>
      </c>
      <c r="D10" s="41" t="e">
        <f>VLOOKUP($B10, 'part 01'!$D:$J, 4, 0)-VLOOKUP($B10, 'part 01'!$D:$J, 5, 0)-VLOOKUP($B10, 'part 01'!$D:$J, 5, 0)</f>
        <v>#N/A</v>
      </c>
      <c r="E10" s="41" t="str">
        <f>IF(ISNA(VLOOKUP($B10, 'part 02'!$D:$D, 1, 0)), "должник", "сдал")</f>
        <v>должник</v>
      </c>
      <c r="F10" s="41" t="e">
        <f>VLOOKUP($B10, 'part 02'!$D:$J, 4, 0)-VLOOKUP($B10, 'part 02'!$D:$J, 5, 0)-VLOOKUP($B10, 'part 02'!$D:$J, 5, 0)</f>
        <v>#N/A</v>
      </c>
      <c r="G10" s="41" t="str">
        <f>IF(ISNA(VLOOKUP($B10, 'part 03'!$D:$D, 1, 0)), "должник", "сдал")</f>
        <v>должник</v>
      </c>
      <c r="H10" s="41" t="e">
        <f>VLOOKUP($B10, 'part 03'!$D:$J, 4, 0)-VLOOKUP($B10, 'part 03'!$D:$J, 5, 0)-VLOOKUP($B10, 'part 03'!$D:$J, 5, 0)</f>
        <v>#N/A</v>
      </c>
      <c r="I10" s="41" t="str">
        <f>IF(ISNA(VLOOKUP($B10, 'part 04'!$D:$D, 1, 0)), "должник", "сдал")</f>
        <v>должник</v>
      </c>
      <c r="J10" s="41" t="e">
        <f>VLOOKUP($B10, 'part 04'!$D:$J, 4, 0)-VLOOKUP($B10, 'part 04'!$D:$J, 5, 0)-VLOOKUP($B10, 'part 04'!$D:$J, 5, 0)</f>
        <v>#N/A</v>
      </c>
      <c r="K10" s="41" t="str">
        <f>IF(ISNA(VLOOKUP($B10, 'part 05'!$D:$D, 1, 0)), "должник", "сдал")</f>
        <v>должник</v>
      </c>
      <c r="L10" s="41" t="e">
        <f>VLOOKUP($B10, 'part 05'!$D:$J, 4, 0)-VLOOKUP($B10, 'part 05'!$D:$J, 5, 0)-VLOOKUP($B10, 'part 05'!$D:$J, 5, 0)</f>
        <v>#N/A</v>
      </c>
      <c r="M10" s="39" t="str">
        <f>IF(ISNA(VLOOKUP($B10, 'part 06'!$D:$D, 1, 0)), "должник", "сдал")</f>
        <v>должник</v>
      </c>
      <c r="N10" s="39" t="e">
        <f>VLOOKUP($B10, 'part 06'!$D:$J, 4, 0)-VLOOKUP($B10, 'part 06'!$D:$J, 5, 0)-VLOOKUP($B10, 'part 06'!$D:$J, 5, 0)</f>
        <v>#N/A</v>
      </c>
      <c r="O10" s="39" t="str">
        <f>IF(ISNA(VLOOKUP($B10, 'part 07'!$D:$D, 1, 0)), "должник", "сдал")</f>
        <v>должник</v>
      </c>
      <c r="P10" s="39" t="e">
        <f>VLOOKUP($B10, 'part 07'!$D:$J, 4, 0)-VLOOKUP($B10, 'part 07'!$D:$J, 5, 0)-VLOOKUP($B10, 'part 07'!$D:$J, 5, 0)</f>
        <v>#N/A</v>
      </c>
      <c r="Q10" s="39" t="str">
        <f>IF(ISNA(VLOOKUP($B10, 'part 08'!$D:$D, 1, 0)), "должник", "сдал")</f>
        <v>должник</v>
      </c>
      <c r="R10" s="39" t="e">
        <f>VLOOKUP($B10, 'part 08'!$D:$J, 4, 0)-VLOOKUP($B10, 'part 08'!$D:$J, 5, 0)-VLOOKUP($B10, 'part 08'!$D:$J, 5, 0)</f>
        <v>#N/A</v>
      </c>
      <c r="S10" s="39" t="str">
        <f>IF(ISNA(VLOOKUP($B10, 'part 09'!$D:$D, 1, 0)), "должник", "сдал")</f>
        <v>должник</v>
      </c>
      <c r="T10" s="39" t="e">
        <f>VLOOKUP($B10, 'part 09'!$D:$J, 4, 0)-VLOOKUP($B10, 'part 09'!$D:$J, 5, 0)-VLOOKUP($B10, 'part 09'!$D:$J, 5, 0)</f>
        <v>#N/A</v>
      </c>
      <c r="U10" s="39" t="str">
        <f>IF(ISNA(VLOOKUP($B10, 'part 10'!$D:$D, 1, 0)), "должник", "сдал")</f>
        <v>должник</v>
      </c>
      <c r="V10" s="39" t="e">
        <f>VLOOKUP($B10, 'part 10'!$D:$J, 4, 0)-VLOOKUP($B10, 'part 10'!$D:$J, 5, 0)-VLOOKUP($B10, 'part 10'!$D:$J, 5, 0)</f>
        <v>#N/A</v>
      </c>
    </row>
    <row r="11" spans="1:22" ht="15">
      <c r="A11" s="13">
        <v>9</v>
      </c>
      <c r="B11" s="34" t="s">
        <v>37</v>
      </c>
      <c r="C11" s="41" t="str">
        <f>IF(ISNA(VLOOKUP($B11, 'part 01'!$D:$D, 1, 0)), "должник", "сдал")</f>
        <v>должник</v>
      </c>
      <c r="D11" s="41" t="e">
        <f>VLOOKUP($B11, 'part 01'!$D:$J, 4, 0)-VLOOKUP($B11, 'part 01'!$D:$J, 5, 0)-VLOOKUP($B11, 'part 01'!$D:$J, 5, 0)</f>
        <v>#N/A</v>
      </c>
      <c r="E11" s="41" t="str">
        <f>IF(ISNA(VLOOKUP($B11, 'part 02'!$D:$D, 1, 0)), "должник", "сдал")</f>
        <v>должник</v>
      </c>
      <c r="F11" s="41" t="e">
        <f>VLOOKUP($B11, 'part 02'!$D:$J, 4, 0)-VLOOKUP($B11, 'part 02'!$D:$J, 5, 0)-VLOOKUP($B11, 'part 02'!$D:$J, 5, 0)</f>
        <v>#N/A</v>
      </c>
      <c r="G11" s="41" t="str">
        <f>IF(ISNA(VLOOKUP($B11, 'part 03'!$D:$D, 1, 0)), "должник", "сдал")</f>
        <v>должник</v>
      </c>
      <c r="H11" s="41" t="e">
        <f>VLOOKUP($B11, 'part 03'!$D:$J, 4, 0)-VLOOKUP($B11, 'part 03'!$D:$J, 5, 0)-VLOOKUP($B11, 'part 03'!$D:$J, 5, 0)</f>
        <v>#N/A</v>
      </c>
      <c r="I11" s="41" t="str">
        <f>IF(ISNA(VLOOKUP($B11, 'part 04'!$D:$D, 1, 0)), "должник", "сдал")</f>
        <v>должник</v>
      </c>
      <c r="J11" s="41" t="e">
        <f>VLOOKUP($B11, 'part 04'!$D:$J, 4, 0)-VLOOKUP($B11, 'part 04'!$D:$J, 5, 0)-VLOOKUP($B11, 'part 04'!$D:$J, 5, 0)</f>
        <v>#N/A</v>
      </c>
      <c r="K11" s="41" t="str">
        <f>IF(ISNA(VLOOKUP($B11, 'part 05'!$D:$D, 1, 0)), "должник", "сдал")</f>
        <v>должник</v>
      </c>
      <c r="L11" s="41" t="e">
        <f>VLOOKUP($B11, 'part 05'!$D:$J, 4, 0)-VLOOKUP($B11, 'part 05'!$D:$J, 5, 0)-VLOOKUP($B11, 'part 05'!$D:$J, 5, 0)</f>
        <v>#N/A</v>
      </c>
      <c r="M11" s="39" t="str">
        <f>IF(ISNA(VLOOKUP($B11, 'part 06'!$D:$D, 1, 0)), "должник", "сдал")</f>
        <v>должник</v>
      </c>
      <c r="N11" s="39" t="e">
        <f>VLOOKUP($B11, 'part 06'!$D:$J, 4, 0)-VLOOKUP($B11, 'part 06'!$D:$J, 5, 0)-VLOOKUP($B11, 'part 06'!$D:$J, 5, 0)</f>
        <v>#N/A</v>
      </c>
      <c r="O11" s="39" t="str">
        <f>IF(ISNA(VLOOKUP($B11, 'part 07'!$D:$D, 1, 0)), "должник", "сдал")</f>
        <v>должник</v>
      </c>
      <c r="P11" s="39" t="e">
        <f>VLOOKUP($B11, 'part 07'!$D:$J, 4, 0)-VLOOKUP($B11, 'part 07'!$D:$J, 5, 0)-VLOOKUP($B11, 'part 07'!$D:$J, 5, 0)</f>
        <v>#N/A</v>
      </c>
      <c r="Q11" s="39" t="str">
        <f>IF(ISNA(VLOOKUP($B11, 'part 08'!$D:$D, 1, 0)), "должник", "сдал")</f>
        <v>должник</v>
      </c>
      <c r="R11" s="39" t="e">
        <f>VLOOKUP($B11, 'part 08'!$D:$J, 4, 0)-VLOOKUP($B11, 'part 08'!$D:$J, 5, 0)-VLOOKUP($B11, 'part 08'!$D:$J, 5, 0)</f>
        <v>#N/A</v>
      </c>
      <c r="S11" s="39" t="str">
        <f>IF(ISNA(VLOOKUP($B11, 'part 09'!$D:$D, 1, 0)), "должник", "сдал")</f>
        <v>должник</v>
      </c>
      <c r="T11" s="39" t="e">
        <f>VLOOKUP($B11, 'part 09'!$D:$J, 4, 0)-VLOOKUP($B11, 'part 09'!$D:$J, 5, 0)-VLOOKUP($B11, 'part 09'!$D:$J, 5, 0)</f>
        <v>#N/A</v>
      </c>
      <c r="U11" s="39" t="str">
        <f>IF(ISNA(VLOOKUP($B11, 'part 10'!$D:$D, 1, 0)), "должник", "сдал")</f>
        <v>должник</v>
      </c>
      <c r="V11" s="39" t="e">
        <f>VLOOKUP($B11, 'part 10'!$D:$J, 4, 0)-VLOOKUP($B11, 'part 10'!$D:$J, 5, 0)-VLOOKUP($B11, 'part 10'!$D:$J, 5, 0)</f>
        <v>#N/A</v>
      </c>
    </row>
    <row r="12" spans="1:22" ht="15">
      <c r="A12" s="13">
        <v>10</v>
      </c>
      <c r="B12" s="34" t="s">
        <v>50</v>
      </c>
      <c r="C12" s="41" t="str">
        <f>IF(ISNA(VLOOKUP($B12, 'part 01'!$D:$D, 1, 0)), "должник", "сдал")</f>
        <v>должник</v>
      </c>
      <c r="D12" s="41" t="e">
        <f>VLOOKUP($B12, 'part 01'!$D:$J, 4, 0)-VLOOKUP($B12, 'part 01'!$D:$J, 5, 0)-VLOOKUP($B12, 'part 01'!$D:$J, 5, 0)</f>
        <v>#N/A</v>
      </c>
      <c r="E12" s="41" t="str">
        <f>IF(ISNA(VLOOKUP($B12, 'part 02'!$D:$D, 1, 0)), "должник", "сдал")</f>
        <v>должник</v>
      </c>
      <c r="F12" s="41" t="e">
        <f>VLOOKUP($B12, 'part 02'!$D:$J, 4, 0)-VLOOKUP($B12, 'part 02'!$D:$J, 5, 0)-VLOOKUP($B12, 'part 02'!$D:$J, 5, 0)</f>
        <v>#N/A</v>
      </c>
      <c r="G12" s="41" t="str">
        <f>IF(ISNA(VLOOKUP($B12, 'part 03'!$D:$D, 1, 0)), "должник", "сдал")</f>
        <v>должник</v>
      </c>
      <c r="H12" s="41" t="e">
        <f>VLOOKUP($B12, 'part 03'!$D:$J, 4, 0)-VLOOKUP($B12, 'part 03'!$D:$J, 5, 0)-VLOOKUP($B12, 'part 03'!$D:$J, 5, 0)</f>
        <v>#N/A</v>
      </c>
      <c r="I12" s="41" t="str">
        <f>IF(ISNA(VLOOKUP($B12, 'part 04'!$D:$D, 1, 0)), "должник", "сдал")</f>
        <v>должник</v>
      </c>
      <c r="J12" s="41" t="e">
        <f>VLOOKUP($B12, 'part 04'!$D:$J, 4, 0)-VLOOKUP($B12, 'part 04'!$D:$J, 5, 0)-VLOOKUP($B12, 'part 04'!$D:$J, 5, 0)</f>
        <v>#N/A</v>
      </c>
      <c r="K12" s="41" t="str">
        <f>IF(ISNA(VLOOKUP($B12, 'part 05'!$D:$D, 1, 0)), "должник", "сдал")</f>
        <v>должник</v>
      </c>
      <c r="L12" s="41" t="e">
        <f>VLOOKUP($B12, 'part 05'!$D:$J, 4, 0)-VLOOKUP($B12, 'part 05'!$D:$J, 5, 0)-VLOOKUP($B12, 'part 05'!$D:$J, 5, 0)</f>
        <v>#N/A</v>
      </c>
      <c r="M12" s="39" t="str">
        <f>IF(ISNA(VLOOKUP($B12, 'part 06'!$D:$D, 1, 0)), "должник", "сдал")</f>
        <v>должник</v>
      </c>
      <c r="N12" s="39" t="e">
        <f>VLOOKUP($B12, 'part 06'!$D:$J, 4, 0)-VLOOKUP($B12, 'part 06'!$D:$J, 5, 0)-VLOOKUP($B12, 'part 06'!$D:$J, 5, 0)</f>
        <v>#N/A</v>
      </c>
      <c r="O12" s="39" t="str">
        <f>IF(ISNA(VLOOKUP($B12, 'part 07'!$D:$D, 1, 0)), "должник", "сдал")</f>
        <v>должник</v>
      </c>
      <c r="P12" s="39" t="e">
        <f>VLOOKUP($B12, 'part 07'!$D:$J, 4, 0)-VLOOKUP($B12, 'part 07'!$D:$J, 5, 0)-VLOOKUP($B12, 'part 07'!$D:$J, 5, 0)</f>
        <v>#N/A</v>
      </c>
      <c r="Q12" s="39" t="str">
        <f>IF(ISNA(VLOOKUP($B12, 'part 08'!$D:$D, 1, 0)), "должник", "сдал")</f>
        <v>должник</v>
      </c>
      <c r="R12" s="39" t="e">
        <f>VLOOKUP($B12, 'part 08'!$D:$J, 4, 0)-VLOOKUP($B12, 'part 08'!$D:$J, 5, 0)-VLOOKUP($B12, 'part 08'!$D:$J, 5, 0)</f>
        <v>#N/A</v>
      </c>
      <c r="S12" s="39" t="str">
        <f>IF(ISNA(VLOOKUP($B12, 'part 09'!$D:$D, 1, 0)), "должник", "сдал")</f>
        <v>должник</v>
      </c>
      <c r="T12" s="39" t="e">
        <f>VLOOKUP($B12, 'part 09'!$D:$J, 4, 0)-VLOOKUP($B12, 'part 09'!$D:$J, 5, 0)-VLOOKUP($B12, 'part 09'!$D:$J, 5, 0)</f>
        <v>#N/A</v>
      </c>
      <c r="U12" s="39" t="str">
        <f>IF(ISNA(VLOOKUP($B12, 'part 10'!$D:$D, 1, 0)), "должник", "сдал")</f>
        <v>должник</v>
      </c>
      <c r="V12" s="39" t="e">
        <f>VLOOKUP($B12, 'part 10'!$D:$J, 4, 0)-VLOOKUP($B12, 'part 10'!$D:$J, 5, 0)-VLOOKUP($B12, 'part 10'!$D:$J, 5, 0)</f>
        <v>#N/A</v>
      </c>
    </row>
    <row r="13" spans="1:22" ht="15">
      <c r="A13" s="13">
        <v>11</v>
      </c>
      <c r="B13" s="34" t="s">
        <v>51</v>
      </c>
      <c r="C13" s="41" t="str">
        <f>IF(ISNA(VLOOKUP($B13, 'part 01'!$D:$D, 1, 0)), "должник", "сдал")</f>
        <v>должник</v>
      </c>
      <c r="D13" s="41" t="e">
        <f>VLOOKUP($B13, 'part 01'!$D:$J, 4, 0)-VLOOKUP($B13, 'part 01'!$D:$J, 5, 0)-VLOOKUP($B13, 'part 01'!$D:$J, 5, 0)</f>
        <v>#N/A</v>
      </c>
      <c r="E13" s="41" t="str">
        <f>IF(ISNA(VLOOKUP($B13, 'part 02'!$D:$D, 1, 0)), "должник", "сдал")</f>
        <v>должник</v>
      </c>
      <c r="F13" s="41" t="e">
        <f>VLOOKUP($B13, 'part 02'!$D:$J, 4, 0)-VLOOKUP($B13, 'part 02'!$D:$J, 5, 0)-VLOOKUP($B13, 'part 02'!$D:$J, 5, 0)</f>
        <v>#N/A</v>
      </c>
      <c r="G13" s="41" t="str">
        <f>IF(ISNA(VLOOKUP($B13, 'part 03'!$D:$D, 1, 0)), "должник", "сдал")</f>
        <v>должник</v>
      </c>
      <c r="H13" s="41" t="e">
        <f>VLOOKUP($B13, 'part 03'!$D:$J, 4, 0)-VLOOKUP($B13, 'part 03'!$D:$J, 5, 0)-VLOOKUP($B13, 'part 03'!$D:$J, 5, 0)</f>
        <v>#N/A</v>
      </c>
      <c r="I13" s="41" t="str">
        <f>IF(ISNA(VLOOKUP($B13, 'part 04'!$D:$D, 1, 0)), "должник", "сдал")</f>
        <v>должник</v>
      </c>
      <c r="J13" s="41" t="e">
        <f>VLOOKUP($B13, 'part 04'!$D:$J, 4, 0)-VLOOKUP($B13, 'part 04'!$D:$J, 5, 0)-VLOOKUP($B13, 'part 04'!$D:$J, 5, 0)</f>
        <v>#N/A</v>
      </c>
      <c r="K13" s="41" t="str">
        <f>IF(ISNA(VLOOKUP($B13, 'part 05'!$D:$D, 1, 0)), "должник", "сдал")</f>
        <v>должник</v>
      </c>
      <c r="L13" s="41" t="e">
        <f>VLOOKUP($B13, 'part 05'!$D:$J, 4, 0)-VLOOKUP($B13, 'part 05'!$D:$J, 5, 0)-VLOOKUP($B13, 'part 05'!$D:$J, 5, 0)</f>
        <v>#N/A</v>
      </c>
      <c r="M13" s="39" t="str">
        <f>IF(ISNA(VLOOKUP($B13, 'part 06'!$D:$D, 1, 0)), "должник", "сдал")</f>
        <v>должник</v>
      </c>
      <c r="N13" s="39" t="e">
        <f>VLOOKUP($B13, 'part 06'!$D:$J, 4, 0)-VLOOKUP($B13, 'part 06'!$D:$J, 5, 0)-VLOOKUP($B13, 'part 06'!$D:$J, 5, 0)</f>
        <v>#N/A</v>
      </c>
      <c r="O13" s="39" t="str">
        <f>IF(ISNA(VLOOKUP($B13, 'part 07'!$D:$D, 1, 0)), "должник", "сдал")</f>
        <v>должник</v>
      </c>
      <c r="P13" s="39" t="e">
        <f>VLOOKUP($B13, 'part 07'!$D:$J, 4, 0)-VLOOKUP($B13, 'part 07'!$D:$J, 5, 0)-VLOOKUP($B13, 'part 07'!$D:$J, 5, 0)</f>
        <v>#N/A</v>
      </c>
      <c r="Q13" s="39" t="str">
        <f>IF(ISNA(VLOOKUP($B13, 'part 08'!$D:$D, 1, 0)), "должник", "сдал")</f>
        <v>должник</v>
      </c>
      <c r="R13" s="39" t="e">
        <f>VLOOKUP($B13, 'part 08'!$D:$J, 4, 0)-VLOOKUP($B13, 'part 08'!$D:$J, 5, 0)-VLOOKUP($B13, 'part 08'!$D:$J, 5, 0)</f>
        <v>#N/A</v>
      </c>
      <c r="S13" s="39" t="str">
        <f>IF(ISNA(VLOOKUP($B13, 'part 09'!$D:$D, 1, 0)), "должник", "сдал")</f>
        <v>должник</v>
      </c>
      <c r="T13" s="39" t="e">
        <f>VLOOKUP($B13, 'part 09'!$D:$J, 4, 0)-VLOOKUP($B13, 'part 09'!$D:$J, 5, 0)-VLOOKUP($B13, 'part 09'!$D:$J, 5, 0)</f>
        <v>#N/A</v>
      </c>
      <c r="U13" s="39" t="str">
        <f>IF(ISNA(VLOOKUP($B13, 'part 10'!$D:$D, 1, 0)), "должник", "сдал")</f>
        <v>должник</v>
      </c>
      <c r="V13" s="39" t="e">
        <f>VLOOKUP($B13, 'part 10'!$D:$J, 4, 0)-VLOOKUP($B13, 'part 10'!$D:$J, 5, 0)-VLOOKUP($B13, 'part 10'!$D:$J, 5, 0)</f>
        <v>#N/A</v>
      </c>
    </row>
    <row r="14" spans="1:22" ht="15">
      <c r="A14" s="13">
        <v>12</v>
      </c>
      <c r="B14" s="34" t="s">
        <v>70</v>
      </c>
      <c r="C14" s="41" t="str">
        <f>IF(ISNA(VLOOKUP($B14, 'part 01'!$D:$D, 1, 0)), "должник", "сдал")</f>
        <v>должник</v>
      </c>
      <c r="D14" s="41" t="e">
        <f>VLOOKUP($B14, 'part 01'!$D:$J, 4, 0)-VLOOKUP($B14, 'part 01'!$D:$J, 5, 0)-VLOOKUP($B14, 'part 01'!$D:$J, 5, 0)</f>
        <v>#N/A</v>
      </c>
      <c r="E14" s="41" t="str">
        <f>IF(ISNA(VLOOKUP($B14, 'part 02'!$D:$D, 1, 0)), "должник", "сдал")</f>
        <v>должник</v>
      </c>
      <c r="F14" s="41" t="e">
        <f>VLOOKUP($B14, 'part 02'!$D:$J, 4, 0)-VLOOKUP($B14, 'part 02'!$D:$J, 5, 0)-VLOOKUP($B14, 'part 02'!$D:$J, 5, 0)</f>
        <v>#N/A</v>
      </c>
      <c r="G14" s="41" t="str">
        <f>IF(ISNA(VLOOKUP($B14, 'part 03'!$D:$D, 1, 0)), "должник", "сдал")</f>
        <v>должник</v>
      </c>
      <c r="H14" s="41" t="e">
        <f>VLOOKUP($B14, 'part 03'!$D:$J, 4, 0)-VLOOKUP($B14, 'part 03'!$D:$J, 5, 0)-VLOOKUP($B14, 'part 03'!$D:$J, 5, 0)</f>
        <v>#N/A</v>
      </c>
      <c r="I14" s="41" t="str">
        <f>IF(ISNA(VLOOKUP($B14, 'part 04'!$D:$D, 1, 0)), "должник", "сдал")</f>
        <v>должник</v>
      </c>
      <c r="J14" s="41" t="e">
        <f>VLOOKUP($B14, 'part 04'!$D:$J, 4, 0)-VLOOKUP($B14, 'part 04'!$D:$J, 5, 0)-VLOOKUP($B14, 'part 04'!$D:$J, 5, 0)</f>
        <v>#N/A</v>
      </c>
      <c r="K14" s="41" t="str">
        <f>IF(ISNA(VLOOKUP($B14, 'part 05'!$D:$D, 1, 0)), "должник", "сдал")</f>
        <v>должник</v>
      </c>
      <c r="L14" s="41" t="e">
        <f>VLOOKUP($B14, 'part 05'!$D:$J, 4, 0)-VLOOKUP($B14, 'part 05'!$D:$J, 5, 0)-VLOOKUP($B14, 'part 05'!$D:$J, 5, 0)</f>
        <v>#N/A</v>
      </c>
      <c r="M14" s="39" t="str">
        <f>IF(ISNA(VLOOKUP($B14, 'part 06'!$D:$D, 1, 0)), "должник", "сдал")</f>
        <v>должник</v>
      </c>
      <c r="N14" s="39" t="e">
        <f>VLOOKUP($B14, 'part 06'!$D:$J, 4, 0)-VLOOKUP($B14, 'part 06'!$D:$J, 5, 0)-VLOOKUP($B14, 'part 06'!$D:$J, 5, 0)</f>
        <v>#N/A</v>
      </c>
      <c r="O14" s="39" t="str">
        <f>IF(ISNA(VLOOKUP($B14, 'part 07'!$D:$D, 1, 0)), "должник", "сдал")</f>
        <v>должник</v>
      </c>
      <c r="P14" s="39" t="e">
        <f>VLOOKUP($B14, 'part 07'!$D:$J, 4, 0)-VLOOKUP($B14, 'part 07'!$D:$J, 5, 0)-VLOOKUP($B14, 'part 07'!$D:$J, 5, 0)</f>
        <v>#N/A</v>
      </c>
      <c r="Q14" s="39" t="str">
        <f>IF(ISNA(VLOOKUP($B14, 'part 08'!$D:$D, 1, 0)), "должник", "сдал")</f>
        <v>должник</v>
      </c>
      <c r="R14" s="39" t="e">
        <f>VLOOKUP($B14, 'part 08'!$D:$J, 4, 0)-VLOOKUP($B14, 'part 08'!$D:$J, 5, 0)-VLOOKUP($B14, 'part 08'!$D:$J, 5, 0)</f>
        <v>#N/A</v>
      </c>
      <c r="S14" s="39" t="str">
        <f>IF(ISNA(VLOOKUP($B14, 'part 09'!$D:$D, 1, 0)), "должник", "сдал")</f>
        <v>должник</v>
      </c>
      <c r="T14" s="39" t="e">
        <f>VLOOKUP($B14, 'part 09'!$D:$J, 4, 0)-VLOOKUP($B14, 'part 09'!$D:$J, 5, 0)-VLOOKUP($B14, 'part 09'!$D:$J, 5, 0)</f>
        <v>#N/A</v>
      </c>
      <c r="U14" s="39" t="str">
        <f>IF(ISNA(VLOOKUP($B14, 'part 10'!$D:$D, 1, 0)), "должник", "сдал")</f>
        <v>должник</v>
      </c>
      <c r="V14" s="39" t="e">
        <f>VLOOKUP($B14, 'part 10'!$D:$J, 4, 0)-VLOOKUP($B14, 'part 10'!$D:$J, 5, 0)-VLOOKUP($B14, 'part 10'!$D:$J, 5, 0)</f>
        <v>#N/A</v>
      </c>
    </row>
    <row r="15" spans="1:22" ht="15">
      <c r="A15" s="13">
        <v>13</v>
      </c>
      <c r="B15" s="34" t="s">
        <v>57</v>
      </c>
      <c r="C15" s="41" t="str">
        <f>IF(ISNA(VLOOKUP($B15, 'part 01'!$D:$D, 1, 0)), "должник", "сдал")</f>
        <v>должник</v>
      </c>
      <c r="D15" s="41" t="e">
        <f>VLOOKUP($B15, 'part 01'!$D:$J, 4, 0)-VLOOKUP($B15, 'part 01'!$D:$J, 5, 0)-VLOOKUP($B15, 'part 01'!$D:$J, 5, 0)</f>
        <v>#N/A</v>
      </c>
      <c r="E15" s="41" t="str">
        <f>IF(ISNA(VLOOKUP($B15, 'part 02'!$D:$D, 1, 0)), "должник", "сдал")</f>
        <v>должник</v>
      </c>
      <c r="F15" s="41" t="e">
        <f>VLOOKUP($B15, 'part 02'!$D:$J, 4, 0)-VLOOKUP($B15, 'part 02'!$D:$J, 5, 0)-VLOOKUP($B15, 'part 02'!$D:$J, 5, 0)</f>
        <v>#N/A</v>
      </c>
      <c r="G15" s="41" t="str">
        <f>IF(ISNA(VLOOKUP($B15, 'part 03'!$D:$D, 1, 0)), "должник", "сдал")</f>
        <v>должник</v>
      </c>
      <c r="H15" s="41" t="e">
        <f>VLOOKUP($B15, 'part 03'!$D:$J, 4, 0)-VLOOKUP($B15, 'part 03'!$D:$J, 5, 0)-VLOOKUP($B15, 'part 03'!$D:$J, 5, 0)</f>
        <v>#N/A</v>
      </c>
      <c r="I15" s="41" t="str">
        <f>IF(ISNA(VLOOKUP($B15, 'part 04'!$D:$D, 1, 0)), "должник", "сдал")</f>
        <v>должник</v>
      </c>
      <c r="J15" s="41" t="e">
        <f>VLOOKUP($B15, 'part 04'!$D:$J, 4, 0)-VLOOKUP($B15, 'part 04'!$D:$J, 5, 0)-VLOOKUP($B15, 'part 04'!$D:$J, 5, 0)</f>
        <v>#N/A</v>
      </c>
      <c r="K15" s="41" t="str">
        <f>IF(ISNA(VLOOKUP($B15, 'part 05'!$D:$D, 1, 0)), "должник", "сдал")</f>
        <v>должник</v>
      </c>
      <c r="L15" s="41" t="e">
        <f>VLOOKUP($B15, 'part 05'!$D:$J, 4, 0)-VLOOKUP($B15, 'part 05'!$D:$J, 5, 0)-VLOOKUP($B15, 'part 05'!$D:$J, 5, 0)</f>
        <v>#N/A</v>
      </c>
      <c r="M15" s="39" t="str">
        <f>IF(ISNA(VLOOKUP($B15, 'part 06'!$D:$D, 1, 0)), "должник", "сдал")</f>
        <v>должник</v>
      </c>
      <c r="N15" s="39" t="e">
        <f>VLOOKUP($B15, 'part 06'!$D:$J, 4, 0)-VLOOKUP($B15, 'part 06'!$D:$J, 5, 0)-VLOOKUP($B15, 'part 06'!$D:$J, 5, 0)</f>
        <v>#N/A</v>
      </c>
      <c r="O15" s="39" t="str">
        <f>IF(ISNA(VLOOKUP($B15, 'part 07'!$D:$D, 1, 0)), "должник", "сдал")</f>
        <v>должник</v>
      </c>
      <c r="P15" s="39" t="e">
        <f>VLOOKUP($B15, 'part 07'!$D:$J, 4, 0)-VLOOKUP($B15, 'part 07'!$D:$J, 5, 0)-VLOOKUP($B15, 'part 07'!$D:$J, 5, 0)</f>
        <v>#N/A</v>
      </c>
      <c r="Q15" s="39" t="str">
        <f>IF(ISNA(VLOOKUP($B15, 'part 08'!$D:$D, 1, 0)), "должник", "сдал")</f>
        <v>должник</v>
      </c>
      <c r="R15" s="39" t="e">
        <f>VLOOKUP($B15, 'part 08'!$D:$J, 4, 0)-VLOOKUP($B15, 'part 08'!$D:$J, 5, 0)-VLOOKUP($B15, 'part 08'!$D:$J, 5, 0)</f>
        <v>#N/A</v>
      </c>
      <c r="S15" s="39" t="str">
        <f>IF(ISNA(VLOOKUP($B15, 'part 09'!$D:$D, 1, 0)), "должник", "сдал")</f>
        <v>должник</v>
      </c>
      <c r="T15" s="39" t="e">
        <f>VLOOKUP($B15, 'part 09'!$D:$J, 4, 0)-VLOOKUP($B15, 'part 09'!$D:$J, 5, 0)-VLOOKUP($B15, 'part 09'!$D:$J, 5, 0)</f>
        <v>#N/A</v>
      </c>
      <c r="U15" s="39" t="str">
        <f>IF(ISNA(VLOOKUP($B15, 'part 10'!$D:$D, 1, 0)), "должник", "сдал")</f>
        <v>должник</v>
      </c>
      <c r="V15" s="39" t="e">
        <f>VLOOKUP($B15, 'part 10'!$D:$J, 4, 0)-VLOOKUP($B15, 'part 10'!$D:$J, 5, 0)-VLOOKUP($B15, 'part 10'!$D:$J, 5, 0)</f>
        <v>#N/A</v>
      </c>
    </row>
    <row r="16" spans="1:22" ht="15">
      <c r="A16" s="13">
        <v>14</v>
      </c>
      <c r="B16" s="34" t="s">
        <v>38</v>
      </c>
      <c r="C16" s="41" t="str">
        <f>IF(ISNA(VLOOKUP($B16, 'part 01'!$D:$D, 1, 0)), "должник", "сдал")</f>
        <v>должник</v>
      </c>
      <c r="D16" s="41" t="e">
        <f>VLOOKUP($B16, 'part 01'!$D:$J, 4, 0)-VLOOKUP($B16, 'part 01'!$D:$J, 5, 0)-VLOOKUP($B16, 'part 01'!$D:$J, 5, 0)</f>
        <v>#N/A</v>
      </c>
      <c r="E16" s="41" t="str">
        <f>IF(ISNA(VLOOKUP($B16, 'part 02'!$D:$D, 1, 0)), "должник", "сдал")</f>
        <v>должник</v>
      </c>
      <c r="F16" s="41" t="e">
        <f>VLOOKUP($B16, 'part 02'!$D:$J, 4, 0)-VLOOKUP($B16, 'part 02'!$D:$J, 5, 0)-VLOOKUP($B16, 'part 02'!$D:$J, 5, 0)</f>
        <v>#N/A</v>
      </c>
      <c r="G16" s="41" t="str">
        <f>IF(ISNA(VLOOKUP($B16, 'part 03'!$D:$D, 1, 0)), "должник", "сдал")</f>
        <v>должник</v>
      </c>
      <c r="H16" s="41" t="e">
        <f>VLOOKUP($B16, 'part 03'!$D:$J, 4, 0)-VLOOKUP($B16, 'part 03'!$D:$J, 5, 0)-VLOOKUP($B16, 'part 03'!$D:$J, 5, 0)</f>
        <v>#N/A</v>
      </c>
      <c r="I16" s="41" t="str">
        <f>IF(ISNA(VLOOKUP($B16, 'part 04'!$D:$D, 1, 0)), "должник", "сдал")</f>
        <v>должник</v>
      </c>
      <c r="J16" s="41" t="e">
        <f>VLOOKUP($B16, 'part 04'!$D:$J, 4, 0)-VLOOKUP($B16, 'part 04'!$D:$J, 5, 0)-VLOOKUP($B16, 'part 04'!$D:$J, 5, 0)</f>
        <v>#N/A</v>
      </c>
      <c r="K16" s="41" t="str">
        <f>IF(ISNA(VLOOKUP($B16, 'part 05'!$D:$D, 1, 0)), "должник", "сдал")</f>
        <v>должник</v>
      </c>
      <c r="L16" s="41" t="e">
        <f>VLOOKUP($B16, 'part 05'!$D:$J, 4, 0)-VLOOKUP($B16, 'part 05'!$D:$J, 5, 0)-VLOOKUP($B16, 'part 05'!$D:$J, 5, 0)</f>
        <v>#N/A</v>
      </c>
      <c r="M16" s="39" t="str">
        <f>IF(ISNA(VLOOKUP($B16, 'part 06'!$D:$D, 1, 0)), "должник", "сдал")</f>
        <v>должник</v>
      </c>
      <c r="N16" s="39" t="e">
        <f>VLOOKUP($B16, 'part 06'!$D:$J, 4, 0)-VLOOKUP($B16, 'part 06'!$D:$J, 5, 0)-VLOOKUP($B16, 'part 06'!$D:$J, 5, 0)</f>
        <v>#N/A</v>
      </c>
      <c r="O16" s="39" t="str">
        <f>IF(ISNA(VLOOKUP($B16, 'part 07'!$D:$D, 1, 0)), "должник", "сдал")</f>
        <v>должник</v>
      </c>
      <c r="P16" s="39" t="e">
        <f>VLOOKUP($B16, 'part 07'!$D:$J, 4, 0)-VLOOKUP($B16, 'part 07'!$D:$J, 5, 0)-VLOOKUP($B16, 'part 07'!$D:$J, 5, 0)</f>
        <v>#N/A</v>
      </c>
      <c r="Q16" s="39" t="str">
        <f>IF(ISNA(VLOOKUP($B16, 'part 08'!$D:$D, 1, 0)), "должник", "сдал")</f>
        <v>должник</v>
      </c>
      <c r="R16" s="39" t="e">
        <f>VLOOKUP($B16, 'part 08'!$D:$J, 4, 0)-VLOOKUP($B16, 'part 08'!$D:$J, 5, 0)-VLOOKUP($B16, 'part 08'!$D:$J, 5, 0)</f>
        <v>#N/A</v>
      </c>
      <c r="S16" s="39" t="str">
        <f>IF(ISNA(VLOOKUP($B16, 'part 09'!$D:$D, 1, 0)), "должник", "сдал")</f>
        <v>должник</v>
      </c>
      <c r="T16" s="39" t="e">
        <f>VLOOKUP($B16, 'part 09'!$D:$J, 4, 0)-VLOOKUP($B16, 'part 09'!$D:$J, 5, 0)-VLOOKUP($B16, 'part 09'!$D:$J, 5, 0)</f>
        <v>#N/A</v>
      </c>
      <c r="U16" s="39" t="str">
        <f>IF(ISNA(VLOOKUP($B16, 'part 10'!$D:$D, 1, 0)), "должник", "сдал")</f>
        <v>должник</v>
      </c>
      <c r="V16" s="39" t="e">
        <f>VLOOKUP($B16, 'part 10'!$D:$J, 4, 0)-VLOOKUP($B16, 'part 10'!$D:$J, 5, 0)-VLOOKUP($B16, 'part 10'!$D:$J, 5, 0)</f>
        <v>#N/A</v>
      </c>
    </row>
    <row r="17" spans="1:22" ht="15">
      <c r="A17" s="13">
        <v>15</v>
      </c>
      <c r="B17" s="34" t="s">
        <v>44</v>
      </c>
      <c r="C17" s="41" t="str">
        <f>IF(ISNA(VLOOKUP($B17, 'part 01'!$D:$D, 1, 0)), "должник", "сдал")</f>
        <v>должник</v>
      </c>
      <c r="D17" s="41" t="e">
        <f>VLOOKUP($B17, 'part 01'!$D:$J, 4, 0)-VLOOKUP($B17, 'part 01'!$D:$J, 5, 0)-VLOOKUP($B17, 'part 01'!$D:$J, 5, 0)</f>
        <v>#N/A</v>
      </c>
      <c r="E17" s="40" t="s">
        <v>169</v>
      </c>
      <c r="F17" s="40" t="s">
        <v>169</v>
      </c>
      <c r="G17" s="40" t="s">
        <v>169</v>
      </c>
      <c r="H17" s="40" t="s">
        <v>169</v>
      </c>
      <c r="I17" s="40" t="s">
        <v>169</v>
      </c>
      <c r="J17" s="40" t="s">
        <v>169</v>
      </c>
      <c r="K17" s="40" t="s">
        <v>169</v>
      </c>
      <c r="L17" s="40" t="s">
        <v>169</v>
      </c>
      <c r="M17" s="40" t="s">
        <v>169</v>
      </c>
      <c r="N17" s="40" t="s">
        <v>169</v>
      </c>
      <c r="O17" s="40" t="s">
        <v>169</v>
      </c>
      <c r="P17" s="40" t="s">
        <v>169</v>
      </c>
      <c r="Q17" s="40" t="s">
        <v>169</v>
      </c>
      <c r="R17" s="40" t="s">
        <v>169</v>
      </c>
      <c r="S17" s="40" t="s">
        <v>169</v>
      </c>
      <c r="T17" s="40" t="s">
        <v>169</v>
      </c>
      <c r="U17" s="40" t="s">
        <v>169</v>
      </c>
      <c r="V17" s="40" t="s">
        <v>169</v>
      </c>
    </row>
    <row r="18" spans="1:22" ht="15">
      <c r="A18" s="13">
        <v>16</v>
      </c>
      <c r="B18" s="34" t="s">
        <v>49</v>
      </c>
      <c r="C18" s="41" t="str">
        <f>IF(ISNA(VLOOKUP($B18, 'part 01'!$D:$D, 1, 0)), "должник", "сдал")</f>
        <v>должник</v>
      </c>
      <c r="D18" s="41" t="e">
        <f>VLOOKUP($B18, 'part 01'!$D:$J, 4, 0)-VLOOKUP($B18, 'part 01'!$D:$J, 5, 0)-VLOOKUP($B18, 'part 01'!$D:$J, 5, 0)</f>
        <v>#N/A</v>
      </c>
      <c r="E18" s="41" t="str">
        <f>IF(ISNA(VLOOKUP($B18, 'part 02'!$D:$D, 1, 0)), "должник", "сдал")</f>
        <v>должник</v>
      </c>
      <c r="F18" s="41" t="e">
        <f>VLOOKUP($B18, 'part 02'!$D:$J, 4, 0)-VLOOKUP($B18, 'part 02'!$D:$J, 5, 0)-VLOOKUP($B18, 'part 02'!$D:$J, 5, 0)</f>
        <v>#N/A</v>
      </c>
      <c r="G18" s="41" t="str">
        <f>IF(ISNA(VLOOKUP($B18, 'part 03'!$D:$D, 1, 0)), "должник", "сдал")</f>
        <v>должник</v>
      </c>
      <c r="H18" s="41" t="e">
        <f>VLOOKUP($B18, 'part 03'!$D:$J, 4, 0)-VLOOKUP($B18, 'part 03'!$D:$J, 5, 0)-VLOOKUP($B18, 'part 03'!$D:$J, 5, 0)</f>
        <v>#N/A</v>
      </c>
      <c r="I18" s="41" t="str">
        <f>IF(ISNA(VLOOKUP($B18, 'part 04'!$D:$D, 1, 0)), "должник", "сдал")</f>
        <v>должник</v>
      </c>
      <c r="J18" s="41" t="e">
        <f>VLOOKUP($B18, 'part 04'!$D:$J, 4, 0)-VLOOKUP($B18, 'part 04'!$D:$J, 5, 0)-VLOOKUP($B18, 'part 04'!$D:$J, 5, 0)</f>
        <v>#N/A</v>
      </c>
      <c r="K18" s="41" t="str">
        <f>IF(ISNA(VLOOKUP($B18, 'part 05'!$D:$D, 1, 0)), "должник", "сдал")</f>
        <v>должник</v>
      </c>
      <c r="L18" s="41" t="e">
        <f>VLOOKUP($B18, 'part 05'!$D:$J, 4, 0)-VLOOKUP($B18, 'part 05'!$D:$J, 5, 0)-VLOOKUP($B18, 'part 05'!$D:$J, 5, 0)</f>
        <v>#N/A</v>
      </c>
      <c r="M18" s="39" t="str">
        <f>IF(ISNA(VLOOKUP($B18, 'part 06'!$D:$D, 1, 0)), "должник", "сдал")</f>
        <v>должник</v>
      </c>
      <c r="N18" s="39" t="e">
        <f>VLOOKUP($B18, 'part 06'!$D:$J, 4, 0)-VLOOKUP($B18, 'part 06'!$D:$J, 5, 0)-VLOOKUP($B18, 'part 06'!$D:$J, 5, 0)</f>
        <v>#N/A</v>
      </c>
      <c r="O18" s="39" t="str">
        <f>IF(ISNA(VLOOKUP($B18, 'part 07'!$D:$D, 1, 0)), "должник", "сдал")</f>
        <v>должник</v>
      </c>
      <c r="P18" s="39" t="e">
        <f>VLOOKUP($B18, 'part 07'!$D:$J, 4, 0)-VLOOKUP($B18, 'part 07'!$D:$J, 5, 0)-VLOOKUP($B18, 'part 07'!$D:$J, 5, 0)</f>
        <v>#N/A</v>
      </c>
      <c r="Q18" s="39" t="str">
        <f>IF(ISNA(VLOOKUP($B18, 'part 08'!$D:$D, 1, 0)), "должник", "сдал")</f>
        <v>должник</v>
      </c>
      <c r="R18" s="39" t="e">
        <f>VLOOKUP($B18, 'part 08'!$D:$J, 4, 0)-VLOOKUP($B18, 'part 08'!$D:$J, 5, 0)-VLOOKUP($B18, 'part 08'!$D:$J, 5, 0)</f>
        <v>#N/A</v>
      </c>
      <c r="S18" s="39" t="str">
        <f>IF(ISNA(VLOOKUP($B18, 'part 09'!$D:$D, 1, 0)), "должник", "сдал")</f>
        <v>должник</v>
      </c>
      <c r="T18" s="39" t="e">
        <f>VLOOKUP($B18, 'part 09'!$D:$J, 4, 0)-VLOOKUP($B18, 'part 09'!$D:$J, 5, 0)-VLOOKUP($B18, 'part 09'!$D:$J, 5, 0)</f>
        <v>#N/A</v>
      </c>
      <c r="U18" s="39" t="str">
        <f>IF(ISNA(VLOOKUP($B18, 'part 10'!$D:$D, 1, 0)), "должник", "сдал")</f>
        <v>должник</v>
      </c>
      <c r="V18" s="39" t="e">
        <f>VLOOKUP($B18, 'part 10'!$D:$J, 4, 0)-VLOOKUP($B18, 'part 10'!$D:$J, 5, 0)-VLOOKUP($B18, 'part 10'!$D:$J, 5, 0)</f>
        <v>#N/A</v>
      </c>
    </row>
    <row r="19" spans="1:22" ht="15">
      <c r="A19" s="13">
        <v>17</v>
      </c>
      <c r="B19" s="34" t="s">
        <v>66</v>
      </c>
      <c r="C19" s="41" t="str">
        <f>IF(ISNA(VLOOKUP($B19, 'part 01'!$D:$D, 1, 0)), "должник", "сдал")</f>
        <v>должник</v>
      </c>
      <c r="D19" s="41" t="e">
        <f>VLOOKUP($B19, 'part 01'!$D:$J, 4, 0)-VLOOKUP($B19, 'part 01'!$D:$J, 5, 0)-VLOOKUP($B19, 'part 01'!$D:$J, 5, 0)</f>
        <v>#N/A</v>
      </c>
      <c r="E19" s="41" t="str">
        <f>IF(ISNA(VLOOKUP($B19, 'part 02'!$D:$D, 1, 0)), "должник", "сдал")</f>
        <v>должник</v>
      </c>
      <c r="F19" s="41" t="e">
        <f>VLOOKUP($B19, 'part 02'!$D:$J, 4, 0)-VLOOKUP($B19, 'part 02'!$D:$J, 5, 0)-VLOOKUP($B19, 'part 02'!$D:$J, 5, 0)</f>
        <v>#N/A</v>
      </c>
      <c r="G19" s="41" t="str">
        <f>IF(ISNA(VLOOKUP($B19, 'part 03'!$D:$D, 1, 0)), "должник", "сдал")</f>
        <v>должник</v>
      </c>
      <c r="H19" s="41" t="e">
        <f>VLOOKUP($B19, 'part 03'!$D:$J, 4, 0)-VLOOKUP($B19, 'part 03'!$D:$J, 5, 0)-VLOOKUP($B19, 'part 03'!$D:$J, 5, 0)</f>
        <v>#N/A</v>
      </c>
      <c r="I19" s="41" t="str">
        <f>IF(ISNA(VLOOKUP($B19, 'part 04'!$D:$D, 1, 0)), "должник", "сдал")</f>
        <v>должник</v>
      </c>
      <c r="J19" s="41" t="e">
        <f>VLOOKUP($B19, 'part 04'!$D:$J, 4, 0)-VLOOKUP($B19, 'part 04'!$D:$J, 5, 0)-VLOOKUP($B19, 'part 04'!$D:$J, 5, 0)</f>
        <v>#N/A</v>
      </c>
      <c r="K19" s="41" t="str">
        <f>IF(ISNA(VLOOKUP($B19, 'part 05'!$D:$D, 1, 0)), "должник", "сдал")</f>
        <v>должник</v>
      </c>
      <c r="L19" s="41" t="e">
        <f>VLOOKUP($B19, 'part 05'!$D:$J, 4, 0)-VLOOKUP($B19, 'part 05'!$D:$J, 5, 0)-VLOOKUP($B19, 'part 05'!$D:$J, 5, 0)</f>
        <v>#N/A</v>
      </c>
      <c r="M19" s="39" t="str">
        <f>IF(ISNA(VLOOKUP($B19, 'part 06'!$D:$D, 1, 0)), "должник", "сдал")</f>
        <v>должник</v>
      </c>
      <c r="N19" s="39" t="e">
        <f>VLOOKUP($B19, 'part 06'!$D:$J, 4, 0)-VLOOKUP($B19, 'part 06'!$D:$J, 5, 0)-VLOOKUP($B19, 'part 06'!$D:$J, 5, 0)</f>
        <v>#N/A</v>
      </c>
      <c r="O19" s="39" t="str">
        <f>IF(ISNA(VLOOKUP($B19, 'part 07'!$D:$D, 1, 0)), "должник", "сдал")</f>
        <v>должник</v>
      </c>
      <c r="P19" s="39" t="e">
        <f>VLOOKUP($B19, 'part 07'!$D:$J, 4, 0)-VLOOKUP($B19, 'part 07'!$D:$J, 5, 0)-VLOOKUP($B19, 'part 07'!$D:$J, 5, 0)</f>
        <v>#N/A</v>
      </c>
      <c r="Q19" s="39" t="str">
        <f>IF(ISNA(VLOOKUP($B19, 'part 08'!$D:$D, 1, 0)), "должник", "сдал")</f>
        <v>должник</v>
      </c>
      <c r="R19" s="39" t="e">
        <f>VLOOKUP($B19, 'part 08'!$D:$J, 4, 0)-VLOOKUP($B19, 'part 08'!$D:$J, 5, 0)-VLOOKUP($B19, 'part 08'!$D:$J, 5, 0)</f>
        <v>#N/A</v>
      </c>
      <c r="S19" s="39" t="str">
        <f>IF(ISNA(VLOOKUP($B19, 'part 09'!$D:$D, 1, 0)), "должник", "сдал")</f>
        <v>должник</v>
      </c>
      <c r="T19" s="39" t="e">
        <f>VLOOKUP($B19, 'part 09'!$D:$J, 4, 0)-VLOOKUP($B19, 'part 09'!$D:$J, 5, 0)-VLOOKUP($B19, 'part 09'!$D:$J, 5, 0)</f>
        <v>#N/A</v>
      </c>
      <c r="U19" s="39" t="str">
        <f>IF(ISNA(VLOOKUP($B19, 'part 10'!$D:$D, 1, 0)), "должник", "сдал")</f>
        <v>должник</v>
      </c>
      <c r="V19" s="39" t="e">
        <f>VLOOKUP($B19, 'part 10'!$D:$J, 4, 0)-VLOOKUP($B19, 'part 10'!$D:$J, 5, 0)-VLOOKUP($B19, 'part 10'!$D:$J, 5, 0)</f>
        <v>#N/A</v>
      </c>
    </row>
    <row r="20" spans="1:22" ht="15">
      <c r="A20" s="13">
        <v>18</v>
      </c>
      <c r="B20" s="34" t="s">
        <v>23</v>
      </c>
      <c r="C20" s="41" t="str">
        <f>IF(ISNA(VLOOKUP($B20, 'part 01'!$D:$D, 1, 0)), "должник", "сдал")</f>
        <v>должник</v>
      </c>
      <c r="D20" s="41" t="e">
        <f>VLOOKUP($B20, 'part 01'!$D:$J, 4, 0)-VLOOKUP($B20, 'part 01'!$D:$J, 5, 0)-VLOOKUP($B20, 'part 01'!$D:$J, 5, 0)</f>
        <v>#N/A</v>
      </c>
      <c r="E20" s="41" t="str">
        <f>IF(ISNA(VLOOKUP($B20, 'part 02'!$D:$D, 1, 0)), "должник", "сдал")</f>
        <v>должник</v>
      </c>
      <c r="F20" s="41" t="e">
        <f>VLOOKUP($B20, 'part 02'!$D:$J, 4, 0)-VLOOKUP($B20, 'part 02'!$D:$J, 5, 0)-VLOOKUP($B20, 'part 02'!$D:$J, 5, 0)</f>
        <v>#N/A</v>
      </c>
      <c r="G20" s="41" t="str">
        <f>IF(ISNA(VLOOKUP($B20, 'part 03'!$D:$D, 1, 0)), "должник", "сдал")</f>
        <v>должник</v>
      </c>
      <c r="H20" s="41" t="e">
        <f>VLOOKUP($B20, 'part 03'!$D:$J, 4, 0)-VLOOKUP($B20, 'part 03'!$D:$J, 5, 0)-VLOOKUP($B20, 'part 03'!$D:$J, 5, 0)</f>
        <v>#N/A</v>
      </c>
      <c r="I20" s="41" t="str">
        <f>IF(ISNA(VLOOKUP($B20, 'part 04'!$D:$D, 1, 0)), "должник", "сдал")</f>
        <v>должник</v>
      </c>
      <c r="J20" s="41" t="e">
        <f>VLOOKUP($B20, 'part 04'!$D:$J, 4, 0)-VLOOKUP($B20, 'part 04'!$D:$J, 5, 0)-VLOOKUP($B20, 'part 04'!$D:$J, 5, 0)</f>
        <v>#N/A</v>
      </c>
      <c r="K20" s="41" t="str">
        <f>IF(ISNA(VLOOKUP($B20, 'part 05'!$D:$D, 1, 0)), "должник", "сдал")</f>
        <v>должник</v>
      </c>
      <c r="L20" s="41" t="e">
        <f>VLOOKUP($B20, 'part 05'!$D:$J, 4, 0)-VLOOKUP($B20, 'part 05'!$D:$J, 5, 0)-VLOOKUP($B20, 'part 05'!$D:$J, 5, 0)</f>
        <v>#N/A</v>
      </c>
      <c r="M20" s="39" t="str">
        <f>IF(ISNA(VLOOKUP($B20, 'part 06'!$D:$D, 1, 0)), "должник", "сдал")</f>
        <v>должник</v>
      </c>
      <c r="N20" s="39" t="e">
        <f>VLOOKUP($B20, 'part 06'!$D:$J, 4, 0)-VLOOKUP($B20, 'part 06'!$D:$J, 5, 0)-VLOOKUP($B20, 'part 06'!$D:$J, 5, 0)</f>
        <v>#N/A</v>
      </c>
      <c r="O20" s="39" t="str">
        <f>IF(ISNA(VLOOKUP($B20, 'part 07'!$D:$D, 1, 0)), "должник", "сдал")</f>
        <v>должник</v>
      </c>
      <c r="P20" s="39" t="e">
        <f>VLOOKUP($B20, 'part 07'!$D:$J, 4, 0)-VLOOKUP($B20, 'part 07'!$D:$J, 5, 0)-VLOOKUP($B20, 'part 07'!$D:$J, 5, 0)</f>
        <v>#N/A</v>
      </c>
      <c r="Q20" s="39" t="str">
        <f>IF(ISNA(VLOOKUP($B20, 'part 08'!$D:$D, 1, 0)), "должник", "сдал")</f>
        <v>должник</v>
      </c>
      <c r="R20" s="39" t="e">
        <f>VLOOKUP($B20, 'part 08'!$D:$J, 4, 0)-VLOOKUP($B20, 'part 08'!$D:$J, 5, 0)-VLOOKUP($B20, 'part 08'!$D:$J, 5, 0)</f>
        <v>#N/A</v>
      </c>
      <c r="S20" s="39" t="str">
        <f>IF(ISNA(VLOOKUP($B20, 'part 09'!$D:$D, 1, 0)), "должник", "сдал")</f>
        <v>должник</v>
      </c>
      <c r="T20" s="39" t="e">
        <f>VLOOKUP($B20, 'part 09'!$D:$J, 4, 0)-VLOOKUP($B20, 'part 09'!$D:$J, 5, 0)-VLOOKUP($B20, 'part 09'!$D:$J, 5, 0)</f>
        <v>#N/A</v>
      </c>
      <c r="U20" s="39" t="str">
        <f>IF(ISNA(VLOOKUP($B20, 'part 10'!$D:$D, 1, 0)), "должник", "сдал")</f>
        <v>должник</v>
      </c>
      <c r="V20" s="39" t="e">
        <f>VLOOKUP($B20, 'part 10'!$D:$J, 4, 0)-VLOOKUP($B20, 'part 10'!$D:$J, 5, 0)-VLOOKUP($B20, 'part 10'!$D:$J, 5, 0)</f>
        <v>#N/A</v>
      </c>
    </row>
    <row r="21" spans="1:22" ht="15">
      <c r="A21" s="13">
        <v>19</v>
      </c>
      <c r="B21" s="34" t="s">
        <v>32</v>
      </c>
      <c r="C21" s="41" t="str">
        <f>IF(ISNA(VLOOKUP($B21, 'part 01'!$D:$D, 1, 0)), "должник", "сдал")</f>
        <v>должник</v>
      </c>
      <c r="D21" s="41" t="e">
        <f>VLOOKUP($B21, 'part 01'!$D:$J, 4, 0)-VLOOKUP($B21, 'part 01'!$D:$J, 5, 0)-VLOOKUP($B21, 'part 01'!$D:$J, 5, 0)</f>
        <v>#N/A</v>
      </c>
      <c r="E21" s="41" t="str">
        <f>IF(ISNA(VLOOKUP($B21, 'part 02'!$D:$D, 1, 0)), "должник", "сдал")</f>
        <v>должник</v>
      </c>
      <c r="F21" s="41" t="e">
        <f>VLOOKUP($B21, 'part 02'!$D:$J, 4, 0)-VLOOKUP($B21, 'part 02'!$D:$J, 5, 0)-VLOOKUP($B21, 'part 02'!$D:$J, 5, 0)</f>
        <v>#N/A</v>
      </c>
      <c r="G21" s="41" t="str">
        <f>IF(ISNA(VLOOKUP($B21, 'part 03'!$D:$D, 1, 0)), "должник", "сдал")</f>
        <v>должник</v>
      </c>
      <c r="H21" s="41" t="e">
        <f>VLOOKUP($B21, 'part 03'!$D:$J, 4, 0)-VLOOKUP($B21, 'part 03'!$D:$J, 5, 0)-VLOOKUP($B21, 'part 03'!$D:$J, 5, 0)</f>
        <v>#N/A</v>
      </c>
      <c r="I21" s="41" t="str">
        <f>IF(ISNA(VLOOKUP($B21, 'part 04'!$D:$D, 1, 0)), "должник", "сдал")</f>
        <v>должник</v>
      </c>
      <c r="J21" s="41" t="e">
        <f>VLOOKUP($B21, 'part 04'!$D:$J, 4, 0)-VLOOKUP($B21, 'part 04'!$D:$J, 5, 0)-VLOOKUP($B21, 'part 04'!$D:$J, 5, 0)</f>
        <v>#N/A</v>
      </c>
      <c r="K21" s="41" t="str">
        <f>IF(ISNA(VLOOKUP($B21, 'part 05'!$D:$D, 1, 0)), "должник", "сдал")</f>
        <v>должник</v>
      </c>
      <c r="L21" s="41" t="e">
        <f>VLOOKUP($B21, 'part 05'!$D:$J, 4, 0)-VLOOKUP($B21, 'part 05'!$D:$J, 5, 0)-VLOOKUP($B21, 'part 05'!$D:$J, 5, 0)</f>
        <v>#N/A</v>
      </c>
      <c r="M21" s="39" t="str">
        <f>IF(ISNA(VLOOKUP($B21, 'part 06'!$D:$D, 1, 0)), "должник", "сдал")</f>
        <v>должник</v>
      </c>
      <c r="N21" s="39" t="e">
        <f>VLOOKUP($B21, 'part 06'!$D:$J, 4, 0)-VLOOKUP($B21, 'part 06'!$D:$J, 5, 0)-VLOOKUP($B21, 'part 06'!$D:$J, 5, 0)</f>
        <v>#N/A</v>
      </c>
      <c r="O21" s="39" t="str">
        <f>IF(ISNA(VLOOKUP($B21, 'part 07'!$D:$D, 1, 0)), "должник", "сдал")</f>
        <v>должник</v>
      </c>
      <c r="P21" s="39" t="e">
        <f>VLOOKUP($B21, 'part 07'!$D:$J, 4, 0)-VLOOKUP($B21, 'part 07'!$D:$J, 5, 0)-VLOOKUP($B21, 'part 07'!$D:$J, 5, 0)</f>
        <v>#N/A</v>
      </c>
      <c r="Q21" s="39" t="str">
        <f>IF(ISNA(VLOOKUP($B21, 'part 08'!$D:$D, 1, 0)), "должник", "сдал")</f>
        <v>должник</v>
      </c>
      <c r="R21" s="39" t="e">
        <f>VLOOKUP($B21, 'part 08'!$D:$J, 4, 0)-VLOOKUP($B21, 'part 08'!$D:$J, 5, 0)-VLOOKUP($B21, 'part 08'!$D:$J, 5, 0)</f>
        <v>#N/A</v>
      </c>
      <c r="S21" s="39" t="str">
        <f>IF(ISNA(VLOOKUP($B21, 'part 09'!$D:$D, 1, 0)), "должник", "сдал")</f>
        <v>должник</v>
      </c>
      <c r="T21" s="39" t="e">
        <f>VLOOKUP($B21, 'part 09'!$D:$J, 4, 0)-VLOOKUP($B21, 'part 09'!$D:$J, 5, 0)-VLOOKUP($B21, 'part 09'!$D:$J, 5, 0)</f>
        <v>#N/A</v>
      </c>
      <c r="U21" s="39" t="str">
        <f>IF(ISNA(VLOOKUP($B21, 'part 10'!$D:$D, 1, 0)), "должник", "сдал")</f>
        <v>должник</v>
      </c>
      <c r="V21" s="39" t="e">
        <f>VLOOKUP($B21, 'part 10'!$D:$J, 4, 0)-VLOOKUP($B21, 'part 10'!$D:$J, 5, 0)-VLOOKUP($B21, 'part 10'!$D:$J, 5, 0)</f>
        <v>#N/A</v>
      </c>
    </row>
    <row r="22" spans="1:22" ht="15">
      <c r="A22" s="13">
        <v>20</v>
      </c>
      <c r="B22" s="34" t="s">
        <v>45</v>
      </c>
      <c r="C22" s="41" t="str">
        <f>IF(ISNA(VLOOKUP($B22, 'part 01'!$D:$D, 1, 0)), "должник", "сдал")</f>
        <v>должник</v>
      </c>
      <c r="D22" s="41" t="e">
        <f>VLOOKUP($B22, 'part 01'!$D:$J, 4, 0)-VLOOKUP($B22, 'part 01'!$D:$J, 5, 0)-VLOOKUP($B22, 'part 01'!$D:$J, 5, 0)</f>
        <v>#N/A</v>
      </c>
      <c r="E22" s="41" t="str">
        <f>IF(ISNA(VLOOKUP($B22, 'part 02'!$D:$D, 1, 0)), "должник", "сдал")</f>
        <v>должник</v>
      </c>
      <c r="F22" s="41" t="e">
        <f>VLOOKUP($B22, 'part 02'!$D:$J, 4, 0)-VLOOKUP($B22, 'part 02'!$D:$J, 5, 0)-VLOOKUP($B22, 'part 02'!$D:$J, 5, 0)</f>
        <v>#N/A</v>
      </c>
      <c r="G22" s="41" t="str">
        <f>IF(ISNA(VLOOKUP($B22, 'part 03'!$D:$D, 1, 0)), "должник", "сдал")</f>
        <v>должник</v>
      </c>
      <c r="H22" s="41" t="e">
        <f>VLOOKUP($B22, 'part 03'!$D:$J, 4, 0)-VLOOKUP($B22, 'part 03'!$D:$J, 5, 0)-VLOOKUP($B22, 'part 03'!$D:$J, 5, 0)</f>
        <v>#N/A</v>
      </c>
      <c r="I22" s="41" t="str">
        <f>IF(ISNA(VLOOKUP($B22, 'part 04'!$D:$D, 1, 0)), "должник", "сдал")</f>
        <v>должник</v>
      </c>
      <c r="J22" s="41" t="e">
        <f>VLOOKUP($B22, 'part 04'!$D:$J, 4, 0)-VLOOKUP($B22, 'part 04'!$D:$J, 5, 0)-VLOOKUP($B22, 'part 04'!$D:$J, 5, 0)</f>
        <v>#N/A</v>
      </c>
      <c r="K22" s="41" t="str">
        <f>IF(ISNA(VLOOKUP($B22, 'part 05'!$D:$D, 1, 0)), "должник", "сдал")</f>
        <v>должник</v>
      </c>
      <c r="L22" s="41" t="e">
        <f>VLOOKUP($B22, 'part 05'!$D:$J, 4, 0)-VLOOKUP($B22, 'part 05'!$D:$J, 5, 0)-VLOOKUP($B22, 'part 05'!$D:$J, 5, 0)</f>
        <v>#N/A</v>
      </c>
      <c r="M22" s="39" t="str">
        <f>IF(ISNA(VLOOKUP($B22, 'part 06'!$D:$D, 1, 0)), "должник", "сдал")</f>
        <v>должник</v>
      </c>
      <c r="N22" s="39" t="e">
        <f>VLOOKUP($B22, 'part 06'!$D:$J, 4, 0)-VLOOKUP($B22, 'part 06'!$D:$J, 5, 0)-VLOOKUP($B22, 'part 06'!$D:$J, 5, 0)</f>
        <v>#N/A</v>
      </c>
      <c r="O22" s="39" t="str">
        <f>IF(ISNA(VLOOKUP($B22, 'part 07'!$D:$D, 1, 0)), "должник", "сдал")</f>
        <v>должник</v>
      </c>
      <c r="P22" s="39" t="e">
        <f>VLOOKUP($B22, 'part 07'!$D:$J, 4, 0)-VLOOKUP($B22, 'part 07'!$D:$J, 5, 0)-VLOOKUP($B22, 'part 07'!$D:$J, 5, 0)</f>
        <v>#N/A</v>
      </c>
      <c r="Q22" s="39" t="str">
        <f>IF(ISNA(VLOOKUP($B22, 'part 08'!$D:$D, 1, 0)), "должник", "сдал")</f>
        <v>должник</v>
      </c>
      <c r="R22" s="39" t="e">
        <f>VLOOKUP($B22, 'part 08'!$D:$J, 4, 0)-VLOOKUP($B22, 'part 08'!$D:$J, 5, 0)-VLOOKUP($B22, 'part 08'!$D:$J, 5, 0)</f>
        <v>#N/A</v>
      </c>
      <c r="S22" s="39" t="str">
        <f>IF(ISNA(VLOOKUP($B22, 'part 09'!$D:$D, 1, 0)), "должник", "сдал")</f>
        <v>должник</v>
      </c>
      <c r="T22" s="39" t="e">
        <f>VLOOKUP($B22, 'part 09'!$D:$J, 4, 0)-VLOOKUP($B22, 'part 09'!$D:$J, 5, 0)-VLOOKUP($B22, 'part 09'!$D:$J, 5, 0)</f>
        <v>#N/A</v>
      </c>
      <c r="U22" s="39" t="str">
        <f>IF(ISNA(VLOOKUP($B22, 'part 10'!$D:$D, 1, 0)), "должник", "сдал")</f>
        <v>должник</v>
      </c>
      <c r="V22" s="39" t="e">
        <f>VLOOKUP($B22, 'part 10'!$D:$J, 4, 0)-VLOOKUP($B22, 'part 10'!$D:$J, 5, 0)-VLOOKUP($B22, 'part 10'!$D:$J, 5, 0)</f>
        <v>#N/A</v>
      </c>
    </row>
    <row r="23" spans="1:22" ht="15">
      <c r="A23" s="13">
        <v>21</v>
      </c>
      <c r="B23" s="34" t="s">
        <v>12</v>
      </c>
      <c r="C23" s="41" t="str">
        <f>IF(ISNA(VLOOKUP($B23, 'part 01'!$D:$D, 1, 0)), "должник", "сдал")</f>
        <v>должник</v>
      </c>
      <c r="D23" s="41" t="e">
        <f>VLOOKUP($B23, 'part 01'!$D:$J, 4, 0)-VLOOKUP($B23, 'part 01'!$D:$J, 5, 0)-VLOOKUP($B23, 'part 01'!$D:$J, 5, 0)</f>
        <v>#N/A</v>
      </c>
      <c r="E23" s="41" t="str">
        <f>IF(ISNA(VLOOKUP($B23, 'part 02'!$D:$D, 1, 0)), "должник", "сдал")</f>
        <v>должник</v>
      </c>
      <c r="F23" s="41" t="e">
        <f>VLOOKUP($B23, 'part 02'!$D:$J, 4, 0)-VLOOKUP($B23, 'part 02'!$D:$J, 5, 0)-VLOOKUP($B23, 'part 02'!$D:$J, 5, 0)</f>
        <v>#N/A</v>
      </c>
      <c r="G23" s="41" t="str">
        <f>IF(ISNA(VLOOKUP($B23, 'part 03'!$D:$D, 1, 0)), "должник", "сдал")</f>
        <v>должник</v>
      </c>
      <c r="H23" s="41" t="e">
        <f>VLOOKUP($B23, 'part 03'!$D:$J, 4, 0)-VLOOKUP($B23, 'part 03'!$D:$J, 5, 0)-VLOOKUP($B23, 'part 03'!$D:$J, 5, 0)</f>
        <v>#N/A</v>
      </c>
      <c r="I23" s="41" t="str">
        <f>IF(ISNA(VLOOKUP($B23, 'part 04'!$D:$D, 1, 0)), "должник", "сдал")</f>
        <v>должник</v>
      </c>
      <c r="J23" s="41" t="e">
        <f>VLOOKUP($B23, 'part 04'!$D:$J, 4, 0)-VLOOKUP($B23, 'part 04'!$D:$J, 5, 0)-VLOOKUP($B23, 'part 04'!$D:$J, 5, 0)</f>
        <v>#N/A</v>
      </c>
      <c r="K23" s="41" t="str">
        <f>IF(ISNA(VLOOKUP($B23, 'part 05'!$D:$D, 1, 0)), "должник", "сдал")</f>
        <v>должник</v>
      </c>
      <c r="L23" s="41" t="e">
        <f>VLOOKUP($B23, 'part 05'!$D:$J, 4, 0)-VLOOKUP($B23, 'part 05'!$D:$J, 5, 0)-VLOOKUP($B23, 'part 05'!$D:$J, 5, 0)</f>
        <v>#N/A</v>
      </c>
      <c r="M23" s="39" t="str">
        <f>IF(ISNA(VLOOKUP($B23, 'part 06'!$D:$D, 1, 0)), "должник", "сдал")</f>
        <v>должник</v>
      </c>
      <c r="N23" s="39" t="e">
        <f>VLOOKUP($B23, 'part 06'!$D:$J, 4, 0)-VLOOKUP($B23, 'part 06'!$D:$J, 5, 0)-VLOOKUP($B23, 'part 06'!$D:$J, 5, 0)</f>
        <v>#N/A</v>
      </c>
      <c r="O23" s="39" t="str">
        <f>IF(ISNA(VLOOKUP($B23, 'part 07'!$D:$D, 1, 0)), "должник", "сдал")</f>
        <v>должник</v>
      </c>
      <c r="P23" s="39" t="e">
        <f>VLOOKUP($B23, 'part 07'!$D:$J, 4, 0)-VLOOKUP($B23, 'part 07'!$D:$J, 5, 0)-VLOOKUP($B23, 'part 07'!$D:$J, 5, 0)</f>
        <v>#N/A</v>
      </c>
      <c r="Q23" s="39" t="str">
        <f>IF(ISNA(VLOOKUP($B23, 'part 08'!$D:$D, 1, 0)), "должник", "сдал")</f>
        <v>должник</v>
      </c>
      <c r="R23" s="39" t="e">
        <f>VLOOKUP($B23, 'part 08'!$D:$J, 4, 0)-VLOOKUP($B23, 'part 08'!$D:$J, 5, 0)-VLOOKUP($B23, 'part 08'!$D:$J, 5, 0)</f>
        <v>#N/A</v>
      </c>
      <c r="S23" s="39" t="str">
        <f>IF(ISNA(VLOOKUP($B23, 'part 09'!$D:$D, 1, 0)), "должник", "сдал")</f>
        <v>должник</v>
      </c>
      <c r="T23" s="39" t="e">
        <f>VLOOKUP($B23, 'part 09'!$D:$J, 4, 0)-VLOOKUP($B23, 'part 09'!$D:$J, 5, 0)-VLOOKUP($B23, 'part 09'!$D:$J, 5, 0)</f>
        <v>#N/A</v>
      </c>
      <c r="U23" s="39" t="str">
        <f>IF(ISNA(VLOOKUP($B23, 'part 10'!$D:$D, 1, 0)), "должник", "сдал")</f>
        <v>должник</v>
      </c>
      <c r="V23" s="39" t="e">
        <f>VLOOKUP($B23, 'part 10'!$D:$J, 4, 0)-VLOOKUP($B23, 'part 10'!$D:$J, 5, 0)-VLOOKUP($B23, 'part 10'!$D:$J, 5, 0)</f>
        <v>#N/A</v>
      </c>
    </row>
    <row r="24" spans="1:22" ht="15">
      <c r="A24" s="13">
        <v>22</v>
      </c>
      <c r="B24" s="34" t="s">
        <v>22</v>
      </c>
      <c r="C24" s="41" t="str">
        <f>IF(ISNA(VLOOKUP($B24, 'part 01'!$D:$D, 1, 0)), "должник", "сдал")</f>
        <v>должник</v>
      </c>
      <c r="D24" s="41" t="e">
        <f>VLOOKUP($B24, 'part 01'!$D:$J, 4, 0)-VLOOKUP($B24, 'part 01'!$D:$J, 5, 0)-VLOOKUP($B24, 'part 01'!$D:$J, 5, 0)</f>
        <v>#N/A</v>
      </c>
      <c r="E24" s="41" t="str">
        <f>IF(ISNA(VLOOKUP($B24, 'part 02'!$D:$D, 1, 0)), "должник", "сдал")</f>
        <v>должник</v>
      </c>
      <c r="F24" s="41" t="e">
        <f>VLOOKUP($B24, 'part 02'!$D:$J, 4, 0)-VLOOKUP($B24, 'part 02'!$D:$J, 5, 0)-VLOOKUP($B24, 'part 02'!$D:$J, 5, 0)</f>
        <v>#N/A</v>
      </c>
      <c r="G24" s="41" t="str">
        <f>IF(ISNA(VLOOKUP($B24, 'part 03'!$D:$D, 1, 0)), "должник", "сдал")</f>
        <v>должник</v>
      </c>
      <c r="H24" s="41" t="e">
        <f>VLOOKUP($B24, 'part 03'!$D:$J, 4, 0)-VLOOKUP($B24, 'part 03'!$D:$J, 5, 0)-VLOOKUP($B24, 'part 03'!$D:$J, 5, 0)</f>
        <v>#N/A</v>
      </c>
      <c r="I24" s="41" t="str">
        <f>IF(ISNA(VLOOKUP($B24, 'part 04'!$D:$D, 1, 0)), "должник", "сдал")</f>
        <v>должник</v>
      </c>
      <c r="J24" s="41" t="e">
        <f>VLOOKUP($B24, 'part 04'!$D:$J, 4, 0)-VLOOKUP($B24, 'part 04'!$D:$J, 5, 0)-VLOOKUP($B24, 'part 04'!$D:$J, 5, 0)</f>
        <v>#N/A</v>
      </c>
      <c r="K24" s="41" t="str">
        <f>IF(ISNA(VLOOKUP($B24, 'part 05'!$D:$D, 1, 0)), "должник", "сдал")</f>
        <v>должник</v>
      </c>
      <c r="L24" s="41" t="e">
        <f>VLOOKUP($B24, 'part 05'!$D:$J, 4, 0)-VLOOKUP($B24, 'part 05'!$D:$J, 5, 0)-VLOOKUP($B24, 'part 05'!$D:$J, 5, 0)</f>
        <v>#N/A</v>
      </c>
      <c r="M24" s="39" t="str">
        <f>IF(ISNA(VLOOKUP($B24, 'part 06'!$D:$D, 1, 0)), "должник", "сдал")</f>
        <v>должник</v>
      </c>
      <c r="N24" s="39" t="e">
        <f>VLOOKUP($B24, 'part 06'!$D:$J, 4, 0)-VLOOKUP($B24, 'part 06'!$D:$J, 5, 0)-VLOOKUP($B24, 'part 06'!$D:$J, 5, 0)</f>
        <v>#N/A</v>
      </c>
      <c r="O24" s="39" t="str">
        <f>IF(ISNA(VLOOKUP($B24, 'part 07'!$D:$D, 1, 0)), "должник", "сдал")</f>
        <v>должник</v>
      </c>
      <c r="P24" s="39" t="e">
        <f>VLOOKUP($B24, 'part 07'!$D:$J, 4, 0)-VLOOKUP($B24, 'part 07'!$D:$J, 5, 0)-VLOOKUP($B24, 'part 07'!$D:$J, 5, 0)</f>
        <v>#N/A</v>
      </c>
      <c r="Q24" s="39" t="str">
        <f>IF(ISNA(VLOOKUP($B24, 'part 08'!$D:$D, 1, 0)), "должник", "сдал")</f>
        <v>должник</v>
      </c>
      <c r="R24" s="39" t="e">
        <f>VLOOKUP($B24, 'part 08'!$D:$J, 4, 0)-VLOOKUP($B24, 'part 08'!$D:$J, 5, 0)-VLOOKUP($B24, 'part 08'!$D:$J, 5, 0)</f>
        <v>#N/A</v>
      </c>
      <c r="S24" s="39" t="str">
        <f>IF(ISNA(VLOOKUP($B24, 'part 09'!$D:$D, 1, 0)), "должник", "сдал")</f>
        <v>должник</v>
      </c>
      <c r="T24" s="39" t="e">
        <f>VLOOKUP($B24, 'part 09'!$D:$J, 4, 0)-VLOOKUP($B24, 'part 09'!$D:$J, 5, 0)-VLOOKUP($B24, 'part 09'!$D:$J, 5, 0)</f>
        <v>#N/A</v>
      </c>
      <c r="U24" s="39" t="str">
        <f>IF(ISNA(VLOOKUP($B24, 'part 10'!$D:$D, 1, 0)), "должник", "сдал")</f>
        <v>должник</v>
      </c>
      <c r="V24" s="39" t="e">
        <f>VLOOKUP($B24, 'part 10'!$D:$J, 4, 0)-VLOOKUP($B24, 'part 10'!$D:$J, 5, 0)-VLOOKUP($B24, 'part 10'!$D:$J, 5, 0)</f>
        <v>#N/A</v>
      </c>
    </row>
    <row r="25" spans="1:22" ht="15">
      <c r="A25" s="13">
        <v>23</v>
      </c>
      <c r="B25" s="34" t="s">
        <v>40</v>
      </c>
      <c r="C25" s="41" t="str">
        <f>IF(ISNA(VLOOKUP($B25, 'part 01'!$D:$D, 1, 0)), "должник", "сдал")</f>
        <v>должник</v>
      </c>
      <c r="D25" s="41" t="e">
        <f>VLOOKUP($B25, 'part 01'!$D:$J, 4, 0)-VLOOKUP($B25, 'part 01'!$D:$J, 5, 0)-VLOOKUP($B25, 'part 01'!$D:$J, 5, 0)</f>
        <v>#N/A</v>
      </c>
      <c r="E25" s="41" t="str">
        <f>IF(ISNA(VLOOKUP($B25, 'part 02'!$D:$D, 1, 0)), "должник", "сдал")</f>
        <v>должник</v>
      </c>
      <c r="F25" s="41" t="e">
        <f>VLOOKUP($B25, 'part 02'!$D:$J, 4, 0)-VLOOKUP($B25, 'part 02'!$D:$J, 5, 0)-VLOOKUP($B25, 'part 02'!$D:$J, 5, 0)</f>
        <v>#N/A</v>
      </c>
      <c r="G25" s="41" t="str">
        <f>IF(ISNA(VLOOKUP($B25, 'part 03'!$D:$D, 1, 0)), "должник", "сдал")</f>
        <v>должник</v>
      </c>
      <c r="H25" s="41" t="e">
        <f>VLOOKUP($B25, 'part 03'!$D:$J, 4, 0)-VLOOKUP($B25, 'part 03'!$D:$J, 5, 0)-VLOOKUP($B25, 'part 03'!$D:$J, 5, 0)</f>
        <v>#N/A</v>
      </c>
      <c r="I25" s="41" t="str">
        <f>IF(ISNA(VLOOKUP($B25, 'part 04'!$D:$D, 1, 0)), "должник", "сдал")</f>
        <v>должник</v>
      </c>
      <c r="J25" s="41" t="e">
        <f>VLOOKUP($B25, 'part 04'!$D:$J, 4, 0)-VLOOKUP($B25, 'part 04'!$D:$J, 5, 0)-VLOOKUP($B25, 'part 04'!$D:$J, 5, 0)</f>
        <v>#N/A</v>
      </c>
      <c r="K25" s="41" t="str">
        <f>IF(ISNA(VLOOKUP($B25, 'part 05'!$D:$D, 1, 0)), "должник", "сдал")</f>
        <v>должник</v>
      </c>
      <c r="L25" s="41" t="e">
        <f>VLOOKUP($B25, 'part 05'!$D:$J, 4, 0)-VLOOKUP($B25, 'part 05'!$D:$J, 5, 0)-VLOOKUP($B25, 'part 05'!$D:$J, 5, 0)</f>
        <v>#N/A</v>
      </c>
      <c r="M25" s="39" t="str">
        <f>IF(ISNA(VLOOKUP($B25, 'part 06'!$D:$D, 1, 0)), "должник", "сдал")</f>
        <v>должник</v>
      </c>
      <c r="N25" s="39" t="e">
        <f>VLOOKUP($B25, 'part 06'!$D:$J, 4, 0)-VLOOKUP($B25, 'part 06'!$D:$J, 5, 0)-VLOOKUP($B25, 'part 06'!$D:$J, 5, 0)</f>
        <v>#N/A</v>
      </c>
      <c r="O25" s="39" t="str">
        <f>IF(ISNA(VLOOKUP($B25, 'part 07'!$D:$D, 1, 0)), "должник", "сдал")</f>
        <v>должник</v>
      </c>
      <c r="P25" s="39" t="e">
        <f>VLOOKUP($B25, 'part 07'!$D:$J, 4, 0)-VLOOKUP($B25, 'part 07'!$D:$J, 5, 0)-VLOOKUP($B25, 'part 07'!$D:$J, 5, 0)</f>
        <v>#N/A</v>
      </c>
      <c r="Q25" s="39" t="str">
        <f>IF(ISNA(VLOOKUP($B25, 'part 08'!$D:$D, 1, 0)), "должник", "сдал")</f>
        <v>должник</v>
      </c>
      <c r="R25" s="39" t="e">
        <f>VLOOKUP($B25, 'part 08'!$D:$J, 4, 0)-VLOOKUP($B25, 'part 08'!$D:$J, 5, 0)-VLOOKUP($B25, 'part 08'!$D:$J, 5, 0)</f>
        <v>#N/A</v>
      </c>
      <c r="S25" s="39" t="str">
        <f>IF(ISNA(VLOOKUP($B25, 'part 09'!$D:$D, 1, 0)), "должник", "сдал")</f>
        <v>должник</v>
      </c>
      <c r="T25" s="39" t="e">
        <f>VLOOKUP($B25, 'part 09'!$D:$J, 4, 0)-VLOOKUP($B25, 'part 09'!$D:$J, 5, 0)-VLOOKUP($B25, 'part 09'!$D:$J, 5, 0)</f>
        <v>#N/A</v>
      </c>
      <c r="U25" s="39" t="str">
        <f>IF(ISNA(VLOOKUP($B25, 'part 10'!$D:$D, 1, 0)), "должник", "сдал")</f>
        <v>должник</v>
      </c>
      <c r="V25" s="39" t="e">
        <f>VLOOKUP($B25, 'part 10'!$D:$J, 4, 0)-VLOOKUP($B25, 'part 10'!$D:$J, 5, 0)-VLOOKUP($B25, 'part 10'!$D:$J, 5, 0)</f>
        <v>#N/A</v>
      </c>
    </row>
    <row r="26" spans="1:22" ht="15">
      <c r="A26" s="13">
        <v>24</v>
      </c>
      <c r="B26" s="34" t="s">
        <v>41</v>
      </c>
      <c r="C26" s="41" t="str">
        <f>IF(ISNA(VLOOKUP($B26, 'part 01'!$D:$D, 1, 0)), "должник", "сдал")</f>
        <v>должник</v>
      </c>
      <c r="D26" s="41" t="e">
        <f>VLOOKUP($B26, 'part 01'!$D:$J, 4, 0)-VLOOKUP($B26, 'part 01'!$D:$J, 5, 0)-VLOOKUP($B26, 'part 01'!$D:$J, 5, 0)</f>
        <v>#N/A</v>
      </c>
      <c r="E26" s="41" t="str">
        <f>IF(ISNA(VLOOKUP($B26, 'part 02'!$D:$D, 1, 0)), "должник", "сдал")</f>
        <v>должник</v>
      </c>
      <c r="F26" s="41" t="e">
        <f>VLOOKUP($B26, 'part 02'!$D:$J, 4, 0)-VLOOKUP($B26, 'part 02'!$D:$J, 5, 0)-VLOOKUP($B26, 'part 02'!$D:$J, 5, 0)</f>
        <v>#N/A</v>
      </c>
      <c r="G26" s="41" t="str">
        <f>IF(ISNA(VLOOKUP($B26, 'part 03'!$D:$D, 1, 0)), "должник", "сдал")</f>
        <v>должник</v>
      </c>
      <c r="H26" s="41" t="e">
        <f>VLOOKUP($B26, 'part 03'!$D:$J, 4, 0)-VLOOKUP($B26, 'part 03'!$D:$J, 5, 0)-VLOOKUP($B26, 'part 03'!$D:$J, 5, 0)</f>
        <v>#N/A</v>
      </c>
      <c r="I26" s="41" t="str">
        <f>IF(ISNA(VLOOKUP($B26, 'part 04'!$D:$D, 1, 0)), "должник", "сдал")</f>
        <v>должник</v>
      </c>
      <c r="J26" s="41" t="e">
        <f>VLOOKUP($B26, 'part 04'!$D:$J, 4, 0)-VLOOKUP($B26, 'part 04'!$D:$J, 5, 0)-VLOOKUP($B26, 'part 04'!$D:$J, 5, 0)</f>
        <v>#N/A</v>
      </c>
      <c r="K26" s="41" t="str">
        <f>IF(ISNA(VLOOKUP($B26, 'part 05'!$D:$D, 1, 0)), "должник", "сдал")</f>
        <v>должник</v>
      </c>
      <c r="L26" s="41" t="e">
        <f>VLOOKUP($B26, 'part 05'!$D:$J, 4, 0)-VLOOKUP($B26, 'part 05'!$D:$J, 5, 0)-VLOOKUP($B26, 'part 05'!$D:$J, 5, 0)</f>
        <v>#N/A</v>
      </c>
      <c r="M26" s="39" t="str">
        <f>IF(ISNA(VLOOKUP($B26, 'part 06'!$D:$D, 1, 0)), "должник", "сдал")</f>
        <v>должник</v>
      </c>
      <c r="N26" s="39" t="e">
        <f>VLOOKUP($B26, 'part 06'!$D:$J, 4, 0)-VLOOKUP($B26, 'part 06'!$D:$J, 5, 0)-VLOOKUP($B26, 'part 06'!$D:$J, 5, 0)</f>
        <v>#N/A</v>
      </c>
      <c r="O26" s="39" t="str">
        <f>IF(ISNA(VLOOKUP($B26, 'part 07'!$D:$D, 1, 0)), "должник", "сдал")</f>
        <v>должник</v>
      </c>
      <c r="P26" s="39" t="e">
        <f>VLOOKUP($B26, 'part 07'!$D:$J, 4, 0)-VLOOKUP($B26, 'part 07'!$D:$J, 5, 0)-VLOOKUP($B26, 'part 07'!$D:$J, 5, 0)</f>
        <v>#N/A</v>
      </c>
      <c r="Q26" s="39" t="str">
        <f>IF(ISNA(VLOOKUP($B26, 'part 08'!$D:$D, 1, 0)), "должник", "сдал")</f>
        <v>должник</v>
      </c>
      <c r="R26" s="39" t="e">
        <f>VLOOKUP($B26, 'part 08'!$D:$J, 4, 0)-VLOOKUP($B26, 'part 08'!$D:$J, 5, 0)-VLOOKUP($B26, 'part 08'!$D:$J, 5, 0)</f>
        <v>#N/A</v>
      </c>
      <c r="S26" s="39" t="str">
        <f>IF(ISNA(VLOOKUP($B26, 'part 09'!$D:$D, 1, 0)), "должник", "сдал")</f>
        <v>должник</v>
      </c>
      <c r="T26" s="39" t="e">
        <f>VLOOKUP($B26, 'part 09'!$D:$J, 4, 0)-VLOOKUP($B26, 'part 09'!$D:$J, 5, 0)-VLOOKUP($B26, 'part 09'!$D:$J, 5, 0)</f>
        <v>#N/A</v>
      </c>
      <c r="U26" s="39" t="str">
        <f>IF(ISNA(VLOOKUP($B26, 'part 10'!$D:$D, 1, 0)), "должник", "сдал")</f>
        <v>должник</v>
      </c>
      <c r="V26" s="39" t="e">
        <f>VLOOKUP($B26, 'part 10'!$D:$J, 4, 0)-VLOOKUP($B26, 'part 10'!$D:$J, 5, 0)-VLOOKUP($B26, 'part 10'!$D:$J, 5, 0)</f>
        <v>#N/A</v>
      </c>
    </row>
    <row r="27" spans="1:22" ht="15">
      <c r="A27" s="13">
        <v>25</v>
      </c>
      <c r="B27" s="34" t="s">
        <v>48</v>
      </c>
      <c r="C27" s="41" t="str">
        <f>IF(ISNA(VLOOKUP($B27, 'part 01'!$D:$D, 1, 0)), "должник", "сдал")</f>
        <v>должник</v>
      </c>
      <c r="D27" s="41" t="e">
        <f>VLOOKUP($B27, 'part 01'!$D:$J, 4, 0)-VLOOKUP($B27, 'part 01'!$D:$J, 5, 0)-VLOOKUP($B27, 'part 01'!$D:$J, 5, 0)</f>
        <v>#N/A</v>
      </c>
      <c r="E27" s="41" t="str">
        <f>IF(ISNA(VLOOKUP($B27, 'part 02'!$D:$D, 1, 0)), "должник", "сдал")</f>
        <v>должник</v>
      </c>
      <c r="F27" s="41" t="e">
        <f>VLOOKUP($B27, 'part 02'!$D:$J, 4, 0)-VLOOKUP($B27, 'part 02'!$D:$J, 5, 0)-VLOOKUP($B27, 'part 02'!$D:$J, 5, 0)</f>
        <v>#N/A</v>
      </c>
      <c r="G27" s="41" t="str">
        <f>IF(ISNA(VLOOKUP($B27, 'part 03'!$D:$D, 1, 0)), "должник", "сдал")</f>
        <v>должник</v>
      </c>
      <c r="H27" s="41" t="e">
        <f>VLOOKUP($B27, 'part 03'!$D:$J, 4, 0)-VLOOKUP($B27, 'part 03'!$D:$J, 5, 0)-VLOOKUP($B27, 'part 03'!$D:$J, 5, 0)</f>
        <v>#N/A</v>
      </c>
      <c r="I27" s="41" t="str">
        <f>IF(ISNA(VLOOKUP($B27, 'part 04'!$D:$D, 1, 0)), "должник", "сдал")</f>
        <v>должник</v>
      </c>
      <c r="J27" s="41" t="e">
        <f>VLOOKUP($B27, 'part 04'!$D:$J, 4, 0)-VLOOKUP($B27, 'part 04'!$D:$J, 5, 0)-VLOOKUP($B27, 'part 04'!$D:$J, 5, 0)</f>
        <v>#N/A</v>
      </c>
      <c r="K27" s="41" t="str">
        <f>IF(ISNA(VLOOKUP($B27, 'part 05'!$D:$D, 1, 0)), "должник", "сдал")</f>
        <v>должник</v>
      </c>
      <c r="L27" s="41" t="e">
        <f>VLOOKUP($B27, 'part 05'!$D:$J, 4, 0)-VLOOKUP($B27, 'part 05'!$D:$J, 5, 0)-VLOOKUP($B27, 'part 05'!$D:$J, 5, 0)</f>
        <v>#N/A</v>
      </c>
      <c r="M27" s="39" t="str">
        <f>IF(ISNA(VLOOKUP($B27, 'part 06'!$D:$D, 1, 0)), "должник", "сдал")</f>
        <v>должник</v>
      </c>
      <c r="N27" s="39" t="e">
        <f>VLOOKUP($B27, 'part 06'!$D:$J, 4, 0)-VLOOKUP($B27, 'part 06'!$D:$J, 5, 0)-VLOOKUP($B27, 'part 06'!$D:$J, 5, 0)</f>
        <v>#N/A</v>
      </c>
      <c r="O27" s="39" t="str">
        <f>IF(ISNA(VLOOKUP($B27, 'part 07'!$D:$D, 1, 0)), "должник", "сдал")</f>
        <v>должник</v>
      </c>
      <c r="P27" s="39" t="e">
        <f>VLOOKUP($B27, 'part 07'!$D:$J, 4, 0)-VLOOKUP($B27, 'part 07'!$D:$J, 5, 0)-VLOOKUP($B27, 'part 07'!$D:$J, 5, 0)</f>
        <v>#N/A</v>
      </c>
      <c r="Q27" s="39" t="str">
        <f>IF(ISNA(VLOOKUP($B27, 'part 08'!$D:$D, 1, 0)), "должник", "сдал")</f>
        <v>должник</v>
      </c>
      <c r="R27" s="39" t="e">
        <f>VLOOKUP($B27, 'part 08'!$D:$J, 4, 0)-VLOOKUP($B27, 'part 08'!$D:$J, 5, 0)-VLOOKUP($B27, 'part 08'!$D:$J, 5, 0)</f>
        <v>#N/A</v>
      </c>
      <c r="S27" s="39" t="str">
        <f>IF(ISNA(VLOOKUP($B27, 'part 09'!$D:$D, 1, 0)), "должник", "сдал")</f>
        <v>должник</v>
      </c>
      <c r="T27" s="39" t="e">
        <f>VLOOKUP($B27, 'part 09'!$D:$J, 4, 0)-VLOOKUP($B27, 'part 09'!$D:$J, 5, 0)-VLOOKUP($B27, 'part 09'!$D:$J, 5, 0)</f>
        <v>#N/A</v>
      </c>
      <c r="U27" s="39" t="str">
        <f>IF(ISNA(VLOOKUP($B27, 'part 10'!$D:$D, 1, 0)), "должник", "сдал")</f>
        <v>должник</v>
      </c>
      <c r="V27" s="39" t="e">
        <f>VLOOKUP($B27, 'part 10'!$D:$J, 4, 0)-VLOOKUP($B27, 'part 10'!$D:$J, 5, 0)-VLOOKUP($B27, 'part 10'!$D:$J, 5, 0)</f>
        <v>#N/A</v>
      </c>
    </row>
    <row r="28" spans="1:22" ht="15">
      <c r="A28" s="13">
        <v>26</v>
      </c>
      <c r="B28" s="34" t="s">
        <v>68</v>
      </c>
      <c r="C28" s="41" t="str">
        <f>IF(ISNA(VLOOKUP($B28, 'part 01'!$D:$D, 1, 0)), "должник", "сдал")</f>
        <v>должник</v>
      </c>
      <c r="D28" s="41" t="e">
        <f>VLOOKUP($B28, 'part 01'!$D:$J, 4, 0)-VLOOKUP($B28, 'part 01'!$D:$J, 5, 0)-VLOOKUP($B28, 'part 01'!$D:$J, 5, 0)</f>
        <v>#N/A</v>
      </c>
      <c r="E28" s="41" t="str">
        <f>IF(ISNA(VLOOKUP($B28, 'part 02'!$D:$D, 1, 0)), "должник", "сдал")</f>
        <v>должник</v>
      </c>
      <c r="F28" s="41" t="e">
        <f>VLOOKUP($B28, 'part 02'!$D:$J, 4, 0)-VLOOKUP($B28, 'part 02'!$D:$J, 5, 0)-VLOOKUP($B28, 'part 02'!$D:$J, 5, 0)</f>
        <v>#N/A</v>
      </c>
      <c r="G28" s="41" t="str">
        <f>IF(ISNA(VLOOKUP($B28, 'part 03'!$D:$D, 1, 0)), "должник", "сдал")</f>
        <v>должник</v>
      </c>
      <c r="H28" s="41" t="e">
        <f>VLOOKUP($B28, 'part 03'!$D:$J, 4, 0)-VLOOKUP($B28, 'part 03'!$D:$J, 5, 0)-VLOOKUP($B28, 'part 03'!$D:$J, 5, 0)</f>
        <v>#N/A</v>
      </c>
      <c r="I28" s="41" t="str">
        <f>IF(ISNA(VLOOKUP($B28, 'part 04'!$D:$D, 1, 0)), "должник", "сдал")</f>
        <v>должник</v>
      </c>
      <c r="J28" s="41" t="e">
        <f>VLOOKUP($B28, 'part 04'!$D:$J, 4, 0)-VLOOKUP($B28, 'part 04'!$D:$J, 5, 0)-VLOOKUP($B28, 'part 04'!$D:$J, 5, 0)</f>
        <v>#N/A</v>
      </c>
      <c r="K28" s="41" t="str">
        <f>IF(ISNA(VLOOKUP($B28, 'part 05'!$D:$D, 1, 0)), "должник", "сдал")</f>
        <v>должник</v>
      </c>
      <c r="L28" s="41" t="e">
        <f>VLOOKUP($B28, 'part 05'!$D:$J, 4, 0)-VLOOKUP($B28, 'part 05'!$D:$J, 5, 0)-VLOOKUP($B28, 'part 05'!$D:$J, 5, 0)</f>
        <v>#N/A</v>
      </c>
      <c r="M28" s="39" t="str">
        <f>IF(ISNA(VLOOKUP($B28, 'part 06'!$D:$D, 1, 0)), "должник", "сдал")</f>
        <v>должник</v>
      </c>
      <c r="N28" s="39" t="e">
        <f>VLOOKUP($B28, 'part 06'!$D:$J, 4, 0)-VLOOKUP($B28, 'part 06'!$D:$J, 5, 0)-VLOOKUP($B28, 'part 06'!$D:$J, 5, 0)</f>
        <v>#N/A</v>
      </c>
      <c r="O28" s="39" t="str">
        <f>IF(ISNA(VLOOKUP($B28, 'part 07'!$D:$D, 1, 0)), "должник", "сдал")</f>
        <v>должник</v>
      </c>
      <c r="P28" s="39" t="e">
        <f>VLOOKUP($B28, 'part 07'!$D:$J, 4, 0)-VLOOKUP($B28, 'part 07'!$D:$J, 5, 0)-VLOOKUP($B28, 'part 07'!$D:$J, 5, 0)</f>
        <v>#N/A</v>
      </c>
      <c r="Q28" s="39" t="str">
        <f>IF(ISNA(VLOOKUP($B28, 'part 08'!$D:$D, 1, 0)), "должник", "сдал")</f>
        <v>должник</v>
      </c>
      <c r="R28" s="39" t="e">
        <f>VLOOKUP($B28, 'part 08'!$D:$J, 4, 0)-VLOOKUP($B28, 'part 08'!$D:$J, 5, 0)-VLOOKUP($B28, 'part 08'!$D:$J, 5, 0)</f>
        <v>#N/A</v>
      </c>
      <c r="S28" s="39" t="str">
        <f>IF(ISNA(VLOOKUP($B28, 'part 09'!$D:$D, 1, 0)), "должник", "сдал")</f>
        <v>должник</v>
      </c>
      <c r="T28" s="39" t="e">
        <f>VLOOKUP($B28, 'part 09'!$D:$J, 4, 0)-VLOOKUP($B28, 'part 09'!$D:$J, 5, 0)-VLOOKUP($B28, 'part 09'!$D:$J, 5, 0)</f>
        <v>#N/A</v>
      </c>
      <c r="U28" s="39" t="str">
        <f>IF(ISNA(VLOOKUP($B28, 'part 10'!$D:$D, 1, 0)), "должник", "сдал")</f>
        <v>должник</v>
      </c>
      <c r="V28" s="39" t="e">
        <f>VLOOKUP($B28, 'part 10'!$D:$J, 4, 0)-VLOOKUP($B28, 'part 10'!$D:$J, 5, 0)-VLOOKUP($B28, 'part 10'!$D:$J, 5, 0)</f>
        <v>#N/A</v>
      </c>
    </row>
    <row r="29" spans="1:22" ht="15">
      <c r="A29" s="13">
        <v>27</v>
      </c>
      <c r="B29" s="34" t="s">
        <v>55</v>
      </c>
      <c r="C29" s="41" t="str">
        <f>IF(ISNA(VLOOKUP($B29, 'part 01'!$D:$D, 1, 0)), "должник", "сдал")</f>
        <v>должник</v>
      </c>
      <c r="D29" s="41" t="e">
        <f>VLOOKUP($B29, 'part 01'!$D:$J, 4, 0)-VLOOKUP($B29, 'part 01'!$D:$J, 5, 0)-VLOOKUP($B29, 'part 01'!$D:$J, 5, 0)</f>
        <v>#N/A</v>
      </c>
      <c r="E29" s="41" t="str">
        <f>IF(ISNA(VLOOKUP($B29, 'part 02'!$D:$D, 1, 0)), "должник", "сдал")</f>
        <v>должник</v>
      </c>
      <c r="F29" s="41" t="e">
        <f>VLOOKUP($B29, 'part 02'!$D:$J, 4, 0)-VLOOKUP($B29, 'part 02'!$D:$J, 5, 0)-VLOOKUP($B29, 'part 02'!$D:$J, 5, 0)</f>
        <v>#N/A</v>
      </c>
      <c r="G29" s="41" t="str">
        <f>IF(ISNA(VLOOKUP($B29, 'part 03'!$D:$D, 1, 0)), "должник", "сдал")</f>
        <v>должник</v>
      </c>
      <c r="H29" s="41" t="e">
        <f>VLOOKUP($B29, 'part 03'!$D:$J, 4, 0)-VLOOKUP($B29, 'part 03'!$D:$J, 5, 0)-VLOOKUP($B29, 'part 03'!$D:$J, 5, 0)</f>
        <v>#N/A</v>
      </c>
      <c r="I29" s="41" t="str">
        <f>IF(ISNA(VLOOKUP($B29, 'part 04'!$D:$D, 1, 0)), "должник", "сдал")</f>
        <v>должник</v>
      </c>
      <c r="J29" s="41" t="e">
        <f>VLOOKUP($B29, 'part 04'!$D:$J, 4, 0)-VLOOKUP($B29, 'part 04'!$D:$J, 5, 0)-VLOOKUP($B29, 'part 04'!$D:$J, 5, 0)</f>
        <v>#N/A</v>
      </c>
      <c r="K29" s="41" t="str">
        <f>IF(ISNA(VLOOKUP($B29, 'part 05'!$D:$D, 1, 0)), "должник", "сдал")</f>
        <v>должник</v>
      </c>
      <c r="L29" s="41" t="e">
        <f>VLOOKUP($B29, 'part 05'!$D:$J, 4, 0)-VLOOKUP($B29, 'part 05'!$D:$J, 5, 0)-VLOOKUP($B29, 'part 05'!$D:$J, 5, 0)</f>
        <v>#N/A</v>
      </c>
      <c r="M29" s="39" t="str">
        <f>IF(ISNA(VLOOKUP($B29, 'part 06'!$D:$D, 1, 0)), "должник", "сдал")</f>
        <v>должник</v>
      </c>
      <c r="N29" s="39" t="e">
        <f>VLOOKUP($B29, 'part 06'!$D:$J, 4, 0)-VLOOKUP($B29, 'part 06'!$D:$J, 5, 0)-VLOOKUP($B29, 'part 06'!$D:$J, 5, 0)</f>
        <v>#N/A</v>
      </c>
      <c r="O29" s="39" t="str">
        <f>IF(ISNA(VLOOKUP($B29, 'part 07'!$D:$D, 1, 0)), "должник", "сдал")</f>
        <v>должник</v>
      </c>
      <c r="P29" s="39" t="e">
        <f>VLOOKUP($B29, 'part 07'!$D:$J, 4, 0)-VLOOKUP($B29, 'part 07'!$D:$J, 5, 0)-VLOOKUP($B29, 'part 07'!$D:$J, 5, 0)</f>
        <v>#N/A</v>
      </c>
      <c r="Q29" s="39" t="str">
        <f>IF(ISNA(VLOOKUP($B29, 'part 08'!$D:$D, 1, 0)), "должник", "сдал")</f>
        <v>должник</v>
      </c>
      <c r="R29" s="39" t="e">
        <f>VLOOKUP($B29, 'part 08'!$D:$J, 4, 0)-VLOOKUP($B29, 'part 08'!$D:$J, 5, 0)-VLOOKUP($B29, 'part 08'!$D:$J, 5, 0)</f>
        <v>#N/A</v>
      </c>
      <c r="S29" s="39" t="str">
        <f>IF(ISNA(VLOOKUP($B29, 'part 09'!$D:$D, 1, 0)), "должник", "сдал")</f>
        <v>должник</v>
      </c>
      <c r="T29" s="39" t="e">
        <f>VLOOKUP($B29, 'part 09'!$D:$J, 4, 0)-VLOOKUP($B29, 'part 09'!$D:$J, 5, 0)-VLOOKUP($B29, 'part 09'!$D:$J, 5, 0)</f>
        <v>#N/A</v>
      </c>
      <c r="U29" s="39" t="str">
        <f>IF(ISNA(VLOOKUP($B29, 'part 10'!$D:$D, 1, 0)), "должник", "сдал")</f>
        <v>должник</v>
      </c>
      <c r="V29" s="39" t="e">
        <f>VLOOKUP($B29, 'part 10'!$D:$J, 4, 0)-VLOOKUP($B29, 'part 10'!$D:$J, 5, 0)-VLOOKUP($B29, 'part 10'!$D:$J, 5, 0)</f>
        <v>#N/A</v>
      </c>
    </row>
    <row r="30" spans="1:22" ht="15">
      <c r="A30" s="13">
        <v>28</v>
      </c>
      <c r="B30" s="34" t="s">
        <v>60</v>
      </c>
      <c r="C30" s="41" t="str">
        <f>IF(ISNA(VLOOKUP($B30, 'part 01'!$D:$D, 1, 0)), "должник", "сдал")</f>
        <v>должник</v>
      </c>
      <c r="D30" s="41" t="e">
        <f>VLOOKUP($B30, 'part 01'!$D:$J, 4, 0)-VLOOKUP($B30, 'part 01'!$D:$J, 5, 0)-VLOOKUP($B30, 'part 01'!$D:$J, 5, 0)</f>
        <v>#N/A</v>
      </c>
      <c r="E30" s="40" t="s">
        <v>169</v>
      </c>
      <c r="F30" s="40" t="s">
        <v>169</v>
      </c>
      <c r="G30" s="40" t="s">
        <v>169</v>
      </c>
      <c r="H30" s="40" t="s">
        <v>169</v>
      </c>
      <c r="I30" s="40" t="s">
        <v>169</v>
      </c>
      <c r="J30" s="40" t="s">
        <v>169</v>
      </c>
      <c r="K30" s="40" t="s">
        <v>169</v>
      </c>
      <c r="L30" s="40" t="s">
        <v>169</v>
      </c>
      <c r="M30" s="40" t="s">
        <v>169</v>
      </c>
      <c r="N30" s="40" t="s">
        <v>169</v>
      </c>
      <c r="O30" s="40" t="s">
        <v>169</v>
      </c>
      <c r="P30" s="40" t="s">
        <v>169</v>
      </c>
      <c r="Q30" s="40" t="s">
        <v>169</v>
      </c>
      <c r="R30" s="40" t="s">
        <v>169</v>
      </c>
      <c r="S30" s="40" t="s">
        <v>169</v>
      </c>
      <c r="T30" s="40" t="s">
        <v>169</v>
      </c>
      <c r="U30" s="40" t="s">
        <v>169</v>
      </c>
      <c r="V30" s="40" t="s">
        <v>169</v>
      </c>
    </row>
    <row r="31" spans="1:22" ht="15">
      <c r="A31" s="13">
        <v>29</v>
      </c>
      <c r="B31" s="34" t="s">
        <v>19</v>
      </c>
      <c r="C31" s="41" t="str">
        <f>IF(ISNA(VLOOKUP($B31, 'part 01'!$D:$D, 1, 0)), "должник", "сдал")</f>
        <v>должник</v>
      </c>
      <c r="D31" s="41" t="e">
        <f>VLOOKUP($B31, 'part 01'!$D:$J, 4, 0)-VLOOKUP($B31, 'part 01'!$D:$J, 5, 0)-VLOOKUP($B31, 'part 01'!$D:$J, 5, 0)</f>
        <v>#N/A</v>
      </c>
      <c r="E31" s="41" t="str">
        <f>IF(ISNA(VLOOKUP($B31, 'part 02'!$D:$D, 1, 0)), "должник", "сдал")</f>
        <v>должник</v>
      </c>
      <c r="F31" s="41" t="e">
        <f>VLOOKUP($B31, 'part 02'!$D:$J, 4, 0)-VLOOKUP($B31, 'part 02'!$D:$J, 5, 0)-VLOOKUP($B31, 'part 02'!$D:$J, 5, 0)</f>
        <v>#N/A</v>
      </c>
      <c r="G31" s="41" t="str">
        <f>IF(ISNA(VLOOKUP($B31, 'part 03'!$D:$D, 1, 0)), "должник", "сдал")</f>
        <v>должник</v>
      </c>
      <c r="H31" s="41" t="e">
        <f>VLOOKUP($B31, 'part 03'!$D:$J, 4, 0)-VLOOKUP($B31, 'part 03'!$D:$J, 5, 0)-VLOOKUP($B31, 'part 03'!$D:$J, 5, 0)</f>
        <v>#N/A</v>
      </c>
      <c r="I31" s="41" t="str">
        <f>IF(ISNA(VLOOKUP($B31, 'part 04'!$D:$D, 1, 0)), "должник", "сдал")</f>
        <v>должник</v>
      </c>
      <c r="J31" s="41" t="e">
        <f>VLOOKUP($B31, 'part 04'!$D:$J, 4, 0)-VLOOKUP($B31, 'part 04'!$D:$J, 5, 0)-VLOOKUP($B31, 'part 04'!$D:$J, 5, 0)</f>
        <v>#N/A</v>
      </c>
      <c r="K31" s="41" t="str">
        <f>IF(ISNA(VLOOKUP($B31, 'part 05'!$D:$D, 1, 0)), "должник", "сдал")</f>
        <v>должник</v>
      </c>
      <c r="L31" s="41" t="e">
        <f>VLOOKUP($B31, 'part 05'!$D:$J, 4, 0)-VLOOKUP($B31, 'part 05'!$D:$J, 5, 0)-VLOOKUP($B31, 'part 05'!$D:$J, 5, 0)</f>
        <v>#N/A</v>
      </c>
      <c r="M31" s="39" t="str">
        <f>IF(ISNA(VLOOKUP($B31, 'part 06'!$D:$D, 1, 0)), "должник", "сдал")</f>
        <v>должник</v>
      </c>
      <c r="N31" s="39" t="e">
        <f>VLOOKUP($B31, 'part 06'!$D:$J, 4, 0)-VLOOKUP($B31, 'part 06'!$D:$J, 5, 0)-VLOOKUP($B31, 'part 06'!$D:$J, 5, 0)</f>
        <v>#N/A</v>
      </c>
      <c r="O31" s="39" t="str">
        <f>IF(ISNA(VLOOKUP($B31, 'part 07'!$D:$D, 1, 0)), "должник", "сдал")</f>
        <v>должник</v>
      </c>
      <c r="P31" s="39" t="e">
        <f>VLOOKUP($B31, 'part 07'!$D:$J, 4, 0)-VLOOKUP($B31, 'part 07'!$D:$J, 5, 0)-VLOOKUP($B31, 'part 07'!$D:$J, 5, 0)</f>
        <v>#N/A</v>
      </c>
      <c r="Q31" s="39" t="str">
        <f>IF(ISNA(VLOOKUP($B31, 'part 08'!$D:$D, 1, 0)), "должник", "сдал")</f>
        <v>должник</v>
      </c>
      <c r="R31" s="39" t="e">
        <f>VLOOKUP($B31, 'part 08'!$D:$J, 4, 0)-VLOOKUP($B31, 'part 08'!$D:$J, 5, 0)-VLOOKUP($B31, 'part 08'!$D:$J, 5, 0)</f>
        <v>#N/A</v>
      </c>
      <c r="S31" s="39" t="str">
        <f>IF(ISNA(VLOOKUP($B31, 'part 09'!$D:$D, 1, 0)), "должник", "сдал")</f>
        <v>должник</v>
      </c>
      <c r="T31" s="39" t="e">
        <f>VLOOKUP($B31, 'part 09'!$D:$J, 4, 0)-VLOOKUP($B31, 'part 09'!$D:$J, 5, 0)-VLOOKUP($B31, 'part 09'!$D:$J, 5, 0)</f>
        <v>#N/A</v>
      </c>
      <c r="U31" s="39" t="str">
        <f>IF(ISNA(VLOOKUP($B31, 'part 10'!$D:$D, 1, 0)), "должник", "сдал")</f>
        <v>должник</v>
      </c>
      <c r="V31" s="39" t="e">
        <f>VLOOKUP($B31, 'part 10'!$D:$J, 4, 0)-VLOOKUP($B31, 'part 10'!$D:$J, 5, 0)-VLOOKUP($B31, 'part 10'!$D:$J, 5, 0)</f>
        <v>#N/A</v>
      </c>
    </row>
    <row r="32" spans="1:22" ht="15">
      <c r="A32" s="13">
        <v>30</v>
      </c>
      <c r="B32" s="34" t="s">
        <v>69</v>
      </c>
      <c r="C32" s="41" t="str">
        <f>IF(ISNA(VLOOKUP($B32, 'part 01'!$D:$D, 1, 0)), "должник", "сдал")</f>
        <v>должник</v>
      </c>
      <c r="D32" s="41" t="e">
        <f>VLOOKUP($B32, 'part 01'!$D:$J, 4, 0)-VLOOKUP($B32, 'part 01'!$D:$J, 5, 0)-VLOOKUP($B32, 'part 01'!$D:$J, 5, 0)</f>
        <v>#N/A</v>
      </c>
      <c r="E32" s="41" t="str">
        <f>IF(ISNA(VLOOKUP($B32, 'part 02'!$D:$D, 1, 0)), "должник", "сдал")</f>
        <v>должник</v>
      </c>
      <c r="F32" s="41" t="e">
        <f>VLOOKUP($B32, 'part 02'!$D:$J, 4, 0)-VLOOKUP($B32, 'part 02'!$D:$J, 5, 0)-VLOOKUP($B32, 'part 02'!$D:$J, 5, 0)</f>
        <v>#N/A</v>
      </c>
      <c r="G32" s="41" t="str">
        <f>IF(ISNA(VLOOKUP($B32, 'part 03'!$D:$D, 1, 0)), "должник", "сдал")</f>
        <v>должник</v>
      </c>
      <c r="H32" s="41" t="e">
        <f>VLOOKUP($B32, 'part 03'!$D:$J, 4, 0)-VLOOKUP($B32, 'part 03'!$D:$J, 5, 0)-VLOOKUP($B32, 'part 03'!$D:$J, 5, 0)</f>
        <v>#N/A</v>
      </c>
      <c r="I32" s="41" t="str">
        <f>IF(ISNA(VLOOKUP($B32, 'part 04'!$D:$D, 1, 0)), "должник", "сдал")</f>
        <v>должник</v>
      </c>
      <c r="J32" s="41" t="e">
        <f>VLOOKUP($B32, 'part 04'!$D:$J, 4, 0)-VLOOKUP($B32, 'part 04'!$D:$J, 5, 0)-VLOOKUP($B32, 'part 04'!$D:$J, 5, 0)</f>
        <v>#N/A</v>
      </c>
      <c r="K32" s="41" t="str">
        <f>IF(ISNA(VLOOKUP($B32, 'part 05'!$D:$D, 1, 0)), "должник", "сдал")</f>
        <v>должник</v>
      </c>
      <c r="L32" s="41" t="e">
        <f>VLOOKUP($B32, 'part 05'!$D:$J, 4, 0)-VLOOKUP($B32, 'part 05'!$D:$J, 5, 0)-VLOOKUP($B32, 'part 05'!$D:$J, 5, 0)</f>
        <v>#N/A</v>
      </c>
      <c r="M32" s="39" t="str">
        <f>IF(ISNA(VLOOKUP($B32, 'part 06'!$D:$D, 1, 0)), "должник", "сдал")</f>
        <v>должник</v>
      </c>
      <c r="N32" s="39" t="e">
        <f>VLOOKUP($B32, 'part 06'!$D:$J, 4, 0)-VLOOKUP($B32, 'part 06'!$D:$J, 5, 0)-VLOOKUP($B32, 'part 06'!$D:$J, 5, 0)</f>
        <v>#N/A</v>
      </c>
      <c r="O32" s="39" t="str">
        <f>IF(ISNA(VLOOKUP($B32, 'part 07'!$D:$D, 1, 0)), "должник", "сдал")</f>
        <v>должник</v>
      </c>
      <c r="P32" s="39" t="e">
        <f>VLOOKUP($B32, 'part 07'!$D:$J, 4, 0)-VLOOKUP($B32, 'part 07'!$D:$J, 5, 0)-VLOOKUP($B32, 'part 07'!$D:$J, 5, 0)</f>
        <v>#N/A</v>
      </c>
      <c r="Q32" s="39" t="str">
        <f>IF(ISNA(VLOOKUP($B32, 'part 08'!$D:$D, 1, 0)), "должник", "сдал")</f>
        <v>должник</v>
      </c>
      <c r="R32" s="39" t="e">
        <f>VLOOKUP($B32, 'part 08'!$D:$J, 4, 0)-VLOOKUP($B32, 'part 08'!$D:$J, 5, 0)-VLOOKUP($B32, 'part 08'!$D:$J, 5, 0)</f>
        <v>#N/A</v>
      </c>
      <c r="S32" s="39" t="str">
        <f>IF(ISNA(VLOOKUP($B32, 'part 09'!$D:$D, 1, 0)), "должник", "сдал")</f>
        <v>должник</v>
      </c>
      <c r="T32" s="39" t="e">
        <f>VLOOKUP($B32, 'part 09'!$D:$J, 4, 0)-VLOOKUP($B32, 'part 09'!$D:$J, 5, 0)-VLOOKUP($B32, 'part 09'!$D:$J, 5, 0)</f>
        <v>#N/A</v>
      </c>
      <c r="U32" s="39" t="str">
        <f>IF(ISNA(VLOOKUP($B32, 'part 10'!$D:$D, 1, 0)), "должник", "сдал")</f>
        <v>должник</v>
      </c>
      <c r="V32" s="39" t="e">
        <f>VLOOKUP($B32, 'part 10'!$D:$J, 4, 0)-VLOOKUP($B32, 'part 10'!$D:$J, 5, 0)-VLOOKUP($B32, 'part 10'!$D:$J, 5, 0)</f>
        <v>#N/A</v>
      </c>
    </row>
    <row r="33" spans="1:22" ht="15">
      <c r="A33" s="13">
        <v>31</v>
      </c>
      <c r="B33" s="34" t="s">
        <v>54</v>
      </c>
      <c r="C33" s="41" t="str">
        <f>IF(ISNA(VLOOKUP($B33, 'part 01'!$D:$D, 1, 0)), "должник", "сдал")</f>
        <v>должник</v>
      </c>
      <c r="D33" s="41" t="e">
        <f>VLOOKUP($B33, 'part 01'!$D:$J, 4, 0)-VLOOKUP($B33, 'part 01'!$D:$J, 5, 0)-VLOOKUP($B33, 'part 01'!$D:$J, 5, 0)</f>
        <v>#N/A</v>
      </c>
      <c r="E33" s="41" t="str">
        <f>IF(ISNA(VLOOKUP($B33, 'part 02'!$D:$D, 1, 0)), "должник", "сдал")</f>
        <v>должник</v>
      </c>
      <c r="F33" s="41" t="e">
        <f>VLOOKUP($B33, 'part 02'!$D:$J, 4, 0)-VLOOKUP($B33, 'part 02'!$D:$J, 5, 0)-VLOOKUP($B33, 'part 02'!$D:$J, 5, 0)</f>
        <v>#N/A</v>
      </c>
      <c r="G33" s="41" t="str">
        <f>IF(ISNA(VLOOKUP($B33, 'part 03'!$D:$D, 1, 0)), "должник", "сдал")</f>
        <v>должник</v>
      </c>
      <c r="H33" s="41" t="e">
        <f>VLOOKUP($B33, 'part 03'!$D:$J, 4, 0)-VLOOKUP($B33, 'part 03'!$D:$J, 5, 0)-VLOOKUP($B33, 'part 03'!$D:$J, 5, 0)</f>
        <v>#N/A</v>
      </c>
      <c r="I33" s="41" t="str">
        <f>IF(ISNA(VLOOKUP($B33, 'part 04'!$D:$D, 1, 0)), "должник", "сдал")</f>
        <v>должник</v>
      </c>
      <c r="J33" s="41" t="e">
        <f>VLOOKUP($B33, 'part 04'!$D:$J, 4, 0)-VLOOKUP($B33, 'part 04'!$D:$J, 5, 0)-VLOOKUP($B33, 'part 04'!$D:$J, 5, 0)</f>
        <v>#N/A</v>
      </c>
      <c r="K33" s="41" t="str">
        <f>IF(ISNA(VLOOKUP($B33, 'part 05'!$D:$D, 1, 0)), "должник", "сдал")</f>
        <v>должник</v>
      </c>
      <c r="L33" s="41" t="e">
        <f>VLOOKUP($B33, 'part 05'!$D:$J, 4, 0)-VLOOKUP($B33, 'part 05'!$D:$J, 5, 0)-VLOOKUP($B33, 'part 05'!$D:$J, 5, 0)</f>
        <v>#N/A</v>
      </c>
      <c r="M33" s="39" t="str">
        <f>IF(ISNA(VLOOKUP($B33, 'part 06'!$D:$D, 1, 0)), "должник", "сдал")</f>
        <v>должник</v>
      </c>
      <c r="N33" s="39" t="e">
        <f>VLOOKUP($B33, 'part 06'!$D:$J, 4, 0)-VLOOKUP($B33, 'part 06'!$D:$J, 5, 0)-VLOOKUP($B33, 'part 06'!$D:$J, 5, 0)</f>
        <v>#N/A</v>
      </c>
      <c r="O33" s="39" t="str">
        <f>IF(ISNA(VLOOKUP($B33, 'part 07'!$D:$D, 1, 0)), "должник", "сдал")</f>
        <v>должник</v>
      </c>
      <c r="P33" s="39" t="e">
        <f>VLOOKUP($B33, 'part 07'!$D:$J, 4, 0)-VLOOKUP($B33, 'part 07'!$D:$J, 5, 0)-VLOOKUP($B33, 'part 07'!$D:$J, 5, 0)</f>
        <v>#N/A</v>
      </c>
      <c r="Q33" s="39" t="str">
        <f>IF(ISNA(VLOOKUP($B33, 'part 08'!$D:$D, 1, 0)), "должник", "сдал")</f>
        <v>должник</v>
      </c>
      <c r="R33" s="39" t="e">
        <f>VLOOKUP($B33, 'part 08'!$D:$J, 4, 0)-VLOOKUP($B33, 'part 08'!$D:$J, 5, 0)-VLOOKUP($B33, 'part 08'!$D:$J, 5, 0)</f>
        <v>#N/A</v>
      </c>
      <c r="S33" s="39" t="str">
        <f>IF(ISNA(VLOOKUP($B33, 'part 09'!$D:$D, 1, 0)), "должник", "сдал")</f>
        <v>должник</v>
      </c>
      <c r="T33" s="39" t="e">
        <f>VLOOKUP($B33, 'part 09'!$D:$J, 4, 0)-VLOOKUP($B33, 'part 09'!$D:$J, 5, 0)-VLOOKUP($B33, 'part 09'!$D:$J, 5, 0)</f>
        <v>#N/A</v>
      </c>
      <c r="U33" s="39" t="str">
        <f>IF(ISNA(VLOOKUP($B33, 'part 10'!$D:$D, 1, 0)), "должник", "сдал")</f>
        <v>должник</v>
      </c>
      <c r="V33" s="39" t="e">
        <f>VLOOKUP($B33, 'part 10'!$D:$J, 4, 0)-VLOOKUP($B33, 'part 10'!$D:$J, 5, 0)-VLOOKUP($B33, 'part 10'!$D:$J, 5, 0)</f>
        <v>#N/A</v>
      </c>
    </row>
    <row r="34" spans="1:22" ht="15">
      <c r="A34" s="13">
        <v>32</v>
      </c>
      <c r="B34" s="34" t="s">
        <v>46</v>
      </c>
      <c r="C34" s="41" t="str">
        <f>IF(ISNA(VLOOKUP($B34, 'part 01'!$D:$D, 1, 0)), "должник", "сдал")</f>
        <v>должник</v>
      </c>
      <c r="D34" s="41" t="e">
        <f>VLOOKUP($B34, 'part 01'!$D:$J, 4, 0)-VLOOKUP($B34, 'part 01'!$D:$J, 5, 0)-VLOOKUP($B34, 'part 01'!$D:$J, 5, 0)</f>
        <v>#N/A</v>
      </c>
      <c r="E34" s="41" t="str">
        <f>IF(ISNA(VLOOKUP($B34, 'part 02'!$D:$D, 1, 0)), "должник", "сдал")</f>
        <v>должник</v>
      </c>
      <c r="F34" s="41" t="e">
        <f>VLOOKUP($B34, 'part 02'!$D:$J, 4, 0)-VLOOKUP($B34, 'part 02'!$D:$J, 5, 0)-VLOOKUP($B34, 'part 02'!$D:$J, 5, 0)</f>
        <v>#N/A</v>
      </c>
      <c r="G34" s="41" t="str">
        <f>IF(ISNA(VLOOKUP($B34, 'part 03'!$D:$D, 1, 0)), "должник", "сдал")</f>
        <v>должник</v>
      </c>
      <c r="H34" s="41" t="e">
        <f>VLOOKUP($B34, 'part 03'!$D:$J, 4, 0)-VLOOKUP($B34, 'part 03'!$D:$J, 5, 0)-VLOOKUP($B34, 'part 03'!$D:$J, 5, 0)</f>
        <v>#N/A</v>
      </c>
      <c r="I34" s="41" t="str">
        <f>IF(ISNA(VLOOKUP($B34, 'part 04'!$D:$D, 1, 0)), "должник", "сдал")</f>
        <v>должник</v>
      </c>
      <c r="J34" s="41" t="e">
        <f>VLOOKUP($B34, 'part 04'!$D:$J, 4, 0)-VLOOKUP($B34, 'part 04'!$D:$J, 5, 0)-VLOOKUP($B34, 'part 04'!$D:$J, 5, 0)</f>
        <v>#N/A</v>
      </c>
      <c r="K34" s="41" t="str">
        <f>IF(ISNA(VLOOKUP($B34, 'part 05'!$D:$D, 1, 0)), "должник", "сдал")</f>
        <v>должник</v>
      </c>
      <c r="L34" s="41" t="e">
        <f>VLOOKUP($B34, 'part 05'!$D:$J, 4, 0)-VLOOKUP($B34, 'part 05'!$D:$J, 5, 0)-VLOOKUP($B34, 'part 05'!$D:$J, 5, 0)</f>
        <v>#N/A</v>
      </c>
      <c r="M34" s="39" t="str">
        <f>IF(ISNA(VLOOKUP($B34, 'part 06'!$D:$D, 1, 0)), "должник", "сдал")</f>
        <v>должник</v>
      </c>
      <c r="N34" s="39" t="e">
        <f>VLOOKUP($B34, 'part 06'!$D:$J, 4, 0)-VLOOKUP($B34, 'part 06'!$D:$J, 5, 0)-VLOOKUP($B34, 'part 06'!$D:$J, 5, 0)</f>
        <v>#N/A</v>
      </c>
      <c r="O34" s="39" t="str">
        <f>IF(ISNA(VLOOKUP($B34, 'part 07'!$D:$D, 1, 0)), "должник", "сдал")</f>
        <v>должник</v>
      </c>
      <c r="P34" s="39" t="e">
        <f>VLOOKUP($B34, 'part 07'!$D:$J, 4, 0)-VLOOKUP($B34, 'part 07'!$D:$J, 5, 0)-VLOOKUP($B34, 'part 07'!$D:$J, 5, 0)</f>
        <v>#N/A</v>
      </c>
      <c r="Q34" s="39" t="str">
        <f>IF(ISNA(VLOOKUP($B34, 'part 08'!$D:$D, 1, 0)), "должник", "сдал")</f>
        <v>должник</v>
      </c>
      <c r="R34" s="39" t="e">
        <f>VLOOKUP($B34, 'part 08'!$D:$J, 4, 0)-VLOOKUP($B34, 'part 08'!$D:$J, 5, 0)-VLOOKUP($B34, 'part 08'!$D:$J, 5, 0)</f>
        <v>#N/A</v>
      </c>
      <c r="S34" s="39" t="str">
        <f>IF(ISNA(VLOOKUP($B34, 'part 09'!$D:$D, 1, 0)), "должник", "сдал")</f>
        <v>должник</v>
      </c>
      <c r="T34" s="39" t="e">
        <f>VLOOKUP($B34, 'part 09'!$D:$J, 4, 0)-VLOOKUP($B34, 'part 09'!$D:$J, 5, 0)-VLOOKUP($B34, 'part 09'!$D:$J, 5, 0)</f>
        <v>#N/A</v>
      </c>
      <c r="U34" s="39" t="str">
        <f>IF(ISNA(VLOOKUP($B34, 'part 10'!$D:$D, 1, 0)), "должник", "сдал")</f>
        <v>должник</v>
      </c>
      <c r="V34" s="39" t="e">
        <f>VLOOKUP($B34, 'part 10'!$D:$J, 4, 0)-VLOOKUP($B34, 'part 10'!$D:$J, 5, 0)-VLOOKUP($B34, 'part 10'!$D:$J, 5, 0)</f>
        <v>#N/A</v>
      </c>
    </row>
    <row r="35" spans="1:22" ht="15">
      <c r="A35" s="13">
        <v>33</v>
      </c>
      <c r="B35" s="34" t="s">
        <v>47</v>
      </c>
      <c r="C35" s="41" t="str">
        <f>IF(ISNA(VLOOKUP($B35, 'part 01'!$D:$D, 1, 0)), "должник", "сдал")</f>
        <v>должник</v>
      </c>
      <c r="D35" s="41" t="e">
        <f>VLOOKUP($B35, 'part 01'!$D:$J, 4, 0)-VLOOKUP($B35, 'part 01'!$D:$J, 5, 0)-VLOOKUP($B35, 'part 01'!$D:$J, 5, 0)</f>
        <v>#N/A</v>
      </c>
      <c r="E35" s="41" t="str">
        <f>IF(ISNA(VLOOKUP($B35, 'part 02'!$D:$D, 1, 0)), "должник", "сдал")</f>
        <v>должник</v>
      </c>
      <c r="F35" s="41" t="e">
        <f>VLOOKUP($B35, 'part 02'!$D:$J, 4, 0)-VLOOKUP($B35, 'part 02'!$D:$J, 5, 0)-VLOOKUP($B35, 'part 02'!$D:$J, 5, 0)</f>
        <v>#N/A</v>
      </c>
      <c r="G35" s="41" t="str">
        <f>IF(ISNA(VLOOKUP($B35, 'part 03'!$D:$D, 1, 0)), "должник", "сдал")</f>
        <v>должник</v>
      </c>
      <c r="H35" s="41" t="e">
        <f>VLOOKUP($B35, 'part 03'!$D:$J, 4, 0)-VLOOKUP($B35, 'part 03'!$D:$J, 5, 0)-VLOOKUP($B35, 'part 03'!$D:$J, 5, 0)</f>
        <v>#N/A</v>
      </c>
      <c r="I35" s="41" t="str">
        <f>IF(ISNA(VLOOKUP($B35, 'part 04'!$D:$D, 1, 0)), "должник", "сдал")</f>
        <v>должник</v>
      </c>
      <c r="J35" s="41" t="e">
        <f>VLOOKUP($B35, 'part 04'!$D:$J, 4, 0)-VLOOKUP($B35, 'part 04'!$D:$J, 5, 0)-VLOOKUP($B35, 'part 04'!$D:$J, 5, 0)</f>
        <v>#N/A</v>
      </c>
      <c r="K35" s="41" t="str">
        <f>IF(ISNA(VLOOKUP($B35, 'part 05'!$D:$D, 1, 0)), "должник", "сдал")</f>
        <v>должник</v>
      </c>
      <c r="L35" s="41" t="e">
        <f>VLOOKUP($B35, 'part 05'!$D:$J, 4, 0)-VLOOKUP($B35, 'part 05'!$D:$J, 5, 0)-VLOOKUP($B35, 'part 05'!$D:$J, 5, 0)</f>
        <v>#N/A</v>
      </c>
      <c r="M35" s="39" t="str">
        <f>IF(ISNA(VLOOKUP($B35, 'part 06'!$D:$D, 1, 0)), "должник", "сдал")</f>
        <v>должник</v>
      </c>
      <c r="N35" s="39" t="e">
        <f>VLOOKUP($B35, 'part 06'!$D:$J, 4, 0)-VLOOKUP($B35, 'part 06'!$D:$J, 5, 0)-VLOOKUP($B35, 'part 06'!$D:$J, 5, 0)</f>
        <v>#N/A</v>
      </c>
      <c r="O35" s="39" t="str">
        <f>IF(ISNA(VLOOKUP($B35, 'part 07'!$D:$D, 1, 0)), "должник", "сдал")</f>
        <v>должник</v>
      </c>
      <c r="P35" s="39" t="e">
        <f>VLOOKUP($B35, 'part 07'!$D:$J, 4, 0)-VLOOKUP($B35, 'part 07'!$D:$J, 5, 0)-VLOOKUP($B35, 'part 07'!$D:$J, 5, 0)</f>
        <v>#N/A</v>
      </c>
      <c r="Q35" s="39" t="str">
        <f>IF(ISNA(VLOOKUP($B35, 'part 08'!$D:$D, 1, 0)), "должник", "сдал")</f>
        <v>должник</v>
      </c>
      <c r="R35" s="39" t="e">
        <f>VLOOKUP($B35, 'part 08'!$D:$J, 4, 0)-VLOOKUP($B35, 'part 08'!$D:$J, 5, 0)-VLOOKUP($B35, 'part 08'!$D:$J, 5, 0)</f>
        <v>#N/A</v>
      </c>
      <c r="S35" s="39" t="str">
        <f>IF(ISNA(VLOOKUP($B35, 'part 09'!$D:$D, 1, 0)), "должник", "сдал")</f>
        <v>должник</v>
      </c>
      <c r="T35" s="39" t="e">
        <f>VLOOKUP($B35, 'part 09'!$D:$J, 4, 0)-VLOOKUP($B35, 'part 09'!$D:$J, 5, 0)-VLOOKUP($B35, 'part 09'!$D:$J, 5, 0)</f>
        <v>#N/A</v>
      </c>
      <c r="U35" s="39" t="str">
        <f>IF(ISNA(VLOOKUP($B35, 'part 10'!$D:$D, 1, 0)), "должник", "сдал")</f>
        <v>должник</v>
      </c>
      <c r="V35" s="39" t="e">
        <f>VLOOKUP($B35, 'part 10'!$D:$J, 4, 0)-VLOOKUP($B35, 'part 10'!$D:$J, 5, 0)-VLOOKUP($B35, 'part 10'!$D:$J, 5, 0)</f>
        <v>#N/A</v>
      </c>
    </row>
    <row r="36" spans="1:22" ht="30">
      <c r="A36" s="13">
        <v>34</v>
      </c>
      <c r="B36" s="34" t="s">
        <v>79</v>
      </c>
      <c r="C36" s="41" t="str">
        <f>IF(ISNA(VLOOKUP($B36, 'part 01'!$D:$D, 1, 0)), "должник", "сдал")</f>
        <v>должник</v>
      </c>
      <c r="D36" s="41" t="e">
        <f>VLOOKUP($B36, 'part 01'!$D:$J, 4, 0)-VLOOKUP($B36, 'part 01'!$D:$J, 5, 0)-VLOOKUP($B36, 'part 01'!$D:$J, 5, 0)</f>
        <v>#N/A</v>
      </c>
      <c r="E36" s="41" t="str">
        <f>IF(ISNA(VLOOKUP($B36, 'part 02'!$D:$D, 1, 0)), "должник", "сдал")</f>
        <v>должник</v>
      </c>
      <c r="F36" s="41" t="e">
        <f>VLOOKUP($B36, 'part 02'!$D:$J, 4, 0)-VLOOKUP($B36, 'part 02'!$D:$J, 5, 0)-VLOOKUP($B36, 'part 02'!$D:$J, 5, 0)</f>
        <v>#N/A</v>
      </c>
      <c r="G36" s="41" t="str">
        <f>IF(ISNA(VLOOKUP($B36, 'part 03'!$D:$D, 1, 0)), "должник", "сдал")</f>
        <v>должник</v>
      </c>
      <c r="H36" s="41" t="e">
        <f>VLOOKUP($B36, 'part 03'!$D:$J, 4, 0)-VLOOKUP($B36, 'part 03'!$D:$J, 5, 0)-VLOOKUP($B36, 'part 03'!$D:$J, 5, 0)</f>
        <v>#N/A</v>
      </c>
      <c r="I36" s="41" t="str">
        <f>IF(ISNA(VLOOKUP($B36, 'part 04'!$D:$D, 1, 0)), "должник", "сдал")</f>
        <v>должник</v>
      </c>
      <c r="J36" s="41" t="e">
        <f>VLOOKUP($B36, 'part 04'!$D:$J, 4, 0)-VLOOKUP($B36, 'part 04'!$D:$J, 5, 0)-VLOOKUP($B36, 'part 04'!$D:$J, 5, 0)</f>
        <v>#N/A</v>
      </c>
      <c r="K36" s="41" t="str">
        <f>IF(ISNA(VLOOKUP($B36, 'part 05'!$D:$D, 1, 0)), "должник", "сдал")</f>
        <v>должник</v>
      </c>
      <c r="L36" s="41" t="e">
        <f>VLOOKUP($B36, 'part 05'!$D:$J, 4, 0)-VLOOKUP($B36, 'part 05'!$D:$J, 5, 0)-VLOOKUP($B36, 'part 05'!$D:$J, 5, 0)</f>
        <v>#N/A</v>
      </c>
      <c r="M36" s="39" t="str">
        <f>IF(ISNA(VLOOKUP($B36, 'part 06'!$D:$D, 1, 0)), "должник", "сдал")</f>
        <v>должник</v>
      </c>
      <c r="N36" s="39" t="e">
        <f>VLOOKUP($B36, 'part 06'!$D:$J, 4, 0)-VLOOKUP($B36, 'part 06'!$D:$J, 5, 0)-VLOOKUP($B36, 'part 06'!$D:$J, 5, 0)</f>
        <v>#N/A</v>
      </c>
      <c r="O36" s="39" t="str">
        <f>IF(ISNA(VLOOKUP($B36, 'part 07'!$D:$D, 1, 0)), "должник", "сдал")</f>
        <v>должник</v>
      </c>
      <c r="P36" s="39" t="e">
        <f>VLOOKUP($B36, 'part 07'!$D:$J, 4, 0)-VLOOKUP($B36, 'part 07'!$D:$J, 5, 0)-VLOOKUP($B36, 'part 07'!$D:$J, 5, 0)</f>
        <v>#N/A</v>
      </c>
      <c r="Q36" s="39" t="str">
        <f>IF(ISNA(VLOOKUP($B36, 'part 08'!$D:$D, 1, 0)), "должник", "сдал")</f>
        <v>должник</v>
      </c>
      <c r="R36" s="39" t="e">
        <f>VLOOKUP($B36, 'part 08'!$D:$J, 4, 0)-VLOOKUP($B36, 'part 08'!$D:$J, 5, 0)-VLOOKUP($B36, 'part 08'!$D:$J, 5, 0)</f>
        <v>#N/A</v>
      </c>
      <c r="S36" s="39" t="str">
        <f>IF(ISNA(VLOOKUP($B36, 'part 09'!$D:$D, 1, 0)), "должник", "сдал")</f>
        <v>должник</v>
      </c>
      <c r="T36" s="39" t="e">
        <f>VLOOKUP($B36, 'part 09'!$D:$J, 4, 0)-VLOOKUP($B36, 'part 09'!$D:$J, 5, 0)-VLOOKUP($B36, 'part 09'!$D:$J, 5, 0)</f>
        <v>#N/A</v>
      </c>
      <c r="U36" s="39" t="str">
        <f>IF(ISNA(VLOOKUP($B36, 'part 10'!$D:$D, 1, 0)), "должник", "сдал")</f>
        <v>должник</v>
      </c>
      <c r="V36" s="39" t="e">
        <f>VLOOKUP($B36, 'part 10'!$D:$J, 4, 0)-VLOOKUP($B36, 'part 10'!$D:$J, 5, 0)-VLOOKUP($B36, 'part 10'!$D:$J, 5, 0)</f>
        <v>#N/A</v>
      </c>
    </row>
    <row r="37" spans="1:22" ht="15">
      <c r="A37" s="13">
        <v>35</v>
      </c>
      <c r="B37" s="34" t="s">
        <v>42</v>
      </c>
      <c r="C37" s="41" t="str">
        <f>IF(ISNA(VLOOKUP($B37, 'part 01'!$D:$D, 1, 0)), "должник", "сдал")</f>
        <v>должник</v>
      </c>
      <c r="D37" s="41" t="e">
        <f>VLOOKUP($B37, 'part 01'!$D:$J, 4, 0)-VLOOKUP($B37, 'part 01'!$D:$J, 5, 0)-VLOOKUP($B37, 'part 01'!$D:$J, 5, 0)</f>
        <v>#N/A</v>
      </c>
      <c r="E37" s="41" t="str">
        <f>IF(ISNA(VLOOKUP($B37, 'part 02'!$D:$D, 1, 0)), "должник", "сдал")</f>
        <v>должник</v>
      </c>
      <c r="F37" s="41" t="e">
        <f>VLOOKUP($B37, 'part 02'!$D:$J, 4, 0)-VLOOKUP($B37, 'part 02'!$D:$J, 5, 0)-VLOOKUP($B37, 'part 02'!$D:$J, 5, 0)</f>
        <v>#N/A</v>
      </c>
      <c r="G37" s="41" t="str">
        <f>IF(ISNA(VLOOKUP($B37, 'part 03'!$D:$D, 1, 0)), "должник", "сдал")</f>
        <v>должник</v>
      </c>
      <c r="H37" s="41" t="e">
        <f>VLOOKUP($B37, 'part 03'!$D:$J, 4, 0)-VLOOKUP($B37, 'part 03'!$D:$J, 5, 0)-VLOOKUP($B37, 'part 03'!$D:$J, 5, 0)</f>
        <v>#N/A</v>
      </c>
      <c r="I37" s="41" t="str">
        <f>IF(ISNA(VLOOKUP($B37, 'part 04'!$D:$D, 1, 0)), "должник", "сдал")</f>
        <v>должник</v>
      </c>
      <c r="J37" s="41" t="e">
        <f>VLOOKUP($B37, 'part 04'!$D:$J, 4, 0)-VLOOKUP($B37, 'part 04'!$D:$J, 5, 0)-VLOOKUP($B37, 'part 04'!$D:$J, 5, 0)</f>
        <v>#N/A</v>
      </c>
      <c r="K37" s="41" t="str">
        <f>IF(ISNA(VLOOKUP($B37, 'part 05'!$D:$D, 1, 0)), "должник", "сдал")</f>
        <v>должник</v>
      </c>
      <c r="L37" s="41" t="e">
        <f>VLOOKUP($B37, 'part 05'!$D:$J, 4, 0)-VLOOKUP($B37, 'part 05'!$D:$J, 5, 0)-VLOOKUP($B37, 'part 05'!$D:$J, 5, 0)</f>
        <v>#N/A</v>
      </c>
      <c r="M37" s="39" t="str">
        <f>IF(ISNA(VLOOKUP($B37, 'part 06'!$D:$D, 1, 0)), "должник", "сдал")</f>
        <v>должник</v>
      </c>
      <c r="N37" s="39" t="e">
        <f>VLOOKUP($B37, 'part 06'!$D:$J, 4, 0)-VLOOKUP($B37, 'part 06'!$D:$J, 5, 0)-VLOOKUP($B37, 'part 06'!$D:$J, 5, 0)</f>
        <v>#N/A</v>
      </c>
      <c r="O37" s="39" t="str">
        <f>IF(ISNA(VLOOKUP($B37, 'part 07'!$D:$D, 1, 0)), "должник", "сдал")</f>
        <v>должник</v>
      </c>
      <c r="P37" s="39" t="e">
        <f>VLOOKUP($B37, 'part 07'!$D:$J, 4, 0)-VLOOKUP($B37, 'part 07'!$D:$J, 5, 0)-VLOOKUP($B37, 'part 07'!$D:$J, 5, 0)</f>
        <v>#N/A</v>
      </c>
      <c r="Q37" s="39" t="str">
        <f>IF(ISNA(VLOOKUP($B37, 'part 08'!$D:$D, 1, 0)), "должник", "сдал")</f>
        <v>должник</v>
      </c>
      <c r="R37" s="39" t="e">
        <f>VLOOKUP($B37, 'part 08'!$D:$J, 4, 0)-VLOOKUP($B37, 'part 08'!$D:$J, 5, 0)-VLOOKUP($B37, 'part 08'!$D:$J, 5, 0)</f>
        <v>#N/A</v>
      </c>
      <c r="S37" s="39" t="str">
        <f>IF(ISNA(VLOOKUP($B37, 'part 09'!$D:$D, 1, 0)), "должник", "сдал")</f>
        <v>должник</v>
      </c>
      <c r="T37" s="39" t="e">
        <f>VLOOKUP($B37, 'part 09'!$D:$J, 4, 0)-VLOOKUP($B37, 'part 09'!$D:$J, 5, 0)-VLOOKUP($B37, 'part 09'!$D:$J, 5, 0)</f>
        <v>#N/A</v>
      </c>
      <c r="U37" s="39" t="str">
        <f>IF(ISNA(VLOOKUP($B37, 'part 10'!$D:$D, 1, 0)), "должник", "сдал")</f>
        <v>должник</v>
      </c>
      <c r="V37" s="39" t="e">
        <f>VLOOKUP($B37, 'part 10'!$D:$J, 4, 0)-VLOOKUP($B37, 'part 10'!$D:$J, 5, 0)-VLOOKUP($B37, 'part 10'!$D:$J, 5, 0)</f>
        <v>#N/A</v>
      </c>
    </row>
    <row r="38" spans="1:22" ht="15">
      <c r="A38" s="13">
        <v>36</v>
      </c>
      <c r="B38" s="34" t="s">
        <v>13</v>
      </c>
      <c r="C38" s="41" t="str">
        <f>IF(ISNA(VLOOKUP($B38, 'part 01'!$D:$D, 1, 0)), "должник", "сдал")</f>
        <v>должник</v>
      </c>
      <c r="D38" s="41" t="e">
        <f>VLOOKUP($B38, 'part 01'!$D:$J, 4, 0)-VLOOKUP($B38, 'part 01'!$D:$J, 5, 0)-VLOOKUP($B38, 'part 01'!$D:$J, 5, 0)</f>
        <v>#N/A</v>
      </c>
      <c r="E38" s="41" t="str">
        <f>IF(ISNA(VLOOKUP($B38, 'part 02'!$D:$D, 1, 0)), "должник", "сдал")</f>
        <v>должник</v>
      </c>
      <c r="F38" s="41" t="e">
        <f>VLOOKUP($B38, 'part 02'!$D:$J, 4, 0)-VLOOKUP($B38, 'part 02'!$D:$J, 5, 0)-VLOOKUP($B38, 'part 02'!$D:$J, 5, 0)</f>
        <v>#N/A</v>
      </c>
      <c r="G38" s="41" t="str">
        <f>IF(ISNA(VLOOKUP($B38, 'part 03'!$D:$D, 1, 0)), "должник", "сдал")</f>
        <v>должник</v>
      </c>
      <c r="H38" s="41" t="e">
        <f>VLOOKUP($B38, 'part 03'!$D:$J, 4, 0)-VLOOKUP($B38, 'part 03'!$D:$J, 5, 0)-VLOOKUP($B38, 'part 03'!$D:$J, 5, 0)</f>
        <v>#N/A</v>
      </c>
      <c r="I38" s="41" t="str">
        <f>IF(ISNA(VLOOKUP($B38, 'part 04'!$D:$D, 1, 0)), "должник", "сдал")</f>
        <v>должник</v>
      </c>
      <c r="J38" s="41" t="e">
        <f>VLOOKUP($B38, 'part 04'!$D:$J, 4, 0)-VLOOKUP($B38, 'part 04'!$D:$J, 5, 0)-VLOOKUP($B38, 'part 04'!$D:$J, 5, 0)</f>
        <v>#N/A</v>
      </c>
      <c r="K38" s="41" t="str">
        <f>IF(ISNA(VLOOKUP($B38, 'part 05'!$D:$D, 1, 0)), "должник", "сдал")</f>
        <v>должник</v>
      </c>
      <c r="L38" s="41" t="e">
        <f>VLOOKUP($B38, 'part 05'!$D:$J, 4, 0)-VLOOKUP($B38, 'part 05'!$D:$J, 5, 0)-VLOOKUP($B38, 'part 05'!$D:$J, 5, 0)</f>
        <v>#N/A</v>
      </c>
      <c r="M38" s="39" t="str">
        <f>IF(ISNA(VLOOKUP($B38, 'part 06'!$D:$D, 1, 0)), "должник", "сдал")</f>
        <v>должник</v>
      </c>
      <c r="N38" s="39" t="e">
        <f>VLOOKUP($B38, 'part 06'!$D:$J, 4, 0)-VLOOKUP($B38, 'part 06'!$D:$J, 5, 0)-VLOOKUP($B38, 'part 06'!$D:$J, 5, 0)</f>
        <v>#N/A</v>
      </c>
      <c r="O38" s="39" t="str">
        <f>IF(ISNA(VLOOKUP($B38, 'part 07'!$D:$D, 1, 0)), "должник", "сдал")</f>
        <v>должник</v>
      </c>
      <c r="P38" s="39" t="e">
        <f>VLOOKUP($B38, 'part 07'!$D:$J, 4, 0)-VLOOKUP($B38, 'part 07'!$D:$J, 5, 0)-VLOOKUP($B38, 'part 07'!$D:$J, 5, 0)</f>
        <v>#N/A</v>
      </c>
      <c r="Q38" s="39" t="str">
        <f>IF(ISNA(VLOOKUP($B38, 'part 08'!$D:$D, 1, 0)), "должник", "сдал")</f>
        <v>должник</v>
      </c>
      <c r="R38" s="39" t="e">
        <f>VLOOKUP($B38, 'part 08'!$D:$J, 4, 0)-VLOOKUP($B38, 'part 08'!$D:$J, 5, 0)-VLOOKUP($B38, 'part 08'!$D:$J, 5, 0)</f>
        <v>#N/A</v>
      </c>
      <c r="S38" s="39" t="str">
        <f>IF(ISNA(VLOOKUP($B38, 'part 09'!$D:$D, 1, 0)), "должник", "сдал")</f>
        <v>должник</v>
      </c>
      <c r="T38" s="39" t="e">
        <f>VLOOKUP($B38, 'part 09'!$D:$J, 4, 0)-VLOOKUP($B38, 'part 09'!$D:$J, 5, 0)-VLOOKUP($B38, 'part 09'!$D:$J, 5, 0)</f>
        <v>#N/A</v>
      </c>
      <c r="U38" s="39" t="str">
        <f>IF(ISNA(VLOOKUP($B38, 'part 10'!$D:$D, 1, 0)), "должник", "сдал")</f>
        <v>должник</v>
      </c>
      <c r="V38" s="39" t="e">
        <f>VLOOKUP($B38, 'part 10'!$D:$J, 4, 0)-VLOOKUP($B38, 'part 10'!$D:$J, 5, 0)-VLOOKUP($B38, 'part 10'!$D:$J, 5, 0)</f>
        <v>#N/A</v>
      </c>
    </row>
    <row r="39" spans="1:22" ht="15">
      <c r="A39" s="13">
        <v>37</v>
      </c>
      <c r="B39" s="34" t="s">
        <v>21</v>
      </c>
      <c r="C39" s="41" t="str">
        <f>IF(ISNA(VLOOKUP($B39, 'part 01'!$D:$D, 1, 0)), "должник", "сдал")</f>
        <v>должник</v>
      </c>
      <c r="D39" s="41" t="e">
        <f>VLOOKUP($B39, 'part 01'!$D:$J, 4, 0)-VLOOKUP($B39, 'part 01'!$D:$J, 5, 0)-VLOOKUP($B39, 'part 01'!$D:$J, 5, 0)</f>
        <v>#N/A</v>
      </c>
      <c r="E39" s="40" t="s">
        <v>169</v>
      </c>
      <c r="F39" s="40" t="s">
        <v>169</v>
      </c>
      <c r="G39" s="40" t="s">
        <v>169</v>
      </c>
      <c r="H39" s="40" t="s">
        <v>169</v>
      </c>
      <c r="I39" s="40" t="s">
        <v>169</v>
      </c>
      <c r="J39" s="40" t="s">
        <v>169</v>
      </c>
      <c r="K39" s="40" t="s">
        <v>169</v>
      </c>
      <c r="L39" s="40" t="s">
        <v>169</v>
      </c>
      <c r="M39" s="40" t="s">
        <v>169</v>
      </c>
      <c r="N39" s="40" t="s">
        <v>169</v>
      </c>
      <c r="O39" s="40" t="s">
        <v>169</v>
      </c>
      <c r="P39" s="40" t="s">
        <v>169</v>
      </c>
      <c r="Q39" s="40" t="s">
        <v>169</v>
      </c>
      <c r="R39" s="40" t="s">
        <v>169</v>
      </c>
      <c r="S39" s="40" t="s">
        <v>169</v>
      </c>
      <c r="T39" s="40" t="s">
        <v>169</v>
      </c>
      <c r="U39" s="40" t="s">
        <v>169</v>
      </c>
      <c r="V39" s="40" t="s">
        <v>169</v>
      </c>
    </row>
    <row r="40" spans="1:22" ht="15">
      <c r="A40" s="13">
        <v>38</v>
      </c>
      <c r="B40" s="34" t="s">
        <v>35</v>
      </c>
      <c r="C40" s="41" t="str">
        <f>IF(ISNA(VLOOKUP($B40, 'part 01'!$D:$D, 1, 0)), "должник", "сдал")</f>
        <v>должник</v>
      </c>
      <c r="D40" s="41" t="e">
        <f>VLOOKUP($B40, 'part 01'!$D:$J, 4, 0)-VLOOKUP($B40, 'part 01'!$D:$J, 5, 0)-VLOOKUP($B40, 'part 01'!$D:$J, 5, 0)</f>
        <v>#N/A</v>
      </c>
      <c r="E40" s="40" t="s">
        <v>169</v>
      </c>
      <c r="F40" s="40" t="s">
        <v>169</v>
      </c>
      <c r="G40" s="40" t="s">
        <v>169</v>
      </c>
      <c r="H40" s="40" t="s">
        <v>169</v>
      </c>
      <c r="I40" s="40" t="s">
        <v>169</v>
      </c>
      <c r="J40" s="40" t="s">
        <v>169</v>
      </c>
      <c r="K40" s="40" t="s">
        <v>169</v>
      </c>
      <c r="L40" s="40" t="s">
        <v>169</v>
      </c>
      <c r="M40" s="40" t="s">
        <v>169</v>
      </c>
      <c r="N40" s="40" t="s">
        <v>169</v>
      </c>
      <c r="O40" s="40" t="s">
        <v>169</v>
      </c>
      <c r="P40" s="40" t="s">
        <v>169</v>
      </c>
      <c r="Q40" s="40" t="s">
        <v>169</v>
      </c>
      <c r="R40" s="40" t="s">
        <v>169</v>
      </c>
      <c r="S40" s="40" t="s">
        <v>169</v>
      </c>
      <c r="T40" s="40" t="s">
        <v>169</v>
      </c>
      <c r="U40" s="40" t="s">
        <v>169</v>
      </c>
      <c r="V40" s="40" t="s">
        <v>169</v>
      </c>
    </row>
    <row r="41" spans="1:22" ht="15">
      <c r="A41" s="13">
        <v>39</v>
      </c>
      <c r="B41" s="34" t="s">
        <v>36</v>
      </c>
      <c r="C41" s="41" t="str">
        <f>IF(ISNA(VLOOKUP($B41, 'part 01'!$D:$D, 1, 0)), "должник", "сдал")</f>
        <v>должник</v>
      </c>
      <c r="D41" s="41" t="e">
        <f>VLOOKUP($B41, 'part 01'!$D:$J, 4, 0)-VLOOKUP($B41, 'part 01'!$D:$J, 5, 0)-VLOOKUP($B41, 'part 01'!$D:$J, 5, 0)</f>
        <v>#N/A</v>
      </c>
      <c r="E41" s="41" t="str">
        <f>IF(ISNA(VLOOKUP($B41, 'part 02'!$D:$D, 1, 0)), "должник", "сдал")</f>
        <v>должник</v>
      </c>
      <c r="F41" s="41" t="e">
        <f>VLOOKUP($B41, 'part 02'!$D:$J, 4, 0)-VLOOKUP($B41, 'part 02'!$D:$J, 5, 0)-VLOOKUP($B41, 'part 02'!$D:$J, 5, 0)</f>
        <v>#N/A</v>
      </c>
      <c r="G41" s="41" t="str">
        <f>IF(ISNA(VLOOKUP($B41, 'part 03'!$D:$D, 1, 0)), "должник", "сдал")</f>
        <v>должник</v>
      </c>
      <c r="H41" s="41" t="e">
        <f>VLOOKUP($B41, 'part 03'!$D:$J, 4, 0)-VLOOKUP($B41, 'part 03'!$D:$J, 5, 0)-VLOOKUP($B41, 'part 03'!$D:$J, 5, 0)</f>
        <v>#N/A</v>
      </c>
      <c r="I41" s="41" t="str">
        <f>IF(ISNA(VLOOKUP($B41, 'part 04'!$D:$D, 1, 0)), "должник", "сдал")</f>
        <v>должник</v>
      </c>
      <c r="J41" s="41" t="e">
        <f>VLOOKUP($B41, 'part 04'!$D:$J, 4, 0)-VLOOKUP($B41, 'part 04'!$D:$J, 5, 0)-VLOOKUP($B41, 'part 04'!$D:$J, 5, 0)</f>
        <v>#N/A</v>
      </c>
      <c r="K41" s="41" t="str">
        <f>IF(ISNA(VLOOKUP($B41, 'part 05'!$D:$D, 1, 0)), "должник", "сдал")</f>
        <v>должник</v>
      </c>
      <c r="L41" s="41" t="e">
        <f>VLOOKUP($B41, 'part 05'!$D:$J, 4, 0)-VLOOKUP($B41, 'part 05'!$D:$J, 5, 0)-VLOOKUP($B41, 'part 05'!$D:$J, 5, 0)</f>
        <v>#N/A</v>
      </c>
      <c r="M41" s="39" t="str">
        <f>IF(ISNA(VLOOKUP($B41, 'part 06'!$D:$D, 1, 0)), "должник", "сдал")</f>
        <v>должник</v>
      </c>
      <c r="N41" s="39" t="e">
        <f>VLOOKUP($B41, 'part 06'!$D:$J, 4, 0)-VLOOKUP($B41, 'part 06'!$D:$J, 5, 0)-VLOOKUP($B41, 'part 06'!$D:$J, 5, 0)</f>
        <v>#N/A</v>
      </c>
      <c r="O41" s="39" t="str">
        <f>IF(ISNA(VLOOKUP($B41, 'part 07'!$D:$D, 1, 0)), "должник", "сдал")</f>
        <v>должник</v>
      </c>
      <c r="P41" s="39" t="e">
        <f>VLOOKUP($B41, 'part 07'!$D:$J, 4, 0)-VLOOKUP($B41, 'part 07'!$D:$J, 5, 0)-VLOOKUP($B41, 'part 07'!$D:$J, 5, 0)</f>
        <v>#N/A</v>
      </c>
      <c r="Q41" s="39" t="str">
        <f>IF(ISNA(VLOOKUP($B41, 'part 08'!$D:$D, 1, 0)), "должник", "сдал")</f>
        <v>должник</v>
      </c>
      <c r="R41" s="39" t="e">
        <f>VLOOKUP($B41, 'part 08'!$D:$J, 4, 0)-VLOOKUP($B41, 'part 08'!$D:$J, 5, 0)-VLOOKUP($B41, 'part 08'!$D:$J, 5, 0)</f>
        <v>#N/A</v>
      </c>
      <c r="S41" s="39" t="str">
        <f>IF(ISNA(VLOOKUP($B41, 'part 09'!$D:$D, 1, 0)), "должник", "сдал")</f>
        <v>должник</v>
      </c>
      <c r="T41" s="39" t="e">
        <f>VLOOKUP($B41, 'part 09'!$D:$J, 4, 0)-VLOOKUP($B41, 'part 09'!$D:$J, 5, 0)-VLOOKUP($B41, 'part 09'!$D:$J, 5, 0)</f>
        <v>#N/A</v>
      </c>
      <c r="U41" s="39" t="str">
        <f>IF(ISNA(VLOOKUP($B41, 'part 10'!$D:$D, 1, 0)), "должник", "сдал")</f>
        <v>должник</v>
      </c>
      <c r="V41" s="39" t="e">
        <f>VLOOKUP($B41, 'part 10'!$D:$J, 4, 0)-VLOOKUP($B41, 'part 10'!$D:$J, 5, 0)-VLOOKUP($B41, 'part 10'!$D:$J, 5, 0)</f>
        <v>#N/A</v>
      </c>
    </row>
    <row r="42" spans="1:22" ht="15">
      <c r="A42" s="13">
        <v>40</v>
      </c>
      <c r="B42" s="34" t="s">
        <v>34</v>
      </c>
      <c r="C42" s="41" t="str">
        <f>IF(ISNA(VLOOKUP($B42, 'part 01'!$D:$D, 1, 0)), "должник", "сдал")</f>
        <v>должник</v>
      </c>
      <c r="D42" s="41" t="e">
        <f>VLOOKUP($B42, 'part 01'!$D:$J, 4, 0)-VLOOKUP($B42, 'part 01'!$D:$J, 5, 0)-VLOOKUP($B42, 'part 01'!$D:$J, 5, 0)</f>
        <v>#N/A</v>
      </c>
      <c r="E42" s="41" t="str">
        <f>IF(ISNA(VLOOKUP($B42, 'part 02'!$D:$D, 1, 0)), "должник", "сдал")</f>
        <v>должник</v>
      </c>
      <c r="F42" s="41" t="e">
        <f>VLOOKUP($B42, 'part 02'!$D:$J, 4, 0)-VLOOKUP($B42, 'part 02'!$D:$J, 5, 0)-VLOOKUP($B42, 'part 02'!$D:$J, 5, 0)</f>
        <v>#N/A</v>
      </c>
      <c r="G42" s="41" t="str">
        <f>IF(ISNA(VLOOKUP($B42, 'part 03'!$D:$D, 1, 0)), "должник", "сдал")</f>
        <v>должник</v>
      </c>
      <c r="H42" s="41" t="e">
        <f>VLOOKUP($B42, 'part 03'!$D:$J, 4, 0)-VLOOKUP($B42, 'part 03'!$D:$J, 5, 0)-VLOOKUP($B42, 'part 03'!$D:$J, 5, 0)</f>
        <v>#N/A</v>
      </c>
      <c r="I42" s="41" t="str">
        <f>IF(ISNA(VLOOKUP($B42, 'part 04'!$D:$D, 1, 0)), "должник", "сдал")</f>
        <v>должник</v>
      </c>
      <c r="J42" s="41" t="e">
        <f>VLOOKUP($B42, 'part 04'!$D:$J, 4, 0)-VLOOKUP($B42, 'part 04'!$D:$J, 5, 0)-VLOOKUP($B42, 'part 04'!$D:$J, 5, 0)</f>
        <v>#N/A</v>
      </c>
      <c r="K42" s="41" t="str">
        <f>IF(ISNA(VLOOKUP($B42, 'part 05'!$D:$D, 1, 0)), "должник", "сдал")</f>
        <v>должник</v>
      </c>
      <c r="L42" s="41" t="e">
        <f>VLOOKUP($B42, 'part 05'!$D:$J, 4, 0)-VLOOKUP($B42, 'part 05'!$D:$J, 5, 0)-VLOOKUP($B42, 'part 05'!$D:$J, 5, 0)</f>
        <v>#N/A</v>
      </c>
      <c r="M42" s="39" t="str">
        <f>IF(ISNA(VLOOKUP($B42, 'part 06'!$D:$D, 1, 0)), "должник", "сдал")</f>
        <v>должник</v>
      </c>
      <c r="N42" s="39" t="e">
        <f>VLOOKUP($B42, 'part 06'!$D:$J, 4, 0)-VLOOKUP($B42, 'part 06'!$D:$J, 5, 0)-VLOOKUP($B42, 'part 06'!$D:$J, 5, 0)</f>
        <v>#N/A</v>
      </c>
      <c r="O42" s="39" t="str">
        <f>IF(ISNA(VLOOKUP($B42, 'part 07'!$D:$D, 1, 0)), "должник", "сдал")</f>
        <v>должник</v>
      </c>
      <c r="P42" s="39" t="e">
        <f>VLOOKUP($B42, 'part 07'!$D:$J, 4, 0)-VLOOKUP($B42, 'part 07'!$D:$J, 5, 0)-VLOOKUP($B42, 'part 07'!$D:$J, 5, 0)</f>
        <v>#N/A</v>
      </c>
      <c r="Q42" s="39" t="str">
        <f>IF(ISNA(VLOOKUP($B42, 'part 08'!$D:$D, 1, 0)), "должник", "сдал")</f>
        <v>должник</v>
      </c>
      <c r="R42" s="39" t="e">
        <f>VLOOKUP($B42, 'part 08'!$D:$J, 4, 0)-VLOOKUP($B42, 'part 08'!$D:$J, 5, 0)-VLOOKUP($B42, 'part 08'!$D:$J, 5, 0)</f>
        <v>#N/A</v>
      </c>
      <c r="S42" s="39" t="str">
        <f>IF(ISNA(VLOOKUP($B42, 'part 09'!$D:$D, 1, 0)), "должник", "сдал")</f>
        <v>должник</v>
      </c>
      <c r="T42" s="39" t="e">
        <f>VLOOKUP($B42, 'part 09'!$D:$J, 4, 0)-VLOOKUP($B42, 'part 09'!$D:$J, 5, 0)-VLOOKUP($B42, 'part 09'!$D:$J, 5, 0)</f>
        <v>#N/A</v>
      </c>
      <c r="U42" s="39" t="str">
        <f>IF(ISNA(VLOOKUP($B42, 'part 10'!$D:$D, 1, 0)), "должник", "сдал")</f>
        <v>должник</v>
      </c>
      <c r="V42" s="39" t="e">
        <f>VLOOKUP($B42, 'part 10'!$D:$J, 4, 0)-VLOOKUP($B42, 'part 10'!$D:$J, 5, 0)-VLOOKUP($B42, 'part 10'!$D:$J, 5, 0)</f>
        <v>#N/A</v>
      </c>
    </row>
    <row r="43" spans="1:22" ht="15">
      <c r="A43" s="13">
        <v>41</v>
      </c>
      <c r="B43" s="34" t="s">
        <v>17</v>
      </c>
      <c r="C43" s="41" t="str">
        <f>IF(ISNA(VLOOKUP($B43, 'part 01'!$D:$D, 1, 0)), "должник", "сдал")</f>
        <v>должник</v>
      </c>
      <c r="D43" s="41" t="e">
        <f>VLOOKUP($B43, 'part 01'!$D:$J, 4, 0)-VLOOKUP($B43, 'part 01'!$D:$J, 5, 0)-VLOOKUP($B43, 'part 01'!$D:$J, 5, 0)</f>
        <v>#N/A</v>
      </c>
      <c r="E43" s="41" t="str">
        <f>IF(ISNA(VLOOKUP($B43, 'part 02'!$D:$D, 1, 0)), "должник", "сдал")</f>
        <v>должник</v>
      </c>
      <c r="F43" s="41" t="e">
        <f>VLOOKUP($B43, 'part 02'!$D:$J, 4, 0)-VLOOKUP($B43, 'part 02'!$D:$J, 5, 0)-VLOOKUP($B43, 'part 02'!$D:$J, 5, 0)</f>
        <v>#N/A</v>
      </c>
      <c r="G43" s="41" t="str">
        <f>IF(ISNA(VLOOKUP($B43, 'part 03'!$D:$D, 1, 0)), "должник", "сдал")</f>
        <v>должник</v>
      </c>
      <c r="H43" s="41" t="e">
        <f>VLOOKUP($B43, 'part 03'!$D:$J, 4, 0)-VLOOKUP($B43, 'part 03'!$D:$J, 5, 0)-VLOOKUP($B43, 'part 03'!$D:$J, 5, 0)</f>
        <v>#N/A</v>
      </c>
      <c r="I43" s="41" t="str">
        <f>IF(ISNA(VLOOKUP($B43, 'part 04'!$D:$D, 1, 0)), "должник", "сдал")</f>
        <v>должник</v>
      </c>
      <c r="J43" s="41" t="e">
        <f>VLOOKUP($B43, 'part 04'!$D:$J, 4, 0)-VLOOKUP($B43, 'part 04'!$D:$J, 5, 0)-VLOOKUP($B43, 'part 04'!$D:$J, 5, 0)</f>
        <v>#N/A</v>
      </c>
      <c r="K43" s="41" t="str">
        <f>IF(ISNA(VLOOKUP($B43, 'part 05'!$D:$D, 1, 0)), "должник", "сдал")</f>
        <v>должник</v>
      </c>
      <c r="L43" s="41" t="e">
        <f>VLOOKUP($B43, 'part 05'!$D:$J, 4, 0)-VLOOKUP($B43, 'part 05'!$D:$J, 5, 0)-VLOOKUP($B43, 'part 05'!$D:$J, 5, 0)</f>
        <v>#N/A</v>
      </c>
      <c r="M43" s="39" t="str">
        <f>IF(ISNA(VLOOKUP($B43, 'part 06'!$D:$D, 1, 0)), "должник", "сдал")</f>
        <v>должник</v>
      </c>
      <c r="N43" s="39" t="e">
        <f>VLOOKUP($B43, 'part 06'!$D:$J, 4, 0)-VLOOKUP($B43, 'part 06'!$D:$J, 5, 0)-VLOOKUP($B43, 'part 06'!$D:$J, 5, 0)</f>
        <v>#N/A</v>
      </c>
      <c r="O43" s="39" t="str">
        <f>IF(ISNA(VLOOKUP($B43, 'part 07'!$D:$D, 1, 0)), "должник", "сдал")</f>
        <v>должник</v>
      </c>
      <c r="P43" s="39" t="e">
        <f>VLOOKUP($B43, 'part 07'!$D:$J, 4, 0)-VLOOKUP($B43, 'part 07'!$D:$J, 5, 0)-VLOOKUP($B43, 'part 07'!$D:$J, 5, 0)</f>
        <v>#N/A</v>
      </c>
      <c r="Q43" s="39" t="str">
        <f>IF(ISNA(VLOOKUP($B43, 'part 08'!$D:$D, 1, 0)), "должник", "сдал")</f>
        <v>должник</v>
      </c>
      <c r="R43" s="39" t="e">
        <f>VLOOKUP($B43, 'part 08'!$D:$J, 4, 0)-VLOOKUP($B43, 'part 08'!$D:$J, 5, 0)-VLOOKUP($B43, 'part 08'!$D:$J, 5, 0)</f>
        <v>#N/A</v>
      </c>
      <c r="S43" s="39" t="str">
        <f>IF(ISNA(VLOOKUP($B43, 'part 09'!$D:$D, 1, 0)), "должник", "сдал")</f>
        <v>должник</v>
      </c>
      <c r="T43" s="39" t="e">
        <f>VLOOKUP($B43, 'part 09'!$D:$J, 4, 0)-VLOOKUP($B43, 'part 09'!$D:$J, 5, 0)-VLOOKUP($B43, 'part 09'!$D:$J, 5, 0)</f>
        <v>#N/A</v>
      </c>
      <c r="U43" s="39" t="str">
        <f>IF(ISNA(VLOOKUP($B43, 'part 10'!$D:$D, 1, 0)), "должник", "сдал")</f>
        <v>должник</v>
      </c>
      <c r="V43" s="39" t="e">
        <f>VLOOKUP($B43, 'part 10'!$D:$J, 4, 0)-VLOOKUP($B43, 'part 10'!$D:$J, 5, 0)-VLOOKUP($B43, 'part 10'!$D:$J, 5, 0)</f>
        <v>#N/A</v>
      </c>
    </row>
    <row r="44" spans="1:22" ht="15">
      <c r="A44" s="13">
        <v>42</v>
      </c>
      <c r="B44" s="34" t="s">
        <v>71</v>
      </c>
      <c r="C44" s="41" t="str">
        <f>IF(ISNA(VLOOKUP($B44, 'part 01'!$D:$D, 1, 0)), "должник", "сдал")</f>
        <v>должник</v>
      </c>
      <c r="D44" s="41" t="e">
        <f>VLOOKUP($B44, 'part 01'!$D:$J, 4, 0)-VLOOKUP($B44, 'part 01'!$D:$J, 5, 0)-VLOOKUP($B44, 'part 01'!$D:$J, 5, 0)</f>
        <v>#N/A</v>
      </c>
      <c r="E44" s="41" t="str">
        <f>IF(ISNA(VLOOKUP($B44, 'part 02'!$D:$D, 1, 0)), "должник", "сдал")</f>
        <v>должник</v>
      </c>
      <c r="F44" s="41" t="e">
        <f>VLOOKUP($B44, 'part 02'!$D:$J, 4, 0)-VLOOKUP($B44, 'part 02'!$D:$J, 5, 0)-VLOOKUP($B44, 'part 02'!$D:$J, 5, 0)</f>
        <v>#N/A</v>
      </c>
      <c r="G44" s="41" t="str">
        <f>IF(ISNA(VLOOKUP($B44, 'part 03'!$D:$D, 1, 0)), "должник", "сдал")</f>
        <v>должник</v>
      </c>
      <c r="H44" s="41" t="e">
        <f>VLOOKUP($B44, 'part 03'!$D:$J, 4, 0)-VLOOKUP($B44, 'part 03'!$D:$J, 5, 0)-VLOOKUP($B44, 'part 03'!$D:$J, 5, 0)</f>
        <v>#N/A</v>
      </c>
      <c r="I44" s="41" t="str">
        <f>IF(ISNA(VLOOKUP($B44, 'part 04'!$D:$D, 1, 0)), "должник", "сдал")</f>
        <v>должник</v>
      </c>
      <c r="J44" s="41" t="e">
        <f>VLOOKUP($B44, 'part 04'!$D:$J, 4, 0)-VLOOKUP($B44, 'part 04'!$D:$J, 5, 0)-VLOOKUP($B44, 'part 04'!$D:$J, 5, 0)</f>
        <v>#N/A</v>
      </c>
      <c r="K44" s="41" t="str">
        <f>IF(ISNA(VLOOKUP($B44, 'part 05'!$D:$D, 1, 0)), "должник", "сдал")</f>
        <v>должник</v>
      </c>
      <c r="L44" s="41" t="e">
        <f>VLOOKUP($B44, 'part 05'!$D:$J, 4, 0)-VLOOKUP($B44, 'part 05'!$D:$J, 5, 0)-VLOOKUP($B44, 'part 05'!$D:$J, 5, 0)</f>
        <v>#N/A</v>
      </c>
      <c r="M44" s="39" t="str">
        <f>IF(ISNA(VLOOKUP($B44, 'part 06'!$D:$D, 1, 0)), "должник", "сдал")</f>
        <v>должник</v>
      </c>
      <c r="N44" s="39" t="e">
        <f>VLOOKUP($B44, 'part 06'!$D:$J, 4, 0)-VLOOKUP($B44, 'part 06'!$D:$J, 5, 0)-VLOOKUP($B44, 'part 06'!$D:$J, 5, 0)</f>
        <v>#N/A</v>
      </c>
      <c r="O44" s="39" t="str">
        <f>IF(ISNA(VLOOKUP($B44, 'part 07'!$D:$D, 1, 0)), "должник", "сдал")</f>
        <v>должник</v>
      </c>
      <c r="P44" s="39" t="e">
        <f>VLOOKUP($B44, 'part 07'!$D:$J, 4, 0)-VLOOKUP($B44, 'part 07'!$D:$J, 5, 0)-VLOOKUP($B44, 'part 07'!$D:$J, 5, 0)</f>
        <v>#N/A</v>
      </c>
      <c r="Q44" s="39" t="str">
        <f>IF(ISNA(VLOOKUP($B44, 'part 08'!$D:$D, 1, 0)), "должник", "сдал")</f>
        <v>должник</v>
      </c>
      <c r="R44" s="39" t="e">
        <f>VLOOKUP($B44, 'part 08'!$D:$J, 4, 0)-VLOOKUP($B44, 'part 08'!$D:$J, 5, 0)-VLOOKUP($B44, 'part 08'!$D:$J, 5, 0)</f>
        <v>#N/A</v>
      </c>
      <c r="S44" s="39" t="str">
        <f>IF(ISNA(VLOOKUP($B44, 'part 09'!$D:$D, 1, 0)), "должник", "сдал")</f>
        <v>должник</v>
      </c>
      <c r="T44" s="39" t="e">
        <f>VLOOKUP($B44, 'part 09'!$D:$J, 4, 0)-VLOOKUP($B44, 'part 09'!$D:$J, 5, 0)-VLOOKUP($B44, 'part 09'!$D:$J, 5, 0)</f>
        <v>#N/A</v>
      </c>
      <c r="U44" s="39" t="str">
        <f>IF(ISNA(VLOOKUP($B44, 'part 10'!$D:$D, 1, 0)), "должник", "сдал")</f>
        <v>должник</v>
      </c>
      <c r="V44" s="39" t="e">
        <f>VLOOKUP($B44, 'part 10'!$D:$J, 4, 0)-VLOOKUP($B44, 'part 10'!$D:$J, 5, 0)-VLOOKUP($B44, 'part 10'!$D:$J, 5, 0)</f>
        <v>#N/A</v>
      </c>
    </row>
    <row r="45" spans="1:22" ht="15">
      <c r="A45" s="13">
        <v>43</v>
      </c>
      <c r="B45" s="34" t="s">
        <v>27</v>
      </c>
      <c r="C45" s="41" t="str">
        <f>IF(ISNA(VLOOKUP($B45, 'part 01'!$D:$D, 1, 0)), "должник", "сдал")</f>
        <v>должник</v>
      </c>
      <c r="D45" s="41" t="e">
        <f>VLOOKUP($B45, 'part 01'!$D:$J, 4, 0)-VLOOKUP($B45, 'part 01'!$D:$J, 5, 0)-VLOOKUP($B45, 'part 01'!$D:$J, 5, 0)</f>
        <v>#N/A</v>
      </c>
      <c r="E45" s="41" t="str">
        <f>IF(ISNA(VLOOKUP($B45, 'part 02'!$D:$D, 1, 0)), "должник", "сдал")</f>
        <v>должник</v>
      </c>
      <c r="F45" s="41" t="e">
        <f>VLOOKUP($B45, 'part 02'!$D:$J, 4, 0)-VLOOKUP($B45, 'part 02'!$D:$J, 5, 0)-VLOOKUP($B45, 'part 02'!$D:$J, 5, 0)</f>
        <v>#N/A</v>
      </c>
      <c r="G45" s="41" t="str">
        <f>IF(ISNA(VLOOKUP($B45, 'part 03'!$D:$D, 1, 0)), "должник", "сдал")</f>
        <v>должник</v>
      </c>
      <c r="H45" s="41" t="e">
        <f>VLOOKUP($B45, 'part 03'!$D:$J, 4, 0)-VLOOKUP($B45, 'part 03'!$D:$J, 5, 0)-VLOOKUP($B45, 'part 03'!$D:$J, 5, 0)</f>
        <v>#N/A</v>
      </c>
      <c r="I45" s="41" t="str">
        <f>IF(ISNA(VLOOKUP($B45, 'part 04'!$D:$D, 1, 0)), "должник", "сдал")</f>
        <v>должник</v>
      </c>
      <c r="J45" s="41" t="e">
        <f>VLOOKUP($B45, 'part 04'!$D:$J, 4, 0)-VLOOKUP($B45, 'part 04'!$D:$J, 5, 0)-VLOOKUP($B45, 'part 04'!$D:$J, 5, 0)</f>
        <v>#N/A</v>
      </c>
      <c r="K45" s="41" t="str">
        <f>IF(ISNA(VLOOKUP($B45, 'part 05'!$D:$D, 1, 0)), "должник", "сдал")</f>
        <v>должник</v>
      </c>
      <c r="L45" s="41" t="e">
        <f>VLOOKUP($B45, 'part 05'!$D:$J, 4, 0)-VLOOKUP($B45, 'part 05'!$D:$J, 5, 0)-VLOOKUP($B45, 'part 05'!$D:$J, 5, 0)</f>
        <v>#N/A</v>
      </c>
      <c r="M45" s="39" t="str">
        <f>IF(ISNA(VLOOKUP($B45, 'part 06'!$D:$D, 1, 0)), "должник", "сдал")</f>
        <v>должник</v>
      </c>
      <c r="N45" s="39" t="e">
        <f>VLOOKUP($B45, 'part 06'!$D:$J, 4, 0)-VLOOKUP($B45, 'part 06'!$D:$J, 5, 0)-VLOOKUP($B45, 'part 06'!$D:$J, 5, 0)</f>
        <v>#N/A</v>
      </c>
      <c r="O45" s="39" t="str">
        <f>IF(ISNA(VLOOKUP($B45, 'part 07'!$D:$D, 1, 0)), "должник", "сдал")</f>
        <v>должник</v>
      </c>
      <c r="P45" s="39" t="e">
        <f>VLOOKUP($B45, 'part 07'!$D:$J, 4, 0)-VLOOKUP($B45, 'part 07'!$D:$J, 5, 0)-VLOOKUP($B45, 'part 07'!$D:$J, 5, 0)</f>
        <v>#N/A</v>
      </c>
      <c r="Q45" s="39" t="str">
        <f>IF(ISNA(VLOOKUP($B45, 'part 08'!$D:$D, 1, 0)), "должник", "сдал")</f>
        <v>должник</v>
      </c>
      <c r="R45" s="39" t="e">
        <f>VLOOKUP($B45, 'part 08'!$D:$J, 4, 0)-VLOOKUP($B45, 'part 08'!$D:$J, 5, 0)-VLOOKUP($B45, 'part 08'!$D:$J, 5, 0)</f>
        <v>#N/A</v>
      </c>
      <c r="S45" s="39" t="str">
        <f>IF(ISNA(VLOOKUP($B45, 'part 09'!$D:$D, 1, 0)), "должник", "сдал")</f>
        <v>должник</v>
      </c>
      <c r="T45" s="39" t="e">
        <f>VLOOKUP($B45, 'part 09'!$D:$J, 4, 0)-VLOOKUP($B45, 'part 09'!$D:$J, 5, 0)-VLOOKUP($B45, 'part 09'!$D:$J, 5, 0)</f>
        <v>#N/A</v>
      </c>
      <c r="U45" s="39" t="str">
        <f>IF(ISNA(VLOOKUP($B45, 'part 10'!$D:$D, 1, 0)), "должник", "сдал")</f>
        <v>должник</v>
      </c>
      <c r="V45" s="39" t="e">
        <f>VLOOKUP($B45, 'part 10'!$D:$J, 4, 0)-VLOOKUP($B45, 'part 10'!$D:$J, 5, 0)-VLOOKUP($B45, 'part 10'!$D:$J, 5, 0)</f>
        <v>#N/A</v>
      </c>
    </row>
    <row r="46" spans="1:22" ht="15">
      <c r="A46" s="13">
        <v>44</v>
      </c>
      <c r="B46" s="34" t="s">
        <v>52</v>
      </c>
      <c r="C46" s="41" t="str">
        <f>IF(ISNA(VLOOKUP($B46, 'part 01'!$D:$D, 1, 0)), "должник", "сдал")</f>
        <v>должник</v>
      </c>
      <c r="D46" s="41" t="e">
        <f>VLOOKUP($B46, 'part 01'!$D:$J, 4, 0)-VLOOKUP($B46, 'part 01'!$D:$J, 5, 0)-VLOOKUP($B46, 'part 01'!$D:$J, 5, 0)</f>
        <v>#N/A</v>
      </c>
      <c r="E46" s="41" t="str">
        <f>IF(ISNA(VLOOKUP($B46, 'part 02'!$D:$D, 1, 0)), "должник", "сдал")</f>
        <v>должник</v>
      </c>
      <c r="F46" s="41" t="e">
        <f>VLOOKUP($B46, 'part 02'!$D:$J, 4, 0)-VLOOKUP($B46, 'part 02'!$D:$J, 5, 0)-VLOOKUP($B46, 'part 02'!$D:$J, 5, 0)</f>
        <v>#N/A</v>
      </c>
      <c r="G46" s="41" t="str">
        <f>IF(ISNA(VLOOKUP($B46, 'part 03'!$D:$D, 1, 0)), "должник", "сдал")</f>
        <v>должник</v>
      </c>
      <c r="H46" s="41" t="e">
        <f>VLOOKUP($B46, 'part 03'!$D:$J, 4, 0)-VLOOKUP($B46, 'part 03'!$D:$J, 5, 0)-VLOOKUP($B46, 'part 03'!$D:$J, 5, 0)</f>
        <v>#N/A</v>
      </c>
      <c r="I46" s="41" t="str">
        <f>IF(ISNA(VLOOKUP($B46, 'part 04'!$D:$D, 1, 0)), "должник", "сдал")</f>
        <v>должник</v>
      </c>
      <c r="J46" s="41" t="e">
        <f>VLOOKUP($B46, 'part 04'!$D:$J, 4, 0)-VLOOKUP($B46, 'part 04'!$D:$J, 5, 0)-VLOOKUP($B46, 'part 04'!$D:$J, 5, 0)</f>
        <v>#N/A</v>
      </c>
      <c r="K46" s="41" t="str">
        <f>IF(ISNA(VLOOKUP($B46, 'part 05'!$D:$D, 1, 0)), "должник", "сдал")</f>
        <v>должник</v>
      </c>
      <c r="L46" s="41" t="e">
        <f>VLOOKUP($B46, 'part 05'!$D:$J, 4, 0)-VLOOKUP($B46, 'part 05'!$D:$J, 5, 0)-VLOOKUP($B46, 'part 05'!$D:$J, 5, 0)</f>
        <v>#N/A</v>
      </c>
      <c r="M46" s="39" t="str">
        <f>IF(ISNA(VLOOKUP($B46, 'part 06'!$D:$D, 1, 0)), "должник", "сдал")</f>
        <v>должник</v>
      </c>
      <c r="N46" s="39" t="e">
        <f>VLOOKUP($B46, 'part 06'!$D:$J, 4, 0)-VLOOKUP($B46, 'part 06'!$D:$J, 5, 0)-VLOOKUP($B46, 'part 06'!$D:$J, 5, 0)</f>
        <v>#N/A</v>
      </c>
      <c r="O46" s="39" t="str">
        <f>IF(ISNA(VLOOKUP($B46, 'part 07'!$D:$D, 1, 0)), "должник", "сдал")</f>
        <v>должник</v>
      </c>
      <c r="P46" s="39" t="e">
        <f>VLOOKUP($B46, 'part 07'!$D:$J, 4, 0)-VLOOKUP($B46, 'part 07'!$D:$J, 5, 0)-VLOOKUP($B46, 'part 07'!$D:$J, 5, 0)</f>
        <v>#N/A</v>
      </c>
      <c r="Q46" s="39" t="str">
        <f>IF(ISNA(VLOOKUP($B46, 'part 08'!$D:$D, 1, 0)), "должник", "сдал")</f>
        <v>должник</v>
      </c>
      <c r="R46" s="39" t="e">
        <f>VLOOKUP($B46, 'part 08'!$D:$J, 4, 0)-VLOOKUP($B46, 'part 08'!$D:$J, 5, 0)-VLOOKUP($B46, 'part 08'!$D:$J, 5, 0)</f>
        <v>#N/A</v>
      </c>
      <c r="S46" s="39" t="str">
        <f>IF(ISNA(VLOOKUP($B46, 'part 09'!$D:$D, 1, 0)), "должник", "сдал")</f>
        <v>должник</v>
      </c>
      <c r="T46" s="39" t="e">
        <f>VLOOKUP($B46, 'part 09'!$D:$J, 4, 0)-VLOOKUP($B46, 'part 09'!$D:$J, 5, 0)-VLOOKUP($B46, 'part 09'!$D:$J, 5, 0)</f>
        <v>#N/A</v>
      </c>
      <c r="U46" s="39" t="str">
        <f>IF(ISNA(VLOOKUP($B46, 'part 10'!$D:$D, 1, 0)), "должник", "сдал")</f>
        <v>должник</v>
      </c>
      <c r="V46" s="39" t="e">
        <f>VLOOKUP($B46, 'part 10'!$D:$J, 4, 0)-VLOOKUP($B46, 'part 10'!$D:$J, 5, 0)-VLOOKUP($B46, 'part 10'!$D:$J, 5, 0)</f>
        <v>#N/A</v>
      </c>
    </row>
    <row r="47" spans="1:22" ht="15">
      <c r="A47" s="13">
        <v>45</v>
      </c>
      <c r="B47" s="34" t="s">
        <v>28</v>
      </c>
      <c r="C47" s="41" t="str">
        <f>IF(ISNA(VLOOKUP($B47, 'part 01'!$D:$D, 1, 0)), "должник", "сдал")</f>
        <v>должник</v>
      </c>
      <c r="D47" s="41" t="e">
        <f>VLOOKUP($B47, 'part 01'!$D:$J, 4, 0)-VLOOKUP($B47, 'part 01'!$D:$J, 5, 0)-VLOOKUP($B47, 'part 01'!$D:$J, 5, 0)</f>
        <v>#N/A</v>
      </c>
      <c r="E47" s="41" t="str">
        <f>IF(ISNA(VLOOKUP($B47, 'part 02'!$D:$D, 1, 0)), "должник", "сдал")</f>
        <v>должник</v>
      </c>
      <c r="F47" s="41" t="e">
        <f>VLOOKUP($B47, 'part 02'!$D:$J, 4, 0)-VLOOKUP($B47, 'part 02'!$D:$J, 5, 0)-VLOOKUP($B47, 'part 02'!$D:$J, 5, 0)</f>
        <v>#N/A</v>
      </c>
      <c r="G47" s="41" t="str">
        <f>IF(ISNA(VLOOKUP($B47, 'part 03'!$D:$D, 1, 0)), "должник", "сдал")</f>
        <v>должник</v>
      </c>
      <c r="H47" s="41" t="e">
        <f>VLOOKUP($B47, 'part 03'!$D:$J, 4, 0)-VLOOKUP($B47, 'part 03'!$D:$J, 5, 0)-VLOOKUP($B47, 'part 03'!$D:$J, 5, 0)</f>
        <v>#N/A</v>
      </c>
      <c r="I47" s="41" t="str">
        <f>IF(ISNA(VLOOKUP($B47, 'part 04'!$D:$D, 1, 0)), "должник", "сдал")</f>
        <v>должник</v>
      </c>
      <c r="J47" s="41" t="e">
        <f>VLOOKUP($B47, 'part 04'!$D:$J, 4, 0)-VLOOKUP($B47, 'part 04'!$D:$J, 5, 0)-VLOOKUP($B47, 'part 04'!$D:$J, 5, 0)</f>
        <v>#N/A</v>
      </c>
      <c r="K47" s="41" t="str">
        <f>IF(ISNA(VLOOKUP($B47, 'part 05'!$D:$D, 1, 0)), "должник", "сдал")</f>
        <v>должник</v>
      </c>
      <c r="L47" s="41" t="e">
        <f>VLOOKUP($B47, 'part 05'!$D:$J, 4, 0)-VLOOKUP($B47, 'part 05'!$D:$J, 5, 0)-VLOOKUP($B47, 'part 05'!$D:$J, 5, 0)</f>
        <v>#N/A</v>
      </c>
      <c r="M47" s="39" t="str">
        <f>IF(ISNA(VLOOKUP($B47, 'part 06'!$D:$D, 1, 0)), "должник", "сдал")</f>
        <v>должник</v>
      </c>
      <c r="N47" s="39" t="e">
        <f>VLOOKUP($B47, 'part 06'!$D:$J, 4, 0)-VLOOKUP($B47, 'part 06'!$D:$J, 5, 0)-VLOOKUP($B47, 'part 06'!$D:$J, 5, 0)</f>
        <v>#N/A</v>
      </c>
      <c r="O47" s="39" t="str">
        <f>IF(ISNA(VLOOKUP($B47, 'part 07'!$D:$D, 1, 0)), "должник", "сдал")</f>
        <v>должник</v>
      </c>
      <c r="P47" s="39" t="e">
        <f>VLOOKUP($B47, 'part 07'!$D:$J, 4, 0)-VLOOKUP($B47, 'part 07'!$D:$J, 5, 0)-VLOOKUP($B47, 'part 07'!$D:$J, 5, 0)</f>
        <v>#N/A</v>
      </c>
      <c r="Q47" s="39" t="str">
        <f>IF(ISNA(VLOOKUP($B47, 'part 08'!$D:$D, 1, 0)), "должник", "сдал")</f>
        <v>должник</v>
      </c>
      <c r="R47" s="39" t="e">
        <f>VLOOKUP($B47, 'part 08'!$D:$J, 4, 0)-VLOOKUP($B47, 'part 08'!$D:$J, 5, 0)-VLOOKUP($B47, 'part 08'!$D:$J, 5, 0)</f>
        <v>#N/A</v>
      </c>
      <c r="S47" s="39" t="str">
        <f>IF(ISNA(VLOOKUP($B47, 'part 09'!$D:$D, 1, 0)), "должник", "сдал")</f>
        <v>должник</v>
      </c>
      <c r="T47" s="39" t="e">
        <f>VLOOKUP($B47, 'part 09'!$D:$J, 4, 0)-VLOOKUP($B47, 'part 09'!$D:$J, 5, 0)-VLOOKUP($B47, 'part 09'!$D:$J, 5, 0)</f>
        <v>#N/A</v>
      </c>
      <c r="U47" s="39" t="str">
        <f>IF(ISNA(VLOOKUP($B47, 'part 10'!$D:$D, 1, 0)), "должник", "сдал")</f>
        <v>должник</v>
      </c>
      <c r="V47" s="39" t="e">
        <f>VLOOKUP($B47, 'part 10'!$D:$J, 4, 0)-VLOOKUP($B47, 'part 10'!$D:$J, 5, 0)-VLOOKUP($B47, 'part 10'!$D:$J, 5, 0)</f>
        <v>#N/A</v>
      </c>
    </row>
    <row r="48" spans="1:22" ht="15">
      <c r="A48" s="13">
        <v>46</v>
      </c>
      <c r="B48" s="34" t="s">
        <v>65</v>
      </c>
      <c r="C48" s="41" t="str">
        <f>IF(ISNA(VLOOKUP($B48, 'part 01'!$D:$D, 1, 0)), "должник", "сдал")</f>
        <v>должник</v>
      </c>
      <c r="D48" s="41" t="e">
        <f>VLOOKUP($B48, 'part 01'!$D:$J, 4, 0)-VLOOKUP($B48, 'part 01'!$D:$J, 5, 0)-VLOOKUP($B48, 'part 01'!$D:$J, 5, 0)</f>
        <v>#N/A</v>
      </c>
      <c r="E48" s="40" t="s">
        <v>169</v>
      </c>
      <c r="F48" s="40" t="s">
        <v>169</v>
      </c>
      <c r="G48" s="40" t="s">
        <v>169</v>
      </c>
      <c r="H48" s="40" t="s">
        <v>169</v>
      </c>
      <c r="I48" s="40" t="s">
        <v>169</v>
      </c>
      <c r="J48" s="40" t="s">
        <v>169</v>
      </c>
      <c r="K48" s="40" t="s">
        <v>169</v>
      </c>
      <c r="L48" s="40" t="s">
        <v>169</v>
      </c>
      <c r="M48" s="40" t="s">
        <v>169</v>
      </c>
      <c r="N48" s="40" t="s">
        <v>169</v>
      </c>
      <c r="O48" s="40" t="s">
        <v>169</v>
      </c>
      <c r="P48" s="40" t="s">
        <v>169</v>
      </c>
      <c r="Q48" s="40" t="s">
        <v>169</v>
      </c>
      <c r="R48" s="40" t="s">
        <v>169</v>
      </c>
      <c r="S48" s="40" t="s">
        <v>169</v>
      </c>
      <c r="T48" s="40" t="s">
        <v>169</v>
      </c>
      <c r="U48" s="40" t="s">
        <v>169</v>
      </c>
      <c r="V48" s="40" t="s">
        <v>169</v>
      </c>
    </row>
    <row r="49" spans="1:22" ht="30">
      <c r="A49" s="13">
        <v>47</v>
      </c>
      <c r="B49" s="34" t="s">
        <v>82</v>
      </c>
      <c r="C49" s="41" t="str">
        <f>IF(ISNA(VLOOKUP($B49, 'part 01'!$D:$D, 1, 0)), "должник", "сдал")</f>
        <v>должник</v>
      </c>
      <c r="D49" s="41" t="e">
        <f>VLOOKUP($B49, 'part 01'!$D:$J, 4, 0)-VLOOKUP($B49, 'part 01'!$D:$J, 5, 0)-VLOOKUP($B49, 'part 01'!$D:$J, 5, 0)</f>
        <v>#N/A</v>
      </c>
      <c r="E49" s="40" t="s">
        <v>169</v>
      </c>
      <c r="F49" s="40" t="s">
        <v>169</v>
      </c>
      <c r="G49" s="40" t="s">
        <v>169</v>
      </c>
      <c r="H49" s="40" t="s">
        <v>169</v>
      </c>
      <c r="I49" s="40" t="s">
        <v>169</v>
      </c>
      <c r="J49" s="40" t="s">
        <v>169</v>
      </c>
      <c r="K49" s="40" t="s">
        <v>169</v>
      </c>
      <c r="L49" s="40" t="s">
        <v>169</v>
      </c>
      <c r="M49" s="40" t="s">
        <v>169</v>
      </c>
      <c r="N49" s="40" t="s">
        <v>169</v>
      </c>
      <c r="O49" s="40" t="s">
        <v>169</v>
      </c>
      <c r="P49" s="40" t="s">
        <v>169</v>
      </c>
      <c r="Q49" s="40" t="s">
        <v>169</v>
      </c>
      <c r="R49" s="40" t="s">
        <v>169</v>
      </c>
      <c r="S49" s="40" t="s">
        <v>169</v>
      </c>
      <c r="T49" s="40" t="s">
        <v>169</v>
      </c>
      <c r="U49" s="40" t="s">
        <v>169</v>
      </c>
      <c r="V49" s="40" t="s">
        <v>169</v>
      </c>
    </row>
    <row r="50" spans="1:22" ht="15">
      <c r="A50" s="13">
        <v>48</v>
      </c>
      <c r="B50" s="34" t="s">
        <v>58</v>
      </c>
      <c r="C50" s="41" t="str">
        <f>IF(ISNA(VLOOKUP($B50, 'part 01'!$D:$D, 1, 0)), "должник", "сдал")</f>
        <v>должник</v>
      </c>
      <c r="D50" s="41" t="e">
        <f>VLOOKUP($B50, 'part 01'!$D:$J, 4, 0)-VLOOKUP($B50, 'part 01'!$D:$J, 5, 0)-VLOOKUP($B50, 'part 01'!$D:$J, 5, 0)</f>
        <v>#N/A</v>
      </c>
      <c r="E50" s="41" t="str">
        <f>IF(ISNA(VLOOKUP($B50, 'part 02'!$D:$D, 1, 0)), "должник", "сдал")</f>
        <v>должник</v>
      </c>
      <c r="F50" s="41" t="e">
        <f>VLOOKUP($B50, 'part 02'!$D:$J, 4, 0)-VLOOKUP($B50, 'part 02'!$D:$J, 5, 0)-VLOOKUP($B50, 'part 02'!$D:$J, 5, 0)</f>
        <v>#N/A</v>
      </c>
      <c r="G50" s="41" t="str">
        <f>IF(ISNA(VLOOKUP($B50, 'part 03'!$D:$D, 1, 0)), "должник", "сдал")</f>
        <v>должник</v>
      </c>
      <c r="H50" s="41" t="e">
        <f>VLOOKUP($B50, 'part 03'!$D:$J, 4, 0)-VLOOKUP($B50, 'part 03'!$D:$J, 5, 0)-VLOOKUP($B50, 'part 03'!$D:$J, 5, 0)</f>
        <v>#N/A</v>
      </c>
      <c r="I50" s="41" t="str">
        <f>IF(ISNA(VLOOKUP($B50, 'part 04'!$D:$D, 1, 0)), "должник", "сдал")</f>
        <v>должник</v>
      </c>
      <c r="J50" s="41" t="e">
        <f>VLOOKUP($B50, 'part 04'!$D:$J, 4, 0)-VLOOKUP($B50, 'part 04'!$D:$J, 5, 0)-VLOOKUP($B50, 'part 04'!$D:$J, 5, 0)</f>
        <v>#N/A</v>
      </c>
      <c r="K50" s="41" t="str">
        <f>IF(ISNA(VLOOKUP($B50, 'part 05'!$D:$D, 1, 0)), "должник", "сдал")</f>
        <v>должник</v>
      </c>
      <c r="L50" s="41" t="e">
        <f>VLOOKUP($B50, 'part 05'!$D:$J, 4, 0)-VLOOKUP($B50, 'part 05'!$D:$J, 5, 0)-VLOOKUP($B50, 'part 05'!$D:$J, 5, 0)</f>
        <v>#N/A</v>
      </c>
      <c r="M50" s="39" t="str">
        <f>IF(ISNA(VLOOKUP($B50, 'part 06'!$D:$D, 1, 0)), "должник", "сдал")</f>
        <v>должник</v>
      </c>
      <c r="N50" s="39" t="e">
        <f>VLOOKUP($B50, 'part 06'!$D:$J, 4, 0)-VLOOKUP($B50, 'part 06'!$D:$J, 5, 0)-VLOOKUP($B50, 'part 06'!$D:$J, 5, 0)</f>
        <v>#N/A</v>
      </c>
      <c r="O50" s="39" t="str">
        <f>IF(ISNA(VLOOKUP($B50, 'part 07'!$D:$D, 1, 0)), "должник", "сдал")</f>
        <v>должник</v>
      </c>
      <c r="P50" s="39" t="e">
        <f>VLOOKUP($B50, 'part 07'!$D:$J, 4, 0)-VLOOKUP($B50, 'part 07'!$D:$J, 5, 0)-VLOOKUP($B50, 'part 07'!$D:$J, 5, 0)</f>
        <v>#N/A</v>
      </c>
      <c r="Q50" s="39" t="str">
        <f>IF(ISNA(VLOOKUP($B50, 'part 08'!$D:$D, 1, 0)), "должник", "сдал")</f>
        <v>должник</v>
      </c>
      <c r="R50" s="39" t="e">
        <f>VLOOKUP($B50, 'part 08'!$D:$J, 4, 0)-VLOOKUP($B50, 'part 08'!$D:$J, 5, 0)-VLOOKUP($B50, 'part 08'!$D:$J, 5, 0)</f>
        <v>#N/A</v>
      </c>
      <c r="S50" s="39" t="str">
        <f>IF(ISNA(VLOOKUP($B50, 'part 09'!$D:$D, 1, 0)), "должник", "сдал")</f>
        <v>должник</v>
      </c>
      <c r="T50" s="39" t="e">
        <f>VLOOKUP($B50, 'part 09'!$D:$J, 4, 0)-VLOOKUP($B50, 'part 09'!$D:$J, 5, 0)-VLOOKUP($B50, 'part 09'!$D:$J, 5, 0)</f>
        <v>#N/A</v>
      </c>
      <c r="U50" s="39" t="str">
        <f>IF(ISNA(VLOOKUP($B50, 'part 10'!$D:$D, 1, 0)), "должник", "сдал")</f>
        <v>должник</v>
      </c>
      <c r="V50" s="39" t="e">
        <f>VLOOKUP($B50, 'part 10'!$D:$J, 4, 0)-VLOOKUP($B50, 'part 10'!$D:$J, 5, 0)-VLOOKUP($B50, 'part 10'!$D:$J, 5, 0)</f>
        <v>#N/A</v>
      </c>
    </row>
    <row r="51" spans="1:22" ht="15">
      <c r="A51" s="13">
        <v>49</v>
      </c>
      <c r="B51" s="34" t="s">
        <v>77</v>
      </c>
      <c r="C51" s="41" t="str">
        <f>IF(ISNA(VLOOKUP($B51, 'part 01'!$D:$D, 1, 0)), "должник", "сдал")</f>
        <v>должник</v>
      </c>
      <c r="D51" s="41" t="e">
        <f>VLOOKUP($B51, 'part 01'!$D:$J, 4, 0)-VLOOKUP($B51, 'part 01'!$D:$J, 5, 0)-VLOOKUP($B51, 'part 01'!$D:$J, 5, 0)</f>
        <v>#N/A</v>
      </c>
      <c r="E51" s="41" t="str">
        <f>IF(ISNA(VLOOKUP($B51, 'part 02'!$D:$D, 1, 0)), "должник", "сдал")</f>
        <v>должник</v>
      </c>
      <c r="F51" s="41" t="e">
        <f>VLOOKUP($B51, 'part 02'!$D:$J, 4, 0)-VLOOKUP($B51, 'part 02'!$D:$J, 5, 0)-VLOOKUP($B51, 'part 02'!$D:$J, 5, 0)</f>
        <v>#N/A</v>
      </c>
      <c r="G51" s="41" t="str">
        <f>IF(ISNA(VLOOKUP($B51, 'part 03'!$D:$D, 1, 0)), "должник", "сдал")</f>
        <v>должник</v>
      </c>
      <c r="H51" s="41" t="e">
        <f>VLOOKUP($B51, 'part 03'!$D:$J, 4, 0)-VLOOKUP($B51, 'part 03'!$D:$J, 5, 0)-VLOOKUP($B51, 'part 03'!$D:$J, 5, 0)</f>
        <v>#N/A</v>
      </c>
      <c r="I51" s="41" t="str">
        <f>IF(ISNA(VLOOKUP($B51, 'part 04'!$D:$D, 1, 0)), "должник", "сдал")</f>
        <v>должник</v>
      </c>
      <c r="J51" s="41" t="e">
        <f>VLOOKUP($B51, 'part 04'!$D:$J, 4, 0)-VLOOKUP($B51, 'part 04'!$D:$J, 5, 0)-VLOOKUP($B51, 'part 04'!$D:$J, 5, 0)</f>
        <v>#N/A</v>
      </c>
      <c r="K51" s="41" t="str">
        <f>IF(ISNA(VLOOKUP($B51, 'part 05'!$D:$D, 1, 0)), "должник", "сдал")</f>
        <v>должник</v>
      </c>
      <c r="L51" s="41" t="e">
        <f>VLOOKUP($B51, 'part 05'!$D:$J, 4, 0)-VLOOKUP($B51, 'part 05'!$D:$J, 5, 0)-VLOOKUP($B51, 'part 05'!$D:$J, 5, 0)</f>
        <v>#N/A</v>
      </c>
      <c r="M51" s="39" t="str">
        <f>IF(ISNA(VLOOKUP($B51, 'part 06'!$D:$D, 1, 0)), "должник", "сдал")</f>
        <v>должник</v>
      </c>
      <c r="N51" s="39" t="e">
        <f>VLOOKUP($B51, 'part 06'!$D:$J, 4, 0)-VLOOKUP($B51, 'part 06'!$D:$J, 5, 0)-VLOOKUP($B51, 'part 06'!$D:$J, 5, 0)</f>
        <v>#N/A</v>
      </c>
      <c r="O51" s="39" t="str">
        <f>IF(ISNA(VLOOKUP($B51, 'part 07'!$D:$D, 1, 0)), "должник", "сдал")</f>
        <v>должник</v>
      </c>
      <c r="P51" s="39" t="e">
        <f>VLOOKUP($B51, 'part 07'!$D:$J, 4, 0)-VLOOKUP($B51, 'part 07'!$D:$J, 5, 0)-VLOOKUP($B51, 'part 07'!$D:$J, 5, 0)</f>
        <v>#N/A</v>
      </c>
      <c r="Q51" s="39" t="str">
        <f>IF(ISNA(VLOOKUP($B51, 'part 08'!$D:$D, 1, 0)), "должник", "сдал")</f>
        <v>должник</v>
      </c>
      <c r="R51" s="39" t="e">
        <f>VLOOKUP($B51, 'part 08'!$D:$J, 4, 0)-VLOOKUP($B51, 'part 08'!$D:$J, 5, 0)-VLOOKUP($B51, 'part 08'!$D:$J, 5, 0)</f>
        <v>#N/A</v>
      </c>
      <c r="S51" s="39" t="str">
        <f>IF(ISNA(VLOOKUP($B51, 'part 09'!$D:$D, 1, 0)), "должник", "сдал")</f>
        <v>должник</v>
      </c>
      <c r="T51" s="39" t="e">
        <f>VLOOKUP($B51, 'part 09'!$D:$J, 4, 0)-VLOOKUP($B51, 'part 09'!$D:$J, 5, 0)-VLOOKUP($B51, 'part 09'!$D:$J, 5, 0)</f>
        <v>#N/A</v>
      </c>
      <c r="U51" s="39" t="str">
        <f>IF(ISNA(VLOOKUP($B51, 'part 10'!$D:$D, 1, 0)), "должник", "сдал")</f>
        <v>должник</v>
      </c>
      <c r="V51" s="39" t="e">
        <f>VLOOKUP($B51, 'part 10'!$D:$J, 4, 0)-VLOOKUP($B51, 'part 10'!$D:$J, 5, 0)-VLOOKUP($B51, 'part 10'!$D:$J, 5, 0)</f>
        <v>#N/A</v>
      </c>
    </row>
    <row r="52" spans="1:22" ht="15">
      <c r="A52" s="13">
        <v>50</v>
      </c>
      <c r="B52" s="34" t="s">
        <v>75</v>
      </c>
      <c r="C52" s="41" t="str">
        <f>IF(ISNA(VLOOKUP($B52, 'part 01'!$D:$D, 1, 0)), "должник", "сдал")</f>
        <v>должник</v>
      </c>
      <c r="D52" s="41" t="e">
        <f>VLOOKUP($B52, 'part 01'!$D:$J, 4, 0)-VLOOKUP($B52, 'part 01'!$D:$J, 5, 0)-VLOOKUP($B52, 'part 01'!$D:$J, 5, 0)</f>
        <v>#N/A</v>
      </c>
      <c r="E52" s="41" t="str">
        <f>IF(ISNA(VLOOKUP($B52, 'part 02'!$D:$D, 1, 0)), "должник", "сдал")</f>
        <v>должник</v>
      </c>
      <c r="F52" s="41" t="e">
        <f>VLOOKUP($B52, 'part 02'!$D:$J, 4, 0)-VLOOKUP($B52, 'part 02'!$D:$J, 5, 0)-VLOOKUP($B52, 'part 02'!$D:$J, 5, 0)</f>
        <v>#N/A</v>
      </c>
      <c r="G52" s="41" t="str">
        <f>IF(ISNA(VLOOKUP($B52, 'part 03'!$D:$D, 1, 0)), "должник", "сдал")</f>
        <v>должник</v>
      </c>
      <c r="H52" s="41" t="e">
        <f>VLOOKUP($B52, 'part 03'!$D:$J, 4, 0)-VLOOKUP($B52, 'part 03'!$D:$J, 5, 0)-VLOOKUP($B52, 'part 03'!$D:$J, 5, 0)</f>
        <v>#N/A</v>
      </c>
      <c r="I52" s="41" t="str">
        <f>IF(ISNA(VLOOKUP($B52, 'part 04'!$D:$D, 1, 0)), "должник", "сдал")</f>
        <v>должник</v>
      </c>
      <c r="J52" s="41" t="e">
        <f>VLOOKUP($B52, 'part 04'!$D:$J, 4, 0)-VLOOKUP($B52, 'part 04'!$D:$J, 5, 0)-VLOOKUP($B52, 'part 04'!$D:$J, 5, 0)</f>
        <v>#N/A</v>
      </c>
      <c r="K52" s="41" t="str">
        <f>IF(ISNA(VLOOKUP($B52, 'part 05'!$D:$D, 1, 0)), "должник", "сдал")</f>
        <v>должник</v>
      </c>
      <c r="L52" s="41" t="e">
        <f>VLOOKUP($B52, 'part 05'!$D:$J, 4, 0)-VLOOKUP($B52, 'part 05'!$D:$J, 5, 0)-VLOOKUP($B52, 'part 05'!$D:$J, 5, 0)</f>
        <v>#N/A</v>
      </c>
      <c r="M52" s="39" t="str">
        <f>IF(ISNA(VLOOKUP($B52, 'part 06'!$D:$D, 1, 0)), "должник", "сдал")</f>
        <v>должник</v>
      </c>
      <c r="N52" s="39" t="e">
        <f>VLOOKUP($B52, 'part 06'!$D:$J, 4, 0)-VLOOKUP($B52, 'part 06'!$D:$J, 5, 0)-VLOOKUP($B52, 'part 06'!$D:$J, 5, 0)</f>
        <v>#N/A</v>
      </c>
      <c r="O52" s="39" t="str">
        <f>IF(ISNA(VLOOKUP($B52, 'part 07'!$D:$D, 1, 0)), "должник", "сдал")</f>
        <v>должник</v>
      </c>
      <c r="P52" s="39" t="e">
        <f>VLOOKUP($B52, 'part 07'!$D:$J, 4, 0)-VLOOKUP($B52, 'part 07'!$D:$J, 5, 0)-VLOOKUP($B52, 'part 07'!$D:$J, 5, 0)</f>
        <v>#N/A</v>
      </c>
      <c r="Q52" s="39" t="str">
        <f>IF(ISNA(VLOOKUP($B52, 'part 08'!$D:$D, 1, 0)), "должник", "сдал")</f>
        <v>должник</v>
      </c>
      <c r="R52" s="39" t="e">
        <f>VLOOKUP($B52, 'part 08'!$D:$J, 4, 0)-VLOOKUP($B52, 'part 08'!$D:$J, 5, 0)-VLOOKUP($B52, 'part 08'!$D:$J, 5, 0)</f>
        <v>#N/A</v>
      </c>
      <c r="S52" s="39" t="str">
        <f>IF(ISNA(VLOOKUP($B52, 'part 09'!$D:$D, 1, 0)), "должник", "сдал")</f>
        <v>должник</v>
      </c>
      <c r="T52" s="39" t="e">
        <f>VLOOKUP($B52, 'part 09'!$D:$J, 4, 0)-VLOOKUP($B52, 'part 09'!$D:$J, 5, 0)-VLOOKUP($B52, 'part 09'!$D:$J, 5, 0)</f>
        <v>#N/A</v>
      </c>
      <c r="U52" s="39" t="str">
        <f>IF(ISNA(VLOOKUP($B52, 'part 10'!$D:$D, 1, 0)), "должник", "сдал")</f>
        <v>должник</v>
      </c>
      <c r="V52" s="39" t="e">
        <f>VLOOKUP($B52, 'part 10'!$D:$J, 4, 0)-VLOOKUP($B52, 'part 10'!$D:$J, 5, 0)-VLOOKUP($B52, 'part 10'!$D:$J, 5, 0)</f>
        <v>#N/A</v>
      </c>
    </row>
    <row r="53" spans="1:22" ht="15">
      <c r="A53" s="13">
        <v>51</v>
      </c>
      <c r="B53" s="34" t="s">
        <v>72</v>
      </c>
      <c r="C53" s="41" t="str">
        <f>IF(ISNA(VLOOKUP($B53, 'part 01'!$D:$D, 1, 0)), "должник", "сдал")</f>
        <v>должник</v>
      </c>
      <c r="D53" s="41" t="e">
        <f>VLOOKUP($B53, 'part 01'!$D:$J, 4, 0)-VLOOKUP($B53, 'part 01'!$D:$J, 5, 0)-VLOOKUP($B53, 'part 01'!$D:$J, 5, 0)</f>
        <v>#N/A</v>
      </c>
      <c r="E53" s="40" t="s">
        <v>169</v>
      </c>
      <c r="F53" s="40" t="s">
        <v>169</v>
      </c>
      <c r="G53" s="40" t="s">
        <v>169</v>
      </c>
      <c r="H53" s="40" t="s">
        <v>169</v>
      </c>
      <c r="I53" s="40" t="s">
        <v>169</v>
      </c>
      <c r="J53" s="40" t="s">
        <v>169</v>
      </c>
      <c r="K53" s="40" t="s">
        <v>169</v>
      </c>
      <c r="L53" s="40" t="s">
        <v>169</v>
      </c>
      <c r="M53" s="40" t="s">
        <v>169</v>
      </c>
      <c r="N53" s="40" t="s">
        <v>169</v>
      </c>
      <c r="O53" s="40" t="s">
        <v>169</v>
      </c>
      <c r="P53" s="40" t="s">
        <v>169</v>
      </c>
      <c r="Q53" s="40" t="s">
        <v>169</v>
      </c>
      <c r="R53" s="40" t="s">
        <v>169</v>
      </c>
      <c r="S53" s="40" t="s">
        <v>169</v>
      </c>
      <c r="T53" s="40" t="s">
        <v>169</v>
      </c>
      <c r="U53" s="40" t="s">
        <v>169</v>
      </c>
      <c r="V53" s="40" t="s">
        <v>169</v>
      </c>
    </row>
    <row r="54" spans="1:22" ht="15">
      <c r="A54" s="13">
        <v>52</v>
      </c>
      <c r="B54" s="34" t="s">
        <v>56</v>
      </c>
      <c r="C54" s="41" t="str">
        <f>IF(ISNA(VLOOKUP($B54, 'part 01'!$D:$D, 1, 0)), "должник", "сдал")</f>
        <v>должник</v>
      </c>
      <c r="D54" s="41" t="e">
        <f>VLOOKUP($B54, 'part 01'!$D:$J, 4, 0)-VLOOKUP($B54, 'part 01'!$D:$J, 5, 0)-VLOOKUP($B54, 'part 01'!$D:$J, 5, 0)</f>
        <v>#N/A</v>
      </c>
      <c r="E54" s="41" t="str">
        <f>IF(ISNA(VLOOKUP($B54, 'part 02'!$D:$D, 1, 0)), "должник", "сдал")</f>
        <v>должник</v>
      </c>
      <c r="F54" s="41" t="e">
        <f>VLOOKUP($B54, 'part 02'!$D:$J, 4, 0)-VLOOKUP($B54, 'part 02'!$D:$J, 5, 0)-VLOOKUP($B54, 'part 02'!$D:$J, 5, 0)</f>
        <v>#N/A</v>
      </c>
      <c r="G54" s="41" t="str">
        <f>IF(ISNA(VLOOKUP($B54, 'part 03'!$D:$D, 1, 0)), "должник", "сдал")</f>
        <v>должник</v>
      </c>
      <c r="H54" s="41" t="e">
        <f>VLOOKUP($B54, 'part 03'!$D:$J, 4, 0)-VLOOKUP($B54, 'part 03'!$D:$J, 5, 0)-VLOOKUP($B54, 'part 03'!$D:$J, 5, 0)</f>
        <v>#N/A</v>
      </c>
      <c r="I54" s="41" t="str">
        <f>IF(ISNA(VLOOKUP($B54, 'part 04'!$D:$D, 1, 0)), "должник", "сдал")</f>
        <v>должник</v>
      </c>
      <c r="J54" s="41" t="e">
        <f>VLOOKUP($B54, 'part 04'!$D:$J, 4, 0)-VLOOKUP($B54, 'part 04'!$D:$J, 5, 0)-VLOOKUP($B54, 'part 04'!$D:$J, 5, 0)</f>
        <v>#N/A</v>
      </c>
      <c r="K54" s="41" t="str">
        <f>IF(ISNA(VLOOKUP($B54, 'part 05'!$D:$D, 1, 0)), "должник", "сдал")</f>
        <v>должник</v>
      </c>
      <c r="L54" s="41" t="e">
        <f>VLOOKUP($B54, 'part 05'!$D:$J, 4, 0)-VLOOKUP($B54, 'part 05'!$D:$J, 5, 0)-VLOOKUP($B54, 'part 05'!$D:$J, 5, 0)</f>
        <v>#N/A</v>
      </c>
      <c r="M54" s="39" t="str">
        <f>IF(ISNA(VLOOKUP($B54, 'part 06'!$D:$D, 1, 0)), "должник", "сдал")</f>
        <v>должник</v>
      </c>
      <c r="N54" s="39" t="e">
        <f>VLOOKUP($B54, 'part 06'!$D:$J, 4, 0)-VLOOKUP($B54, 'part 06'!$D:$J, 5, 0)-VLOOKUP($B54, 'part 06'!$D:$J, 5, 0)</f>
        <v>#N/A</v>
      </c>
      <c r="O54" s="39" t="str">
        <f>IF(ISNA(VLOOKUP($B54, 'part 07'!$D:$D, 1, 0)), "должник", "сдал")</f>
        <v>должник</v>
      </c>
      <c r="P54" s="39" t="e">
        <f>VLOOKUP($B54, 'part 07'!$D:$J, 4, 0)-VLOOKUP($B54, 'part 07'!$D:$J, 5, 0)-VLOOKUP($B54, 'part 07'!$D:$J, 5, 0)</f>
        <v>#N/A</v>
      </c>
      <c r="Q54" s="39" t="str">
        <f>IF(ISNA(VLOOKUP($B54, 'part 08'!$D:$D, 1, 0)), "должник", "сдал")</f>
        <v>должник</v>
      </c>
      <c r="R54" s="39" t="e">
        <f>VLOOKUP($B54, 'part 08'!$D:$J, 4, 0)-VLOOKUP($B54, 'part 08'!$D:$J, 5, 0)-VLOOKUP($B54, 'part 08'!$D:$J, 5, 0)</f>
        <v>#N/A</v>
      </c>
      <c r="S54" s="39" t="str">
        <f>IF(ISNA(VLOOKUP($B54, 'part 09'!$D:$D, 1, 0)), "должник", "сдал")</f>
        <v>должник</v>
      </c>
      <c r="T54" s="39" t="e">
        <f>VLOOKUP($B54, 'part 09'!$D:$J, 4, 0)-VLOOKUP($B54, 'part 09'!$D:$J, 5, 0)-VLOOKUP($B54, 'part 09'!$D:$J, 5, 0)</f>
        <v>#N/A</v>
      </c>
      <c r="U54" s="39" t="str">
        <f>IF(ISNA(VLOOKUP($B54, 'part 10'!$D:$D, 1, 0)), "должник", "сдал")</f>
        <v>должник</v>
      </c>
      <c r="V54" s="39" t="e">
        <f>VLOOKUP($B54, 'part 10'!$D:$J, 4, 0)-VLOOKUP($B54, 'part 10'!$D:$J, 5, 0)-VLOOKUP($B54, 'part 10'!$D:$J, 5, 0)</f>
        <v>#N/A</v>
      </c>
    </row>
    <row r="55" spans="1:22" ht="15">
      <c r="A55" s="13">
        <v>53</v>
      </c>
      <c r="B55" s="34" t="s">
        <v>20</v>
      </c>
      <c r="C55" s="41" t="str">
        <f>IF(ISNA(VLOOKUP($B55, 'part 01'!$D:$D, 1, 0)), "должник", "сдал")</f>
        <v>должник</v>
      </c>
      <c r="D55" s="41" t="e">
        <f>VLOOKUP($B55, 'part 01'!$D:$J, 4, 0)-VLOOKUP($B55, 'part 01'!$D:$J, 5, 0)-VLOOKUP($B55, 'part 01'!$D:$J, 5, 0)</f>
        <v>#N/A</v>
      </c>
      <c r="E55" s="41" t="str">
        <f>IF(ISNA(VLOOKUP($B55, 'part 02'!$D:$D, 1, 0)), "должник", "сдал")</f>
        <v>должник</v>
      </c>
      <c r="F55" s="41" t="e">
        <f>VLOOKUP($B55, 'part 02'!$D:$J, 4, 0)-VLOOKUP($B55, 'part 02'!$D:$J, 5, 0)-VLOOKUP($B55, 'part 02'!$D:$J, 5, 0)</f>
        <v>#N/A</v>
      </c>
      <c r="G55" s="41" t="str">
        <f>IF(ISNA(VLOOKUP($B55, 'part 03'!$D:$D, 1, 0)), "должник", "сдал")</f>
        <v>должник</v>
      </c>
      <c r="H55" s="41" t="e">
        <f>VLOOKUP($B55, 'part 03'!$D:$J, 4, 0)-VLOOKUP($B55, 'part 03'!$D:$J, 5, 0)-VLOOKUP($B55, 'part 03'!$D:$J, 5, 0)</f>
        <v>#N/A</v>
      </c>
      <c r="I55" s="41" t="str">
        <f>IF(ISNA(VLOOKUP($B55, 'part 04'!$D:$D, 1, 0)), "должник", "сдал")</f>
        <v>должник</v>
      </c>
      <c r="J55" s="41" t="e">
        <f>VLOOKUP($B55, 'part 04'!$D:$J, 4, 0)-VLOOKUP($B55, 'part 04'!$D:$J, 5, 0)-VLOOKUP($B55, 'part 04'!$D:$J, 5, 0)</f>
        <v>#N/A</v>
      </c>
      <c r="K55" s="41" t="str">
        <f>IF(ISNA(VLOOKUP($B55, 'part 05'!$D:$D, 1, 0)), "должник", "сдал")</f>
        <v>должник</v>
      </c>
      <c r="L55" s="41" t="e">
        <f>VLOOKUP($B55, 'part 05'!$D:$J, 4, 0)-VLOOKUP($B55, 'part 05'!$D:$J, 5, 0)-VLOOKUP($B55, 'part 05'!$D:$J, 5, 0)</f>
        <v>#N/A</v>
      </c>
      <c r="M55" s="39" t="str">
        <f>IF(ISNA(VLOOKUP($B55, 'part 06'!$D:$D, 1, 0)), "должник", "сдал")</f>
        <v>должник</v>
      </c>
      <c r="N55" s="39" t="e">
        <f>VLOOKUP($B55, 'part 06'!$D:$J, 4, 0)-VLOOKUP($B55, 'part 06'!$D:$J, 5, 0)-VLOOKUP($B55, 'part 06'!$D:$J, 5, 0)</f>
        <v>#N/A</v>
      </c>
      <c r="O55" s="39" t="str">
        <f>IF(ISNA(VLOOKUP($B55, 'part 07'!$D:$D, 1, 0)), "должник", "сдал")</f>
        <v>должник</v>
      </c>
      <c r="P55" s="39" t="e">
        <f>VLOOKUP($B55, 'part 07'!$D:$J, 4, 0)-VLOOKUP($B55, 'part 07'!$D:$J, 5, 0)-VLOOKUP($B55, 'part 07'!$D:$J, 5, 0)</f>
        <v>#N/A</v>
      </c>
      <c r="Q55" s="39" t="str">
        <f>IF(ISNA(VLOOKUP($B55, 'part 08'!$D:$D, 1, 0)), "должник", "сдал")</f>
        <v>должник</v>
      </c>
      <c r="R55" s="39" t="e">
        <f>VLOOKUP($B55, 'part 08'!$D:$J, 4, 0)-VLOOKUP($B55, 'part 08'!$D:$J, 5, 0)-VLOOKUP($B55, 'part 08'!$D:$J, 5, 0)</f>
        <v>#N/A</v>
      </c>
      <c r="S55" s="39" t="str">
        <f>IF(ISNA(VLOOKUP($B55, 'part 09'!$D:$D, 1, 0)), "должник", "сдал")</f>
        <v>должник</v>
      </c>
      <c r="T55" s="39" t="e">
        <f>VLOOKUP($B55, 'part 09'!$D:$J, 4, 0)-VLOOKUP($B55, 'part 09'!$D:$J, 5, 0)-VLOOKUP($B55, 'part 09'!$D:$J, 5, 0)</f>
        <v>#N/A</v>
      </c>
      <c r="U55" s="39" t="str">
        <f>IF(ISNA(VLOOKUP($B55, 'part 10'!$D:$D, 1, 0)), "должник", "сдал")</f>
        <v>должник</v>
      </c>
      <c r="V55" s="39" t="e">
        <f>VLOOKUP($B55, 'part 10'!$D:$J, 4, 0)-VLOOKUP($B55, 'part 10'!$D:$J, 5, 0)-VLOOKUP($B55, 'part 10'!$D:$J, 5, 0)</f>
        <v>#N/A</v>
      </c>
    </row>
    <row r="56" spans="1:22" ht="15">
      <c r="A56" s="13">
        <v>54</v>
      </c>
      <c r="B56" s="34" t="s">
        <v>33</v>
      </c>
      <c r="C56" s="41" t="str">
        <f>IF(ISNA(VLOOKUP($B56, 'part 01'!$D:$D, 1, 0)), "должник", "сдал")</f>
        <v>должник</v>
      </c>
      <c r="D56" s="41" t="e">
        <f>VLOOKUP($B56, 'part 01'!$D:$J, 4, 0)-VLOOKUP($B56, 'part 01'!$D:$J, 5, 0)-VLOOKUP($B56, 'part 01'!$D:$J, 5, 0)</f>
        <v>#N/A</v>
      </c>
      <c r="E56" s="41" t="str">
        <f>IF(ISNA(VLOOKUP($B56, 'part 02'!$D:$D, 1, 0)), "должник", "сдал")</f>
        <v>должник</v>
      </c>
      <c r="F56" s="41" t="e">
        <f>VLOOKUP($B56, 'part 02'!$D:$J, 4, 0)-VLOOKUP($B56, 'part 02'!$D:$J, 5, 0)-VLOOKUP($B56, 'part 02'!$D:$J, 5, 0)</f>
        <v>#N/A</v>
      </c>
      <c r="G56" s="41" t="str">
        <f>IF(ISNA(VLOOKUP($B56, 'part 03'!$D:$D, 1, 0)), "должник", "сдал")</f>
        <v>должник</v>
      </c>
      <c r="H56" s="41" t="e">
        <f>VLOOKUP($B56, 'part 03'!$D:$J, 4, 0)-VLOOKUP($B56, 'part 03'!$D:$J, 5, 0)-VLOOKUP($B56, 'part 03'!$D:$J, 5, 0)</f>
        <v>#N/A</v>
      </c>
      <c r="I56" s="41" t="str">
        <f>IF(ISNA(VLOOKUP($B56, 'part 04'!$D:$D, 1, 0)), "должник", "сдал")</f>
        <v>должник</v>
      </c>
      <c r="J56" s="41" t="e">
        <f>VLOOKUP($B56, 'part 04'!$D:$J, 4, 0)-VLOOKUP($B56, 'part 04'!$D:$J, 5, 0)-VLOOKUP($B56, 'part 04'!$D:$J, 5, 0)</f>
        <v>#N/A</v>
      </c>
      <c r="K56" s="41" t="str">
        <f>IF(ISNA(VLOOKUP($B56, 'part 05'!$D:$D, 1, 0)), "должник", "сдал")</f>
        <v>должник</v>
      </c>
      <c r="L56" s="41" t="e">
        <f>VLOOKUP($B56, 'part 05'!$D:$J, 4, 0)-VLOOKUP($B56, 'part 05'!$D:$J, 5, 0)-VLOOKUP($B56, 'part 05'!$D:$J, 5, 0)</f>
        <v>#N/A</v>
      </c>
      <c r="M56" s="39" t="str">
        <f>IF(ISNA(VLOOKUP($B56, 'part 06'!$D:$D, 1, 0)), "должник", "сдал")</f>
        <v>должник</v>
      </c>
      <c r="N56" s="39" t="e">
        <f>VLOOKUP($B56, 'part 06'!$D:$J, 4, 0)-VLOOKUP($B56, 'part 06'!$D:$J, 5, 0)-VLOOKUP($B56, 'part 06'!$D:$J, 5, 0)</f>
        <v>#N/A</v>
      </c>
      <c r="O56" s="39" t="str">
        <f>IF(ISNA(VLOOKUP($B56, 'part 07'!$D:$D, 1, 0)), "должник", "сдал")</f>
        <v>должник</v>
      </c>
      <c r="P56" s="39" t="e">
        <f>VLOOKUP($B56, 'part 07'!$D:$J, 4, 0)-VLOOKUP($B56, 'part 07'!$D:$J, 5, 0)-VLOOKUP($B56, 'part 07'!$D:$J, 5, 0)</f>
        <v>#N/A</v>
      </c>
      <c r="Q56" s="39" t="str">
        <f>IF(ISNA(VLOOKUP($B56, 'part 08'!$D:$D, 1, 0)), "должник", "сдал")</f>
        <v>должник</v>
      </c>
      <c r="R56" s="39" t="e">
        <f>VLOOKUP($B56, 'part 08'!$D:$J, 4, 0)-VLOOKUP($B56, 'part 08'!$D:$J, 5, 0)-VLOOKUP($B56, 'part 08'!$D:$J, 5, 0)</f>
        <v>#N/A</v>
      </c>
      <c r="S56" s="39" t="str">
        <f>IF(ISNA(VLOOKUP($B56, 'part 09'!$D:$D, 1, 0)), "должник", "сдал")</f>
        <v>должник</v>
      </c>
      <c r="T56" s="39" t="e">
        <f>VLOOKUP($B56, 'part 09'!$D:$J, 4, 0)-VLOOKUP($B56, 'part 09'!$D:$J, 5, 0)-VLOOKUP($B56, 'part 09'!$D:$J, 5, 0)</f>
        <v>#N/A</v>
      </c>
      <c r="U56" s="39" t="str">
        <f>IF(ISNA(VLOOKUP($B56, 'part 10'!$D:$D, 1, 0)), "должник", "сдал")</f>
        <v>должник</v>
      </c>
      <c r="V56" s="39" t="e">
        <f>VLOOKUP($B56, 'part 10'!$D:$J, 4, 0)-VLOOKUP($B56, 'part 10'!$D:$J, 5, 0)-VLOOKUP($B56, 'part 10'!$D:$J, 5, 0)</f>
        <v>#N/A</v>
      </c>
    </row>
    <row r="57" spans="1:22" ht="15">
      <c r="A57" s="13">
        <v>55</v>
      </c>
      <c r="B57" s="34" t="s">
        <v>39</v>
      </c>
      <c r="C57" s="41" t="str">
        <f>IF(ISNA(VLOOKUP($B57, 'part 01'!$D:$D, 1, 0)), "должник", "сдал")</f>
        <v>должник</v>
      </c>
      <c r="D57" s="41" t="e">
        <f>VLOOKUP($B57, 'part 01'!$D:$J, 4, 0)-VLOOKUP($B57, 'part 01'!$D:$J, 5, 0)-VLOOKUP($B57, 'part 01'!$D:$J, 5, 0)</f>
        <v>#N/A</v>
      </c>
      <c r="E57" s="41" t="str">
        <f>IF(ISNA(VLOOKUP($B57, 'part 02'!$D:$D, 1, 0)), "должник", "сдал")</f>
        <v>должник</v>
      </c>
      <c r="F57" s="41" t="e">
        <f>VLOOKUP($B57, 'part 02'!$D:$J, 4, 0)-VLOOKUP($B57, 'part 02'!$D:$J, 5, 0)-VLOOKUP($B57, 'part 02'!$D:$J, 5, 0)</f>
        <v>#N/A</v>
      </c>
      <c r="G57" s="41" t="str">
        <f>IF(ISNA(VLOOKUP($B57, 'part 03'!$D:$D, 1, 0)), "должник", "сдал")</f>
        <v>должник</v>
      </c>
      <c r="H57" s="41" t="e">
        <f>VLOOKUP($B57, 'part 03'!$D:$J, 4, 0)-VLOOKUP($B57, 'part 03'!$D:$J, 5, 0)-VLOOKUP($B57, 'part 03'!$D:$J, 5, 0)</f>
        <v>#N/A</v>
      </c>
      <c r="I57" s="41" t="str">
        <f>IF(ISNA(VLOOKUP($B57, 'part 04'!$D:$D, 1, 0)), "должник", "сдал")</f>
        <v>должник</v>
      </c>
      <c r="J57" s="41" t="e">
        <f>VLOOKUP($B57, 'part 04'!$D:$J, 4, 0)-VLOOKUP($B57, 'part 04'!$D:$J, 5, 0)-VLOOKUP($B57, 'part 04'!$D:$J, 5, 0)</f>
        <v>#N/A</v>
      </c>
      <c r="K57" s="41" t="str">
        <f>IF(ISNA(VLOOKUP($B57, 'part 05'!$D:$D, 1, 0)), "должник", "сдал")</f>
        <v>должник</v>
      </c>
      <c r="L57" s="41" t="e">
        <f>VLOOKUP($B57, 'part 05'!$D:$J, 4, 0)-VLOOKUP($B57, 'part 05'!$D:$J, 5, 0)-VLOOKUP($B57, 'part 05'!$D:$J, 5, 0)</f>
        <v>#N/A</v>
      </c>
      <c r="M57" s="39" t="str">
        <f>IF(ISNA(VLOOKUP($B57, 'part 06'!$D:$D, 1, 0)), "должник", "сдал")</f>
        <v>должник</v>
      </c>
      <c r="N57" s="39" t="e">
        <f>VLOOKUP($B57, 'part 06'!$D:$J, 4, 0)-VLOOKUP($B57, 'part 06'!$D:$J, 5, 0)-VLOOKUP($B57, 'part 06'!$D:$J, 5, 0)</f>
        <v>#N/A</v>
      </c>
      <c r="O57" s="39" t="str">
        <f>IF(ISNA(VLOOKUP($B57, 'part 07'!$D:$D, 1, 0)), "должник", "сдал")</f>
        <v>должник</v>
      </c>
      <c r="P57" s="39" t="e">
        <f>VLOOKUP($B57, 'part 07'!$D:$J, 4, 0)-VLOOKUP($B57, 'part 07'!$D:$J, 5, 0)-VLOOKUP($B57, 'part 07'!$D:$J, 5, 0)</f>
        <v>#N/A</v>
      </c>
      <c r="Q57" s="39" t="str">
        <f>IF(ISNA(VLOOKUP($B57, 'part 08'!$D:$D, 1, 0)), "должник", "сдал")</f>
        <v>должник</v>
      </c>
      <c r="R57" s="39" t="e">
        <f>VLOOKUP($B57, 'part 08'!$D:$J, 4, 0)-VLOOKUP($B57, 'part 08'!$D:$J, 5, 0)-VLOOKUP($B57, 'part 08'!$D:$J, 5, 0)</f>
        <v>#N/A</v>
      </c>
      <c r="S57" s="39" t="str">
        <f>IF(ISNA(VLOOKUP($B57, 'part 09'!$D:$D, 1, 0)), "должник", "сдал")</f>
        <v>должник</v>
      </c>
      <c r="T57" s="39" t="e">
        <f>VLOOKUP($B57, 'part 09'!$D:$J, 4, 0)-VLOOKUP($B57, 'part 09'!$D:$J, 5, 0)-VLOOKUP($B57, 'part 09'!$D:$J, 5, 0)</f>
        <v>#N/A</v>
      </c>
      <c r="U57" s="39" t="str">
        <f>IF(ISNA(VLOOKUP($B57, 'part 10'!$D:$D, 1, 0)), "должник", "сдал")</f>
        <v>должник</v>
      </c>
      <c r="V57" s="39" t="e">
        <f>VLOOKUP($B57, 'part 10'!$D:$J, 4, 0)-VLOOKUP($B57, 'part 10'!$D:$J, 5, 0)-VLOOKUP($B57, 'part 10'!$D:$J, 5, 0)</f>
        <v>#N/A</v>
      </c>
    </row>
    <row r="58" spans="1:22" ht="15">
      <c r="A58" s="13">
        <v>56</v>
      </c>
      <c r="B58" s="34" t="s">
        <v>43</v>
      </c>
      <c r="C58" s="41" t="str">
        <f>IF(ISNA(VLOOKUP($B58, 'part 01'!$D:$D, 1, 0)), "должник", "сдал")</f>
        <v>должник</v>
      </c>
      <c r="D58" s="41" t="e">
        <f>VLOOKUP($B58, 'part 01'!$D:$J, 4, 0)-VLOOKUP($B58, 'part 01'!$D:$J, 5, 0)-VLOOKUP($B58, 'part 01'!$D:$J, 5, 0)</f>
        <v>#N/A</v>
      </c>
      <c r="E58" s="41" t="str">
        <f>IF(ISNA(VLOOKUP($B58, 'part 02'!$D:$D, 1, 0)), "должник", "сдал")</f>
        <v>должник</v>
      </c>
      <c r="F58" s="41" t="e">
        <f>VLOOKUP($B58, 'part 02'!$D:$J, 4, 0)-VLOOKUP($B58, 'part 02'!$D:$J, 5, 0)-VLOOKUP($B58, 'part 02'!$D:$J, 5, 0)</f>
        <v>#N/A</v>
      </c>
      <c r="G58" s="41" t="str">
        <f>IF(ISNA(VLOOKUP($B58, 'part 03'!$D:$D, 1, 0)), "должник", "сдал")</f>
        <v>должник</v>
      </c>
      <c r="H58" s="41" t="e">
        <f>VLOOKUP($B58, 'part 03'!$D:$J, 4, 0)-VLOOKUP($B58, 'part 03'!$D:$J, 5, 0)-VLOOKUP($B58, 'part 03'!$D:$J, 5, 0)</f>
        <v>#N/A</v>
      </c>
      <c r="I58" s="41" t="str">
        <f>IF(ISNA(VLOOKUP($B58, 'part 04'!$D:$D, 1, 0)), "должник", "сдал")</f>
        <v>должник</v>
      </c>
      <c r="J58" s="41" t="e">
        <f>VLOOKUP($B58, 'part 04'!$D:$J, 4, 0)-VLOOKUP($B58, 'part 04'!$D:$J, 5, 0)-VLOOKUP($B58, 'part 04'!$D:$J, 5, 0)</f>
        <v>#N/A</v>
      </c>
      <c r="K58" s="41" t="str">
        <f>IF(ISNA(VLOOKUP($B58, 'part 05'!$D:$D, 1, 0)), "должник", "сдал")</f>
        <v>должник</v>
      </c>
      <c r="L58" s="41" t="e">
        <f>VLOOKUP($B58, 'part 05'!$D:$J, 4, 0)-VLOOKUP($B58, 'part 05'!$D:$J, 5, 0)-VLOOKUP($B58, 'part 05'!$D:$J, 5, 0)</f>
        <v>#N/A</v>
      </c>
      <c r="M58" s="39" t="str">
        <f>IF(ISNA(VLOOKUP($B58, 'part 06'!$D:$D, 1, 0)), "должник", "сдал")</f>
        <v>должник</v>
      </c>
      <c r="N58" s="39" t="e">
        <f>VLOOKUP($B58, 'part 06'!$D:$J, 4, 0)-VLOOKUP($B58, 'part 06'!$D:$J, 5, 0)-VLOOKUP($B58, 'part 06'!$D:$J, 5, 0)</f>
        <v>#N/A</v>
      </c>
      <c r="O58" s="39" t="str">
        <f>IF(ISNA(VLOOKUP($B58, 'part 07'!$D:$D, 1, 0)), "должник", "сдал")</f>
        <v>должник</v>
      </c>
      <c r="P58" s="39" t="e">
        <f>VLOOKUP($B58, 'part 07'!$D:$J, 4, 0)-VLOOKUP($B58, 'part 07'!$D:$J, 5, 0)-VLOOKUP($B58, 'part 07'!$D:$J, 5, 0)</f>
        <v>#N/A</v>
      </c>
      <c r="Q58" s="39" t="str">
        <f>IF(ISNA(VLOOKUP($B58, 'part 08'!$D:$D, 1, 0)), "должник", "сдал")</f>
        <v>должник</v>
      </c>
      <c r="R58" s="39" t="e">
        <f>VLOOKUP($B58, 'part 08'!$D:$J, 4, 0)-VLOOKUP($B58, 'part 08'!$D:$J, 5, 0)-VLOOKUP($B58, 'part 08'!$D:$J, 5, 0)</f>
        <v>#N/A</v>
      </c>
      <c r="S58" s="39" t="str">
        <f>IF(ISNA(VLOOKUP($B58, 'part 09'!$D:$D, 1, 0)), "должник", "сдал")</f>
        <v>должник</v>
      </c>
      <c r="T58" s="39" t="e">
        <f>VLOOKUP($B58, 'part 09'!$D:$J, 4, 0)-VLOOKUP($B58, 'part 09'!$D:$J, 5, 0)-VLOOKUP($B58, 'part 09'!$D:$J, 5, 0)</f>
        <v>#N/A</v>
      </c>
      <c r="U58" s="39" t="str">
        <f>IF(ISNA(VLOOKUP($B58, 'part 10'!$D:$D, 1, 0)), "должник", "сдал")</f>
        <v>должник</v>
      </c>
      <c r="V58" s="39" t="e">
        <f>VLOOKUP($B58, 'part 10'!$D:$J, 4, 0)-VLOOKUP($B58, 'part 10'!$D:$J, 5, 0)-VLOOKUP($B58, 'part 10'!$D:$J, 5, 0)</f>
        <v>#N/A</v>
      </c>
    </row>
    <row r="59" spans="1:22" ht="15">
      <c r="A59" s="13">
        <v>57</v>
      </c>
      <c r="B59" s="34" t="s">
        <v>29</v>
      </c>
      <c r="C59" s="41" t="str">
        <f>IF(ISNA(VLOOKUP($B59, 'part 01'!$D:$D, 1, 0)), "должник", "сдал")</f>
        <v>должник</v>
      </c>
      <c r="D59" s="41" t="e">
        <f>VLOOKUP($B59, 'part 01'!$D:$J, 4, 0)-VLOOKUP($B59, 'part 01'!$D:$J, 5, 0)-VLOOKUP($B59, 'part 01'!$D:$J, 5, 0)</f>
        <v>#N/A</v>
      </c>
      <c r="E59" s="41" t="str">
        <f>IF(ISNA(VLOOKUP($B59, 'part 02'!$D:$D, 1, 0)), "должник", "сдал")</f>
        <v>должник</v>
      </c>
      <c r="F59" s="41" t="e">
        <f>VLOOKUP($B59, 'part 02'!$D:$J, 4, 0)-VLOOKUP($B59, 'part 02'!$D:$J, 5, 0)-VLOOKUP($B59, 'part 02'!$D:$J, 5, 0)</f>
        <v>#N/A</v>
      </c>
      <c r="G59" s="41" t="str">
        <f>IF(ISNA(VLOOKUP($B59, 'part 03'!$D:$D, 1, 0)), "должник", "сдал")</f>
        <v>должник</v>
      </c>
      <c r="H59" s="41" t="e">
        <f>VLOOKUP($B59, 'part 03'!$D:$J, 4, 0)-VLOOKUP($B59, 'part 03'!$D:$J, 5, 0)-VLOOKUP($B59, 'part 03'!$D:$J, 5, 0)</f>
        <v>#N/A</v>
      </c>
      <c r="I59" s="41" t="str">
        <f>IF(ISNA(VLOOKUP($B59, 'part 04'!$D:$D, 1, 0)), "должник", "сдал")</f>
        <v>должник</v>
      </c>
      <c r="J59" s="41" t="e">
        <f>VLOOKUP($B59, 'part 04'!$D:$J, 4, 0)-VLOOKUP($B59, 'part 04'!$D:$J, 5, 0)-VLOOKUP($B59, 'part 04'!$D:$J, 5, 0)</f>
        <v>#N/A</v>
      </c>
      <c r="K59" s="41" t="str">
        <f>IF(ISNA(VLOOKUP($B59, 'part 05'!$D:$D, 1, 0)), "должник", "сдал")</f>
        <v>должник</v>
      </c>
      <c r="L59" s="41" t="e">
        <f>VLOOKUP($B59, 'part 05'!$D:$J, 4, 0)-VLOOKUP($B59, 'part 05'!$D:$J, 5, 0)-VLOOKUP($B59, 'part 05'!$D:$J, 5, 0)</f>
        <v>#N/A</v>
      </c>
      <c r="M59" s="39" t="str">
        <f>IF(ISNA(VLOOKUP($B59, 'part 06'!$D:$D, 1, 0)), "должник", "сдал")</f>
        <v>должник</v>
      </c>
      <c r="N59" s="39" t="e">
        <f>VLOOKUP($B59, 'part 06'!$D:$J, 4, 0)-VLOOKUP($B59, 'part 06'!$D:$J, 5, 0)-VLOOKUP($B59, 'part 06'!$D:$J, 5, 0)</f>
        <v>#N/A</v>
      </c>
      <c r="O59" s="39" t="str">
        <f>IF(ISNA(VLOOKUP($B59, 'part 07'!$D:$D, 1, 0)), "должник", "сдал")</f>
        <v>должник</v>
      </c>
      <c r="P59" s="39" t="e">
        <f>VLOOKUP($B59, 'part 07'!$D:$J, 4, 0)-VLOOKUP($B59, 'part 07'!$D:$J, 5, 0)-VLOOKUP($B59, 'part 07'!$D:$J, 5, 0)</f>
        <v>#N/A</v>
      </c>
      <c r="Q59" s="39" t="str">
        <f>IF(ISNA(VLOOKUP($B59, 'part 08'!$D:$D, 1, 0)), "должник", "сдал")</f>
        <v>должник</v>
      </c>
      <c r="R59" s="39" t="e">
        <f>VLOOKUP($B59, 'part 08'!$D:$J, 4, 0)-VLOOKUP($B59, 'part 08'!$D:$J, 5, 0)-VLOOKUP($B59, 'part 08'!$D:$J, 5, 0)</f>
        <v>#N/A</v>
      </c>
      <c r="S59" s="39" t="str">
        <f>IF(ISNA(VLOOKUP($B59, 'part 09'!$D:$D, 1, 0)), "должник", "сдал")</f>
        <v>должник</v>
      </c>
      <c r="T59" s="39" t="e">
        <f>VLOOKUP($B59, 'part 09'!$D:$J, 4, 0)-VLOOKUP($B59, 'part 09'!$D:$J, 5, 0)-VLOOKUP($B59, 'part 09'!$D:$J, 5, 0)</f>
        <v>#N/A</v>
      </c>
      <c r="U59" s="39" t="str">
        <f>IF(ISNA(VLOOKUP($B59, 'part 10'!$D:$D, 1, 0)), "должник", "сдал")</f>
        <v>должник</v>
      </c>
      <c r="V59" s="39" t="e">
        <f>VLOOKUP($B59, 'part 10'!$D:$J, 4, 0)-VLOOKUP($B59, 'part 10'!$D:$J, 5, 0)-VLOOKUP($B59, 'part 10'!$D:$J, 5, 0)</f>
        <v>#N/A</v>
      </c>
    </row>
    <row r="60" spans="1:22" ht="15">
      <c r="A60" s="13">
        <v>58</v>
      </c>
      <c r="B60" s="34" t="s">
        <v>30</v>
      </c>
      <c r="C60" s="41" t="str">
        <f>IF(ISNA(VLOOKUP($B60, 'part 01'!$D:$D, 1, 0)), "должник", "сдал")</f>
        <v>должник</v>
      </c>
      <c r="D60" s="41" t="e">
        <f>VLOOKUP($B60, 'part 01'!$D:$J, 4, 0)-VLOOKUP($B60, 'part 01'!$D:$J, 5, 0)-VLOOKUP($B60, 'part 01'!$D:$J, 5, 0)</f>
        <v>#N/A</v>
      </c>
      <c r="E60" s="40" t="s">
        <v>169</v>
      </c>
      <c r="F60" s="40" t="s">
        <v>169</v>
      </c>
      <c r="G60" s="40" t="s">
        <v>169</v>
      </c>
      <c r="H60" s="40" t="s">
        <v>169</v>
      </c>
      <c r="I60" s="40" t="s">
        <v>169</v>
      </c>
      <c r="J60" s="40" t="s">
        <v>169</v>
      </c>
      <c r="K60" s="40" t="s">
        <v>169</v>
      </c>
      <c r="L60" s="40" t="s">
        <v>169</v>
      </c>
      <c r="M60" s="40" t="s">
        <v>169</v>
      </c>
      <c r="N60" s="40" t="s">
        <v>169</v>
      </c>
      <c r="O60" s="40" t="s">
        <v>169</v>
      </c>
      <c r="P60" s="40" t="s">
        <v>169</v>
      </c>
      <c r="Q60" s="40" t="s">
        <v>169</v>
      </c>
      <c r="R60" s="40" t="s">
        <v>169</v>
      </c>
      <c r="S60" s="40" t="s">
        <v>169</v>
      </c>
      <c r="T60" s="40" t="s">
        <v>169</v>
      </c>
      <c r="U60" s="40" t="s">
        <v>169</v>
      </c>
      <c r="V60" s="40" t="s">
        <v>169</v>
      </c>
    </row>
    <row r="61" spans="1:22" ht="15">
      <c r="A61" s="13">
        <v>59</v>
      </c>
      <c r="B61" s="34" t="s">
        <v>31</v>
      </c>
      <c r="C61" s="41" t="str">
        <f>IF(ISNA(VLOOKUP($B61, 'part 01'!$D:$D, 1, 0)), "должник", "сдал")</f>
        <v>должник</v>
      </c>
      <c r="D61" s="41" t="e">
        <f>VLOOKUP($B61, 'part 01'!$D:$J, 4, 0)-VLOOKUP($B61, 'part 01'!$D:$J, 5, 0)-VLOOKUP($B61, 'part 01'!$D:$J, 5, 0)</f>
        <v>#N/A</v>
      </c>
      <c r="E61" s="41" t="str">
        <f>IF(ISNA(VLOOKUP($B61, 'part 02'!$D:$D, 1, 0)), "должник", "сдал")</f>
        <v>должник</v>
      </c>
      <c r="F61" s="41" t="e">
        <f>VLOOKUP($B61, 'part 02'!$D:$J, 4, 0)-VLOOKUP($B61, 'part 02'!$D:$J, 5, 0)-VLOOKUP($B61, 'part 02'!$D:$J, 5, 0)</f>
        <v>#N/A</v>
      </c>
      <c r="G61" s="41" t="str">
        <f>IF(ISNA(VLOOKUP($B61, 'part 03'!$D:$D, 1, 0)), "должник", "сдал")</f>
        <v>должник</v>
      </c>
      <c r="H61" s="41" t="e">
        <f>VLOOKUP($B61, 'part 03'!$D:$J, 4, 0)-VLOOKUP($B61, 'part 03'!$D:$J, 5, 0)-VLOOKUP($B61, 'part 03'!$D:$J, 5, 0)</f>
        <v>#N/A</v>
      </c>
      <c r="I61" s="41" t="str">
        <f>IF(ISNA(VLOOKUP($B61, 'part 04'!$D:$D, 1, 0)), "должник", "сдал")</f>
        <v>должник</v>
      </c>
      <c r="J61" s="41" t="e">
        <f>VLOOKUP($B61, 'part 04'!$D:$J, 4, 0)-VLOOKUP($B61, 'part 04'!$D:$J, 5, 0)-VLOOKUP($B61, 'part 04'!$D:$J, 5, 0)</f>
        <v>#N/A</v>
      </c>
      <c r="K61" s="41" t="str">
        <f>IF(ISNA(VLOOKUP($B61, 'part 05'!$D:$D, 1, 0)), "должник", "сдал")</f>
        <v>должник</v>
      </c>
      <c r="L61" s="41" t="e">
        <f>VLOOKUP($B61, 'part 05'!$D:$J, 4, 0)-VLOOKUP($B61, 'part 05'!$D:$J, 5, 0)-VLOOKUP($B61, 'part 05'!$D:$J, 5, 0)</f>
        <v>#N/A</v>
      </c>
      <c r="M61" s="39" t="str">
        <f>IF(ISNA(VLOOKUP($B61, 'part 06'!$D:$D, 1, 0)), "должник", "сдал")</f>
        <v>должник</v>
      </c>
      <c r="N61" s="39" t="e">
        <f>VLOOKUP($B61, 'part 06'!$D:$J, 4, 0)-VLOOKUP($B61, 'part 06'!$D:$J, 5, 0)-VLOOKUP($B61, 'part 06'!$D:$J, 5, 0)</f>
        <v>#N/A</v>
      </c>
      <c r="O61" s="39" t="str">
        <f>IF(ISNA(VLOOKUP($B61, 'part 07'!$D:$D, 1, 0)), "должник", "сдал")</f>
        <v>должник</v>
      </c>
      <c r="P61" s="39" t="e">
        <f>VLOOKUP($B61, 'part 07'!$D:$J, 4, 0)-VLOOKUP($B61, 'part 07'!$D:$J, 5, 0)-VLOOKUP($B61, 'part 07'!$D:$J, 5, 0)</f>
        <v>#N/A</v>
      </c>
      <c r="Q61" s="39" t="str">
        <f>IF(ISNA(VLOOKUP($B61, 'part 08'!$D:$D, 1, 0)), "должник", "сдал")</f>
        <v>должник</v>
      </c>
      <c r="R61" s="39" t="e">
        <f>VLOOKUP($B61, 'part 08'!$D:$J, 4, 0)-VLOOKUP($B61, 'part 08'!$D:$J, 5, 0)-VLOOKUP($B61, 'part 08'!$D:$J, 5, 0)</f>
        <v>#N/A</v>
      </c>
      <c r="S61" s="39" t="str">
        <f>IF(ISNA(VLOOKUP($B61, 'part 09'!$D:$D, 1, 0)), "должник", "сдал")</f>
        <v>должник</v>
      </c>
      <c r="T61" s="39" t="e">
        <f>VLOOKUP($B61, 'part 09'!$D:$J, 4, 0)-VLOOKUP($B61, 'part 09'!$D:$J, 5, 0)-VLOOKUP($B61, 'part 09'!$D:$J, 5, 0)</f>
        <v>#N/A</v>
      </c>
      <c r="U61" s="39" t="str">
        <f>IF(ISNA(VLOOKUP($B61, 'part 10'!$D:$D, 1, 0)), "должник", "сдал")</f>
        <v>должник</v>
      </c>
      <c r="V61" s="39" t="e">
        <f>VLOOKUP($B61, 'part 10'!$D:$J, 4, 0)-VLOOKUP($B61, 'part 10'!$D:$J, 5, 0)-VLOOKUP($B61, 'part 10'!$D:$J, 5, 0)</f>
        <v>#N/A</v>
      </c>
    </row>
    <row r="62" spans="1:22" ht="15">
      <c r="A62" s="13">
        <v>60</v>
      </c>
      <c r="B62" s="34" t="s">
        <v>67</v>
      </c>
      <c r="C62" s="41" t="str">
        <f>IF(ISNA(VLOOKUP($B62, 'part 01'!$D:$D, 1, 0)), "должник", "сдал")</f>
        <v>должник</v>
      </c>
      <c r="D62" s="41" t="e">
        <f>VLOOKUP($B62, 'part 01'!$D:$J, 4, 0)-VLOOKUP($B62, 'part 01'!$D:$J, 5, 0)-VLOOKUP($B62, 'part 01'!$D:$J, 5, 0)</f>
        <v>#N/A</v>
      </c>
      <c r="E62" s="41" t="str">
        <f>IF(ISNA(VLOOKUP($B62, 'part 02'!$D:$D, 1, 0)), "должник", "сдал")</f>
        <v>должник</v>
      </c>
      <c r="F62" s="41" t="e">
        <f>VLOOKUP($B62, 'part 02'!$D:$J, 4, 0)-VLOOKUP($B62, 'part 02'!$D:$J, 5, 0)-VLOOKUP($B62, 'part 02'!$D:$J, 5, 0)</f>
        <v>#N/A</v>
      </c>
      <c r="G62" s="41" t="str">
        <f>IF(ISNA(VLOOKUP($B62, 'part 03'!$D:$D, 1, 0)), "должник", "сдал")</f>
        <v>должник</v>
      </c>
      <c r="H62" s="41" t="e">
        <f>VLOOKUP($B62, 'part 03'!$D:$J, 4, 0)-VLOOKUP($B62, 'part 03'!$D:$J, 5, 0)-VLOOKUP($B62, 'part 03'!$D:$J, 5, 0)</f>
        <v>#N/A</v>
      </c>
      <c r="I62" s="41" t="str">
        <f>IF(ISNA(VLOOKUP($B62, 'part 04'!$D:$D, 1, 0)), "должник", "сдал")</f>
        <v>должник</v>
      </c>
      <c r="J62" s="41" t="e">
        <f>VLOOKUP($B62, 'part 04'!$D:$J, 4, 0)-VLOOKUP($B62, 'part 04'!$D:$J, 5, 0)-VLOOKUP($B62, 'part 04'!$D:$J, 5, 0)</f>
        <v>#N/A</v>
      </c>
      <c r="K62" s="41" t="str">
        <f>IF(ISNA(VLOOKUP($B62, 'part 05'!$D:$D, 1, 0)), "должник", "сдал")</f>
        <v>должник</v>
      </c>
      <c r="L62" s="41" t="e">
        <f>VLOOKUP($B62, 'part 05'!$D:$J, 4, 0)-VLOOKUP($B62, 'part 05'!$D:$J, 5, 0)-VLOOKUP($B62, 'part 05'!$D:$J, 5, 0)</f>
        <v>#N/A</v>
      </c>
      <c r="M62" s="39" t="str">
        <f>IF(ISNA(VLOOKUP($B62, 'part 06'!$D:$D, 1, 0)), "должник", "сдал")</f>
        <v>должник</v>
      </c>
      <c r="N62" s="39" t="e">
        <f>VLOOKUP($B62, 'part 06'!$D:$J, 4, 0)-VLOOKUP($B62, 'part 06'!$D:$J, 5, 0)-VLOOKUP($B62, 'part 06'!$D:$J, 5, 0)</f>
        <v>#N/A</v>
      </c>
      <c r="O62" s="39" t="str">
        <f>IF(ISNA(VLOOKUP($B62, 'part 07'!$D:$D, 1, 0)), "должник", "сдал")</f>
        <v>должник</v>
      </c>
      <c r="P62" s="39" t="e">
        <f>VLOOKUP($B62, 'part 07'!$D:$J, 4, 0)-VLOOKUP($B62, 'part 07'!$D:$J, 5, 0)-VLOOKUP($B62, 'part 07'!$D:$J, 5, 0)</f>
        <v>#N/A</v>
      </c>
      <c r="Q62" s="39" t="str">
        <f>IF(ISNA(VLOOKUP($B62, 'part 08'!$D:$D, 1, 0)), "должник", "сдал")</f>
        <v>должник</v>
      </c>
      <c r="R62" s="39" t="e">
        <f>VLOOKUP($B62, 'part 08'!$D:$J, 4, 0)-VLOOKUP($B62, 'part 08'!$D:$J, 5, 0)-VLOOKUP($B62, 'part 08'!$D:$J, 5, 0)</f>
        <v>#N/A</v>
      </c>
      <c r="S62" s="39" t="str">
        <f>IF(ISNA(VLOOKUP($B62, 'part 09'!$D:$D, 1, 0)), "должник", "сдал")</f>
        <v>должник</v>
      </c>
      <c r="T62" s="39" t="e">
        <f>VLOOKUP($B62, 'part 09'!$D:$J, 4, 0)-VLOOKUP($B62, 'part 09'!$D:$J, 5, 0)-VLOOKUP($B62, 'part 09'!$D:$J, 5, 0)</f>
        <v>#N/A</v>
      </c>
      <c r="U62" s="39" t="str">
        <f>IF(ISNA(VLOOKUP($B62, 'part 10'!$D:$D, 1, 0)), "должник", "сдал")</f>
        <v>должник</v>
      </c>
      <c r="V62" s="39" t="e">
        <f>VLOOKUP($B62, 'part 10'!$D:$J, 4, 0)-VLOOKUP($B62, 'part 10'!$D:$J, 5, 0)-VLOOKUP($B62, 'part 10'!$D:$J, 5, 0)</f>
        <v>#N/A</v>
      </c>
    </row>
    <row r="63" spans="1:22" ht="15">
      <c r="A63" s="13">
        <v>61</v>
      </c>
      <c r="B63" s="34" t="s">
        <v>14</v>
      </c>
      <c r="C63" s="41" t="str">
        <f>IF(ISNA(VLOOKUP($B63, 'part 01'!$D:$D, 1, 0)), "должник", "сдал")</f>
        <v>должник</v>
      </c>
      <c r="D63" s="41" t="e">
        <f>VLOOKUP($B63, 'part 01'!$D:$J, 4, 0)-VLOOKUP($B63, 'part 01'!$D:$J, 5, 0)-VLOOKUP($B63, 'part 01'!$D:$J, 5, 0)</f>
        <v>#N/A</v>
      </c>
      <c r="E63" s="40" t="s">
        <v>169</v>
      </c>
      <c r="F63" s="40" t="s">
        <v>169</v>
      </c>
      <c r="G63" s="40" t="s">
        <v>169</v>
      </c>
      <c r="H63" s="40" t="s">
        <v>169</v>
      </c>
      <c r="I63" s="40" t="s">
        <v>169</v>
      </c>
      <c r="J63" s="40" t="s">
        <v>169</v>
      </c>
      <c r="K63" s="40" t="s">
        <v>169</v>
      </c>
      <c r="L63" s="40" t="s">
        <v>169</v>
      </c>
      <c r="M63" s="40" t="s">
        <v>169</v>
      </c>
      <c r="N63" s="40" t="s">
        <v>169</v>
      </c>
      <c r="O63" s="40" t="s">
        <v>169</v>
      </c>
      <c r="P63" s="40" t="s">
        <v>169</v>
      </c>
      <c r="Q63" s="40" t="s">
        <v>169</v>
      </c>
      <c r="R63" s="40" t="s">
        <v>169</v>
      </c>
      <c r="S63" s="40" t="s">
        <v>169</v>
      </c>
      <c r="T63" s="40" t="s">
        <v>169</v>
      </c>
      <c r="U63" s="40" t="s">
        <v>169</v>
      </c>
      <c r="V63" s="40" t="s">
        <v>169</v>
      </c>
    </row>
    <row r="64" spans="1:22" ht="15">
      <c r="A64" s="13">
        <v>62</v>
      </c>
      <c r="B64" s="34" t="s">
        <v>61</v>
      </c>
      <c r="C64" s="41" t="str">
        <f>IF(ISNA(VLOOKUP($B64, 'part 01'!$D:$D, 1, 0)), "должник", "сдал")</f>
        <v>должник</v>
      </c>
      <c r="D64" s="41" t="e">
        <f>VLOOKUP($B64, 'part 01'!$D:$J, 4, 0)-VLOOKUP($B64, 'part 01'!$D:$J, 5, 0)-VLOOKUP($B64, 'part 01'!$D:$J, 5, 0)</f>
        <v>#N/A</v>
      </c>
      <c r="E64" s="41" t="str">
        <f>IF(ISNA(VLOOKUP($B64, 'part 02'!$D:$D, 1, 0)), "должник", "сдал")</f>
        <v>должник</v>
      </c>
      <c r="F64" s="41" t="e">
        <f>VLOOKUP($B64, 'part 02'!$D:$J, 4, 0)-VLOOKUP($B64, 'part 02'!$D:$J, 5, 0)-VLOOKUP($B64, 'part 02'!$D:$J, 5, 0)</f>
        <v>#N/A</v>
      </c>
      <c r="G64" s="41" t="str">
        <f>IF(ISNA(VLOOKUP($B64, 'part 03'!$D:$D, 1, 0)), "должник", "сдал")</f>
        <v>должник</v>
      </c>
      <c r="H64" s="41" t="e">
        <f>VLOOKUP($B64, 'part 03'!$D:$J, 4, 0)-VLOOKUP($B64, 'part 03'!$D:$J, 5, 0)-VLOOKUP($B64, 'part 03'!$D:$J, 5, 0)</f>
        <v>#N/A</v>
      </c>
      <c r="I64" s="41" t="str">
        <f>IF(ISNA(VLOOKUP($B64, 'part 04'!$D:$D, 1, 0)), "должник", "сдал")</f>
        <v>должник</v>
      </c>
      <c r="J64" s="41" t="e">
        <f>VLOOKUP($B64, 'part 04'!$D:$J, 4, 0)-VLOOKUP($B64, 'part 04'!$D:$J, 5, 0)-VLOOKUP($B64, 'part 04'!$D:$J, 5, 0)</f>
        <v>#N/A</v>
      </c>
      <c r="K64" s="41" t="str">
        <f>IF(ISNA(VLOOKUP($B64, 'part 05'!$D:$D, 1, 0)), "должник", "сдал")</f>
        <v>должник</v>
      </c>
      <c r="L64" s="41" t="e">
        <f>VLOOKUP($B64, 'part 05'!$D:$J, 4, 0)-VLOOKUP($B64, 'part 05'!$D:$J, 5, 0)-VLOOKUP($B64, 'part 05'!$D:$J, 5, 0)</f>
        <v>#N/A</v>
      </c>
      <c r="M64" s="39" t="str">
        <f>IF(ISNA(VLOOKUP($B64, 'part 06'!$D:$D, 1, 0)), "должник", "сдал")</f>
        <v>должник</v>
      </c>
      <c r="N64" s="39" t="e">
        <f>VLOOKUP($B64, 'part 06'!$D:$J, 4, 0)-VLOOKUP($B64, 'part 06'!$D:$J, 5, 0)-VLOOKUP($B64, 'part 06'!$D:$J, 5, 0)</f>
        <v>#N/A</v>
      </c>
      <c r="O64" s="39" t="str">
        <f>IF(ISNA(VLOOKUP($B64, 'part 07'!$D:$D, 1, 0)), "должник", "сдал")</f>
        <v>должник</v>
      </c>
      <c r="P64" s="39" t="e">
        <f>VLOOKUP($B64, 'part 07'!$D:$J, 4, 0)-VLOOKUP($B64, 'part 07'!$D:$J, 5, 0)-VLOOKUP($B64, 'part 07'!$D:$J, 5, 0)</f>
        <v>#N/A</v>
      </c>
      <c r="Q64" s="39" t="str">
        <f>IF(ISNA(VLOOKUP($B64, 'part 08'!$D:$D, 1, 0)), "должник", "сдал")</f>
        <v>должник</v>
      </c>
      <c r="R64" s="39" t="e">
        <f>VLOOKUP($B64, 'part 08'!$D:$J, 4, 0)-VLOOKUP($B64, 'part 08'!$D:$J, 5, 0)-VLOOKUP($B64, 'part 08'!$D:$J, 5, 0)</f>
        <v>#N/A</v>
      </c>
      <c r="S64" s="39" t="str">
        <f>IF(ISNA(VLOOKUP($B64, 'part 09'!$D:$D, 1, 0)), "должник", "сдал")</f>
        <v>должник</v>
      </c>
      <c r="T64" s="39" t="e">
        <f>VLOOKUP($B64, 'part 09'!$D:$J, 4, 0)-VLOOKUP($B64, 'part 09'!$D:$J, 5, 0)-VLOOKUP($B64, 'part 09'!$D:$J, 5, 0)</f>
        <v>#N/A</v>
      </c>
      <c r="U64" s="39" t="str">
        <f>IF(ISNA(VLOOKUP($B64, 'part 10'!$D:$D, 1, 0)), "должник", "сдал")</f>
        <v>должник</v>
      </c>
      <c r="V64" s="39" t="e">
        <f>VLOOKUP($B64, 'part 10'!$D:$J, 4, 0)-VLOOKUP($B64, 'part 10'!$D:$J, 5, 0)-VLOOKUP($B64, 'part 10'!$D:$J, 5, 0)</f>
        <v>#N/A</v>
      </c>
    </row>
    <row r="65" spans="1:22" ht="30">
      <c r="A65" s="13">
        <v>63</v>
      </c>
      <c r="B65" s="34" t="s">
        <v>83</v>
      </c>
      <c r="C65" s="41" t="str">
        <f>IF(ISNA(VLOOKUP($B65, 'part 01'!$D:$D, 1, 0)), "должник", "сдал")</f>
        <v>должник</v>
      </c>
      <c r="D65" s="41" t="e">
        <f>VLOOKUP($B65, 'part 01'!$D:$J, 4, 0)-VLOOKUP($B65, 'part 01'!$D:$J, 5, 0)-VLOOKUP($B65, 'part 01'!$D:$J, 5, 0)</f>
        <v>#N/A</v>
      </c>
      <c r="E65" s="41" t="str">
        <f>IF(ISNA(VLOOKUP($B65, 'part 02'!$D:$D, 1, 0)), "должник", "сдал")</f>
        <v>должник</v>
      </c>
      <c r="F65" s="41" t="e">
        <f>VLOOKUP($B65, 'part 02'!$D:$J, 4, 0)-VLOOKUP($B65, 'part 02'!$D:$J, 5, 0)-VLOOKUP($B65, 'part 02'!$D:$J, 5, 0)</f>
        <v>#N/A</v>
      </c>
      <c r="G65" s="41" t="str">
        <f>IF(ISNA(VLOOKUP($B65, 'part 03'!$D:$D, 1, 0)), "должник", "сдал")</f>
        <v>должник</v>
      </c>
      <c r="H65" s="41" t="e">
        <f>VLOOKUP($B65, 'part 03'!$D:$J, 4, 0)-VLOOKUP($B65, 'part 03'!$D:$J, 5, 0)-VLOOKUP($B65, 'part 03'!$D:$J, 5, 0)</f>
        <v>#N/A</v>
      </c>
      <c r="I65" s="41" t="str">
        <f>IF(ISNA(VLOOKUP($B65, 'part 04'!$D:$D, 1, 0)), "должник", "сдал")</f>
        <v>должник</v>
      </c>
      <c r="J65" s="41" t="e">
        <f>VLOOKUP($B65, 'part 04'!$D:$J, 4, 0)-VLOOKUP($B65, 'part 04'!$D:$J, 5, 0)-VLOOKUP($B65, 'part 04'!$D:$J, 5, 0)</f>
        <v>#N/A</v>
      </c>
      <c r="K65" s="41" t="str">
        <f>IF(ISNA(VLOOKUP($B65, 'part 05'!$D:$D, 1, 0)), "должник", "сдал")</f>
        <v>должник</v>
      </c>
      <c r="L65" s="41" t="e">
        <f>VLOOKUP($B65, 'part 05'!$D:$J, 4, 0)-VLOOKUP($B65, 'part 05'!$D:$J, 5, 0)-VLOOKUP($B65, 'part 05'!$D:$J, 5, 0)</f>
        <v>#N/A</v>
      </c>
      <c r="M65" s="39" t="str">
        <f>IF(ISNA(VLOOKUP($B65, 'part 06'!$D:$D, 1, 0)), "должник", "сдал")</f>
        <v>должник</v>
      </c>
      <c r="N65" s="39" t="e">
        <f>VLOOKUP($B65, 'part 06'!$D:$J, 4, 0)-VLOOKUP($B65, 'part 06'!$D:$J, 5, 0)-VLOOKUP($B65, 'part 06'!$D:$J, 5, 0)</f>
        <v>#N/A</v>
      </c>
      <c r="O65" s="39" t="str">
        <f>IF(ISNA(VLOOKUP($B65, 'part 07'!$D:$D, 1, 0)), "должник", "сдал")</f>
        <v>должник</v>
      </c>
      <c r="P65" s="39" t="e">
        <f>VLOOKUP($B65, 'part 07'!$D:$J, 4, 0)-VLOOKUP($B65, 'part 07'!$D:$J, 5, 0)-VLOOKUP($B65, 'part 07'!$D:$J, 5, 0)</f>
        <v>#N/A</v>
      </c>
      <c r="Q65" s="39" t="str">
        <f>IF(ISNA(VLOOKUP($B65, 'part 08'!$D:$D, 1, 0)), "должник", "сдал")</f>
        <v>должник</v>
      </c>
      <c r="R65" s="39" t="e">
        <f>VLOOKUP($B65, 'part 08'!$D:$J, 4, 0)-VLOOKUP($B65, 'part 08'!$D:$J, 5, 0)-VLOOKUP($B65, 'part 08'!$D:$J, 5, 0)</f>
        <v>#N/A</v>
      </c>
      <c r="S65" s="39" t="str">
        <f>IF(ISNA(VLOOKUP($B65, 'part 09'!$D:$D, 1, 0)), "должник", "сдал")</f>
        <v>должник</v>
      </c>
      <c r="T65" s="39" t="e">
        <f>VLOOKUP($B65, 'part 09'!$D:$J, 4, 0)-VLOOKUP($B65, 'part 09'!$D:$J, 5, 0)-VLOOKUP($B65, 'part 09'!$D:$J, 5, 0)</f>
        <v>#N/A</v>
      </c>
      <c r="U65" s="39" t="str">
        <f>IF(ISNA(VLOOKUP($B65, 'part 10'!$D:$D, 1, 0)), "должник", "сдал")</f>
        <v>должник</v>
      </c>
      <c r="V65" s="39" t="e">
        <f>VLOOKUP($B65, 'part 10'!$D:$J, 4, 0)-VLOOKUP($B65, 'part 10'!$D:$J, 5, 0)-VLOOKUP($B65, 'part 10'!$D:$J, 5, 0)</f>
        <v>#N/A</v>
      </c>
    </row>
    <row r="66" spans="1:22" ht="15">
      <c r="A66" s="13">
        <v>64</v>
      </c>
      <c r="B66" s="34" t="s">
        <v>7</v>
      </c>
      <c r="C66" s="41" t="str">
        <f>IF(ISNA(VLOOKUP($B66, 'part 01'!$D:$D, 1, 0)), "должник", "сдал")</f>
        <v>должник</v>
      </c>
      <c r="D66" s="41" t="e">
        <f>VLOOKUP($B66, 'part 01'!$D:$J, 4, 0)-VLOOKUP($B66, 'part 01'!$D:$J, 5, 0)-VLOOKUP($B66, 'part 01'!$D:$J, 5, 0)</f>
        <v>#N/A</v>
      </c>
      <c r="E66" s="40" t="s">
        <v>169</v>
      </c>
      <c r="F66" s="40" t="s">
        <v>169</v>
      </c>
      <c r="G66" s="40" t="s">
        <v>169</v>
      </c>
      <c r="H66" s="40" t="s">
        <v>169</v>
      </c>
      <c r="I66" s="40" t="s">
        <v>169</v>
      </c>
      <c r="J66" s="40" t="s">
        <v>169</v>
      </c>
      <c r="K66" s="40" t="s">
        <v>169</v>
      </c>
      <c r="L66" s="40" t="s">
        <v>169</v>
      </c>
      <c r="M66" s="40" t="s">
        <v>169</v>
      </c>
      <c r="N66" s="40" t="s">
        <v>169</v>
      </c>
      <c r="O66" s="40" t="s">
        <v>169</v>
      </c>
      <c r="P66" s="40" t="s">
        <v>169</v>
      </c>
      <c r="Q66" s="40" t="s">
        <v>169</v>
      </c>
      <c r="R66" s="40" t="s">
        <v>169</v>
      </c>
      <c r="S66" s="40" t="s">
        <v>169</v>
      </c>
      <c r="T66" s="40" t="s">
        <v>169</v>
      </c>
      <c r="U66" s="40" t="s">
        <v>169</v>
      </c>
      <c r="V66" s="40" t="s">
        <v>169</v>
      </c>
    </row>
    <row r="67" spans="1:22" ht="15">
      <c r="A67" s="13">
        <v>65</v>
      </c>
      <c r="B67" s="34" t="s">
        <v>6</v>
      </c>
      <c r="C67" s="41" t="str">
        <f>IF(ISNA(VLOOKUP($B67, 'part 01'!$D:$D, 1, 0)), "должник", "сдал")</f>
        <v>должник</v>
      </c>
      <c r="D67" s="41" t="e">
        <f>VLOOKUP($B67, 'part 01'!$D:$J, 4, 0)-VLOOKUP($B67, 'part 01'!$D:$J, 5, 0)-VLOOKUP($B67, 'part 01'!$D:$J, 5, 0)</f>
        <v>#N/A</v>
      </c>
      <c r="E67" s="41" t="str">
        <f>IF(ISNA(VLOOKUP($B67, 'part 02'!$D:$D, 1, 0)), "должник", "сдал")</f>
        <v>должник</v>
      </c>
      <c r="F67" s="41" t="e">
        <f>VLOOKUP($B67, 'part 02'!$D:$J, 4, 0)-VLOOKUP($B67, 'part 02'!$D:$J, 5, 0)-VLOOKUP($B67, 'part 02'!$D:$J, 5, 0)</f>
        <v>#N/A</v>
      </c>
      <c r="G67" s="41" t="str">
        <f>IF(ISNA(VLOOKUP($B67, 'part 03'!$D:$D, 1, 0)), "должник", "сдал")</f>
        <v>должник</v>
      </c>
      <c r="H67" s="41" t="e">
        <f>VLOOKUP($B67, 'part 03'!$D:$J, 4, 0)-VLOOKUP($B67, 'part 03'!$D:$J, 5, 0)-VLOOKUP($B67, 'part 03'!$D:$J, 5, 0)</f>
        <v>#N/A</v>
      </c>
      <c r="I67" s="41" t="str">
        <f>IF(ISNA(VLOOKUP($B67, 'part 04'!$D:$D, 1, 0)), "должник", "сдал")</f>
        <v>должник</v>
      </c>
      <c r="J67" s="41" t="e">
        <f>VLOOKUP($B67, 'part 04'!$D:$J, 4, 0)-VLOOKUP($B67, 'part 04'!$D:$J, 5, 0)-VLOOKUP($B67, 'part 04'!$D:$J, 5, 0)</f>
        <v>#N/A</v>
      </c>
      <c r="K67" s="41" t="str">
        <f>IF(ISNA(VLOOKUP($B67, 'part 05'!$D:$D, 1, 0)), "должник", "сдал")</f>
        <v>должник</v>
      </c>
      <c r="L67" s="41" t="e">
        <f>VLOOKUP($B67, 'part 05'!$D:$J, 4, 0)-VLOOKUP($B67, 'part 05'!$D:$J, 5, 0)-VLOOKUP($B67, 'part 05'!$D:$J, 5, 0)</f>
        <v>#N/A</v>
      </c>
      <c r="M67" s="39" t="str">
        <f>IF(ISNA(VLOOKUP($B67, 'part 06'!$D:$D, 1, 0)), "должник", "сдал")</f>
        <v>должник</v>
      </c>
      <c r="N67" s="39" t="e">
        <f>VLOOKUP($B67, 'part 06'!$D:$J, 4, 0)-VLOOKUP($B67, 'part 06'!$D:$J, 5, 0)-VLOOKUP($B67, 'part 06'!$D:$J, 5, 0)</f>
        <v>#N/A</v>
      </c>
      <c r="O67" s="39" t="str">
        <f>IF(ISNA(VLOOKUP($B67, 'part 07'!$D:$D, 1, 0)), "должник", "сдал")</f>
        <v>должник</v>
      </c>
      <c r="P67" s="39" t="e">
        <f>VLOOKUP($B67, 'part 07'!$D:$J, 4, 0)-VLOOKUP($B67, 'part 07'!$D:$J, 5, 0)-VLOOKUP($B67, 'part 07'!$D:$J, 5, 0)</f>
        <v>#N/A</v>
      </c>
      <c r="Q67" s="39" t="str">
        <f>IF(ISNA(VLOOKUP($B67, 'part 08'!$D:$D, 1, 0)), "должник", "сдал")</f>
        <v>должник</v>
      </c>
      <c r="R67" s="39" t="e">
        <f>VLOOKUP($B67, 'part 08'!$D:$J, 4, 0)-VLOOKUP($B67, 'part 08'!$D:$J, 5, 0)-VLOOKUP($B67, 'part 08'!$D:$J, 5, 0)</f>
        <v>#N/A</v>
      </c>
      <c r="S67" s="39" t="str">
        <f>IF(ISNA(VLOOKUP($B67, 'part 09'!$D:$D, 1, 0)), "должник", "сдал")</f>
        <v>должник</v>
      </c>
      <c r="T67" s="39" t="e">
        <f>VLOOKUP($B67, 'part 09'!$D:$J, 4, 0)-VLOOKUP($B67, 'part 09'!$D:$J, 5, 0)-VLOOKUP($B67, 'part 09'!$D:$J, 5, 0)</f>
        <v>#N/A</v>
      </c>
      <c r="U67" s="39" t="str">
        <f>IF(ISNA(VLOOKUP($B67, 'part 10'!$D:$D, 1, 0)), "должник", "сдал")</f>
        <v>должник</v>
      </c>
      <c r="V67" s="39" t="e">
        <f>VLOOKUP($B67, 'part 10'!$D:$J, 4, 0)-VLOOKUP($B67, 'part 10'!$D:$J, 5, 0)-VLOOKUP($B67, 'part 10'!$D:$J, 5, 0)</f>
        <v>#N/A</v>
      </c>
    </row>
    <row r="68" spans="1:22" ht="15">
      <c r="A68" s="13">
        <v>66</v>
      </c>
      <c r="B68" s="34" t="s">
        <v>78</v>
      </c>
      <c r="C68" s="41" t="str">
        <f>IF(ISNA(VLOOKUP($B68, 'part 01'!$D:$D, 1, 0)), "должник", "сдал")</f>
        <v>должник</v>
      </c>
      <c r="D68" s="41" t="e">
        <f>VLOOKUP($B68, 'part 01'!$D:$J, 4, 0)-VLOOKUP($B68, 'part 01'!$D:$J, 5, 0)-VLOOKUP($B68, 'part 01'!$D:$J, 5, 0)</f>
        <v>#N/A</v>
      </c>
      <c r="E68" s="41" t="str">
        <f>IF(ISNA(VLOOKUP($B68, 'part 02'!$D:$D, 1, 0)), "должник", "сдал")</f>
        <v>должник</v>
      </c>
      <c r="F68" s="41" t="e">
        <f>VLOOKUP($B68, 'part 02'!$D:$J, 4, 0)-VLOOKUP($B68, 'part 02'!$D:$J, 5, 0)-VLOOKUP($B68, 'part 02'!$D:$J, 5, 0)</f>
        <v>#N/A</v>
      </c>
      <c r="G68" s="41" t="str">
        <f>IF(ISNA(VLOOKUP($B68, 'part 03'!$D:$D, 1, 0)), "должник", "сдал")</f>
        <v>должник</v>
      </c>
      <c r="H68" s="41" t="e">
        <f>VLOOKUP($B68, 'part 03'!$D:$J, 4, 0)-VLOOKUP($B68, 'part 03'!$D:$J, 5, 0)-VLOOKUP($B68, 'part 03'!$D:$J, 5, 0)</f>
        <v>#N/A</v>
      </c>
      <c r="I68" s="41" t="str">
        <f>IF(ISNA(VLOOKUP($B68, 'part 04'!$D:$D, 1, 0)), "должник", "сдал")</f>
        <v>должник</v>
      </c>
      <c r="J68" s="41" t="e">
        <f>VLOOKUP($B68, 'part 04'!$D:$J, 4, 0)-VLOOKUP($B68, 'part 04'!$D:$J, 5, 0)-VLOOKUP($B68, 'part 04'!$D:$J, 5, 0)</f>
        <v>#N/A</v>
      </c>
      <c r="K68" s="41" t="str">
        <f>IF(ISNA(VLOOKUP($B68, 'part 05'!$D:$D, 1, 0)), "должник", "сдал")</f>
        <v>должник</v>
      </c>
      <c r="L68" s="41" t="e">
        <f>VLOOKUP($B68, 'part 05'!$D:$J, 4, 0)-VLOOKUP($B68, 'part 05'!$D:$J, 5, 0)-VLOOKUP($B68, 'part 05'!$D:$J, 5, 0)</f>
        <v>#N/A</v>
      </c>
      <c r="M68" s="39" t="str">
        <f>IF(ISNA(VLOOKUP($B68, 'part 06'!$D:$D, 1, 0)), "должник", "сдал")</f>
        <v>должник</v>
      </c>
      <c r="N68" s="39" t="e">
        <f>VLOOKUP($B68, 'part 06'!$D:$J, 4, 0)-VLOOKUP($B68, 'part 06'!$D:$J, 5, 0)-VLOOKUP($B68, 'part 06'!$D:$J, 5, 0)</f>
        <v>#N/A</v>
      </c>
      <c r="O68" s="39" t="str">
        <f>IF(ISNA(VLOOKUP($B68, 'part 07'!$D:$D, 1, 0)), "должник", "сдал")</f>
        <v>должник</v>
      </c>
      <c r="P68" s="39" t="e">
        <f>VLOOKUP($B68, 'part 07'!$D:$J, 4, 0)-VLOOKUP($B68, 'part 07'!$D:$J, 5, 0)-VLOOKUP($B68, 'part 07'!$D:$J, 5, 0)</f>
        <v>#N/A</v>
      </c>
      <c r="Q68" s="39" t="str">
        <f>IF(ISNA(VLOOKUP($B68, 'part 08'!$D:$D, 1, 0)), "должник", "сдал")</f>
        <v>должник</v>
      </c>
      <c r="R68" s="39" t="e">
        <f>VLOOKUP($B68, 'part 08'!$D:$J, 4, 0)-VLOOKUP($B68, 'part 08'!$D:$J, 5, 0)-VLOOKUP($B68, 'part 08'!$D:$J, 5, 0)</f>
        <v>#N/A</v>
      </c>
      <c r="S68" s="39" t="str">
        <f>IF(ISNA(VLOOKUP($B68, 'part 09'!$D:$D, 1, 0)), "должник", "сдал")</f>
        <v>должник</v>
      </c>
      <c r="T68" s="39" t="e">
        <f>VLOOKUP($B68, 'part 09'!$D:$J, 4, 0)-VLOOKUP($B68, 'part 09'!$D:$J, 5, 0)-VLOOKUP($B68, 'part 09'!$D:$J, 5, 0)</f>
        <v>#N/A</v>
      </c>
      <c r="U68" s="39" t="str">
        <f>IF(ISNA(VLOOKUP($B68, 'part 10'!$D:$D, 1, 0)), "должник", "сдал")</f>
        <v>должник</v>
      </c>
      <c r="V68" s="39" t="e">
        <f>VLOOKUP($B68, 'part 10'!$D:$J, 4, 0)-VLOOKUP($B68, 'part 10'!$D:$J, 5, 0)-VLOOKUP($B68, 'part 10'!$D:$J, 5, 0)</f>
        <v>#N/A</v>
      </c>
    </row>
    <row r="69" spans="1:22" ht="15">
      <c r="A69" s="13">
        <v>67</v>
      </c>
      <c r="B69" s="34" t="s">
        <v>62</v>
      </c>
      <c r="C69" s="41" t="str">
        <f>IF(ISNA(VLOOKUP($B69, 'part 01'!$D:$D, 1, 0)), "должник", "сдал")</f>
        <v>должник</v>
      </c>
      <c r="D69" s="41" t="e">
        <f>VLOOKUP($B69, 'part 01'!$D:$J, 4, 0)-VLOOKUP($B69, 'part 01'!$D:$J, 5, 0)-VLOOKUP($B69, 'part 01'!$D:$J, 5, 0)</f>
        <v>#N/A</v>
      </c>
      <c r="E69" s="41" t="str">
        <f>IF(ISNA(VLOOKUP($B69, 'part 02'!$D:$D, 1, 0)), "должник", "сдал")</f>
        <v>должник</v>
      </c>
      <c r="F69" s="41" t="e">
        <f>VLOOKUP($B69, 'part 02'!$D:$J, 4, 0)-VLOOKUP($B69, 'part 02'!$D:$J, 5, 0)-VLOOKUP($B69, 'part 02'!$D:$J, 5, 0)</f>
        <v>#N/A</v>
      </c>
      <c r="G69" s="41" t="str">
        <f>IF(ISNA(VLOOKUP($B69, 'part 03'!$D:$D, 1, 0)), "должник", "сдал")</f>
        <v>должник</v>
      </c>
      <c r="H69" s="41" t="e">
        <f>VLOOKUP($B69, 'part 03'!$D:$J, 4, 0)-VLOOKUP($B69, 'part 03'!$D:$J, 5, 0)-VLOOKUP($B69, 'part 03'!$D:$J, 5, 0)</f>
        <v>#N/A</v>
      </c>
      <c r="I69" s="41" t="str">
        <f>IF(ISNA(VLOOKUP($B69, 'part 04'!$D:$D, 1, 0)), "должник", "сдал")</f>
        <v>должник</v>
      </c>
      <c r="J69" s="41" t="e">
        <f>VLOOKUP($B69, 'part 04'!$D:$J, 4, 0)-VLOOKUP($B69, 'part 04'!$D:$J, 5, 0)-VLOOKUP($B69, 'part 04'!$D:$J, 5, 0)</f>
        <v>#N/A</v>
      </c>
      <c r="K69" s="41" t="str">
        <f>IF(ISNA(VLOOKUP($B69, 'part 05'!$D:$D, 1, 0)), "должник", "сдал")</f>
        <v>должник</v>
      </c>
      <c r="L69" s="41" t="e">
        <f>VLOOKUP($B69, 'part 05'!$D:$J, 4, 0)-VLOOKUP($B69, 'part 05'!$D:$J, 5, 0)-VLOOKUP($B69, 'part 05'!$D:$J, 5, 0)</f>
        <v>#N/A</v>
      </c>
      <c r="M69" s="39" t="str">
        <f>IF(ISNA(VLOOKUP($B69, 'part 06'!$D:$D, 1, 0)), "должник", "сдал")</f>
        <v>должник</v>
      </c>
      <c r="N69" s="39" t="e">
        <f>VLOOKUP($B69, 'part 06'!$D:$J, 4, 0)-VLOOKUP($B69, 'part 06'!$D:$J, 5, 0)-VLOOKUP($B69, 'part 06'!$D:$J, 5, 0)</f>
        <v>#N/A</v>
      </c>
      <c r="O69" s="39" t="str">
        <f>IF(ISNA(VLOOKUP($B69, 'part 07'!$D:$D, 1, 0)), "должник", "сдал")</f>
        <v>должник</v>
      </c>
      <c r="P69" s="39" t="e">
        <f>VLOOKUP($B69, 'part 07'!$D:$J, 4, 0)-VLOOKUP($B69, 'part 07'!$D:$J, 5, 0)-VLOOKUP($B69, 'part 07'!$D:$J, 5, 0)</f>
        <v>#N/A</v>
      </c>
      <c r="Q69" s="39" t="str">
        <f>IF(ISNA(VLOOKUP($B69, 'part 08'!$D:$D, 1, 0)), "должник", "сдал")</f>
        <v>должник</v>
      </c>
      <c r="R69" s="39" t="e">
        <f>VLOOKUP($B69, 'part 08'!$D:$J, 4, 0)-VLOOKUP($B69, 'part 08'!$D:$J, 5, 0)-VLOOKUP($B69, 'part 08'!$D:$J, 5, 0)</f>
        <v>#N/A</v>
      </c>
      <c r="S69" s="39" t="str">
        <f>IF(ISNA(VLOOKUP($B69, 'part 09'!$D:$D, 1, 0)), "должник", "сдал")</f>
        <v>должник</v>
      </c>
      <c r="T69" s="39" t="e">
        <f>VLOOKUP($B69, 'part 09'!$D:$J, 4, 0)-VLOOKUP($B69, 'part 09'!$D:$J, 5, 0)-VLOOKUP($B69, 'part 09'!$D:$J, 5, 0)</f>
        <v>#N/A</v>
      </c>
      <c r="U69" s="39" t="str">
        <f>IF(ISNA(VLOOKUP($B69, 'part 10'!$D:$D, 1, 0)), "должник", "сдал")</f>
        <v>должник</v>
      </c>
      <c r="V69" s="39" t="e">
        <f>VLOOKUP($B69, 'part 10'!$D:$J, 4, 0)-VLOOKUP($B69, 'part 10'!$D:$J, 5, 0)-VLOOKUP($B69, 'part 10'!$D:$J, 5, 0)</f>
        <v>#N/A</v>
      </c>
    </row>
    <row r="70" spans="1:22" ht="30">
      <c r="A70" s="13">
        <v>68</v>
      </c>
      <c r="B70" s="34" t="s">
        <v>80</v>
      </c>
      <c r="C70" s="41" t="str">
        <f>IF(ISNA(VLOOKUP($B70, 'part 01'!$D:$D, 1, 0)), "должник", "сдал")</f>
        <v>должник</v>
      </c>
      <c r="D70" s="41" t="e">
        <f>VLOOKUP($B70, 'part 01'!$D:$J, 4, 0)-VLOOKUP($B70, 'part 01'!$D:$J, 5, 0)-VLOOKUP($B70, 'part 01'!$D:$J, 5, 0)</f>
        <v>#N/A</v>
      </c>
      <c r="E70" s="41" t="str">
        <f>IF(ISNA(VLOOKUP($B70, 'part 02'!$D:$D, 1, 0)), "должник", "сдал")</f>
        <v>должник</v>
      </c>
      <c r="F70" s="41" t="e">
        <f>VLOOKUP($B70, 'part 02'!$D:$J, 4, 0)-VLOOKUP($B70, 'part 02'!$D:$J, 5, 0)-VLOOKUP($B70, 'part 02'!$D:$J, 5, 0)</f>
        <v>#N/A</v>
      </c>
      <c r="G70" s="41" t="str">
        <f>IF(ISNA(VLOOKUP($B70, 'part 03'!$D:$D, 1, 0)), "должник", "сдал")</f>
        <v>должник</v>
      </c>
      <c r="H70" s="41" t="e">
        <f>VLOOKUP($B70, 'part 03'!$D:$J, 4, 0)-VLOOKUP($B70, 'part 03'!$D:$J, 5, 0)-VLOOKUP($B70, 'part 03'!$D:$J, 5, 0)</f>
        <v>#N/A</v>
      </c>
      <c r="I70" s="41" t="str">
        <f>IF(ISNA(VLOOKUP($B70, 'part 04'!$D:$D, 1, 0)), "должник", "сдал")</f>
        <v>должник</v>
      </c>
      <c r="J70" s="41" t="e">
        <f>VLOOKUP($B70, 'part 04'!$D:$J, 4, 0)-VLOOKUP($B70, 'part 04'!$D:$J, 5, 0)-VLOOKUP($B70, 'part 04'!$D:$J, 5, 0)</f>
        <v>#N/A</v>
      </c>
      <c r="K70" s="41" t="str">
        <f>IF(ISNA(VLOOKUP($B70, 'part 05'!$D:$D, 1, 0)), "должник", "сдал")</f>
        <v>должник</v>
      </c>
      <c r="L70" s="41" t="e">
        <f>VLOOKUP($B70, 'part 05'!$D:$J, 4, 0)-VLOOKUP($B70, 'part 05'!$D:$J, 5, 0)-VLOOKUP($B70, 'part 05'!$D:$J, 5, 0)</f>
        <v>#N/A</v>
      </c>
      <c r="M70" s="39" t="str">
        <f>IF(ISNA(VLOOKUP($B70, 'part 06'!$D:$D, 1, 0)), "должник", "сдал")</f>
        <v>должник</v>
      </c>
      <c r="N70" s="39" t="e">
        <f>VLOOKUP($B70, 'part 06'!$D:$J, 4, 0)-VLOOKUP($B70, 'part 06'!$D:$J, 5, 0)-VLOOKUP($B70, 'part 06'!$D:$J, 5, 0)</f>
        <v>#N/A</v>
      </c>
      <c r="O70" s="39" t="str">
        <f>IF(ISNA(VLOOKUP($B70, 'part 07'!$D:$D, 1, 0)), "должник", "сдал")</f>
        <v>должник</v>
      </c>
      <c r="P70" s="39" t="e">
        <f>VLOOKUP($B70, 'part 07'!$D:$J, 4, 0)-VLOOKUP($B70, 'part 07'!$D:$J, 5, 0)-VLOOKUP($B70, 'part 07'!$D:$J, 5, 0)</f>
        <v>#N/A</v>
      </c>
      <c r="Q70" s="39" t="str">
        <f>IF(ISNA(VLOOKUP($B70, 'part 08'!$D:$D, 1, 0)), "должник", "сдал")</f>
        <v>должник</v>
      </c>
      <c r="R70" s="39" t="e">
        <f>VLOOKUP($B70, 'part 08'!$D:$J, 4, 0)-VLOOKUP($B70, 'part 08'!$D:$J, 5, 0)-VLOOKUP($B70, 'part 08'!$D:$J, 5, 0)</f>
        <v>#N/A</v>
      </c>
      <c r="S70" s="39" t="str">
        <f>IF(ISNA(VLOOKUP($B70, 'part 09'!$D:$D, 1, 0)), "должник", "сдал")</f>
        <v>должник</v>
      </c>
      <c r="T70" s="39" t="e">
        <f>VLOOKUP($B70, 'part 09'!$D:$J, 4, 0)-VLOOKUP($B70, 'part 09'!$D:$J, 5, 0)-VLOOKUP($B70, 'part 09'!$D:$J, 5, 0)</f>
        <v>#N/A</v>
      </c>
      <c r="U70" s="39" t="str">
        <f>IF(ISNA(VLOOKUP($B70, 'part 10'!$D:$D, 1, 0)), "должник", "сдал")</f>
        <v>должник</v>
      </c>
      <c r="V70" s="39" t="e">
        <f>VLOOKUP($B70, 'part 10'!$D:$J, 4, 0)-VLOOKUP($B70, 'part 10'!$D:$J, 5, 0)-VLOOKUP($B70, 'part 10'!$D:$J, 5, 0)</f>
        <v>#N/A</v>
      </c>
    </row>
    <row r="71" spans="1:22" ht="15">
      <c r="A71" s="13">
        <v>69</v>
      </c>
      <c r="B71" s="34" t="s">
        <v>64</v>
      </c>
      <c r="C71" s="41" t="str">
        <f>IF(ISNA(VLOOKUP($B71, 'part 01'!$D:$D, 1, 0)), "должник", "сдал")</f>
        <v>должник</v>
      </c>
      <c r="D71" s="41" t="e">
        <f>VLOOKUP($B71, 'part 01'!$D:$J, 4, 0)-VLOOKUP($B71, 'part 01'!$D:$J, 5, 0)-VLOOKUP($B71, 'part 01'!$D:$J, 5, 0)</f>
        <v>#N/A</v>
      </c>
      <c r="E71" s="41" t="str">
        <f>IF(ISNA(VLOOKUP($B71, 'part 02'!$D:$D, 1, 0)), "должник", "сдал")</f>
        <v>должник</v>
      </c>
      <c r="F71" s="41" t="e">
        <f>VLOOKUP($B71, 'part 02'!$D:$J, 4, 0)-VLOOKUP($B71, 'part 02'!$D:$J, 5, 0)-VLOOKUP($B71, 'part 02'!$D:$J, 5, 0)</f>
        <v>#N/A</v>
      </c>
      <c r="G71" s="41" t="str">
        <f>IF(ISNA(VLOOKUP($B71, 'part 03'!$D:$D, 1, 0)), "должник", "сдал")</f>
        <v>должник</v>
      </c>
      <c r="H71" s="41" t="e">
        <f>VLOOKUP($B71, 'part 03'!$D:$J, 4, 0)-VLOOKUP($B71, 'part 03'!$D:$J, 5, 0)-VLOOKUP($B71, 'part 03'!$D:$J, 5, 0)</f>
        <v>#N/A</v>
      </c>
      <c r="I71" s="41" t="str">
        <f>IF(ISNA(VLOOKUP($B71, 'part 04'!$D:$D, 1, 0)), "должник", "сдал")</f>
        <v>должник</v>
      </c>
      <c r="J71" s="41" t="e">
        <f>VLOOKUP($B71, 'part 04'!$D:$J, 4, 0)-VLOOKUP($B71, 'part 04'!$D:$J, 5, 0)-VLOOKUP($B71, 'part 04'!$D:$J, 5, 0)</f>
        <v>#N/A</v>
      </c>
      <c r="K71" s="41" t="str">
        <f>IF(ISNA(VLOOKUP($B71, 'part 05'!$D:$D, 1, 0)), "должник", "сдал")</f>
        <v>должник</v>
      </c>
      <c r="L71" s="41" t="e">
        <f>VLOOKUP($B71, 'part 05'!$D:$J, 4, 0)-VLOOKUP($B71, 'part 05'!$D:$J, 5, 0)-VLOOKUP($B71, 'part 05'!$D:$J, 5, 0)</f>
        <v>#N/A</v>
      </c>
      <c r="M71" s="39" t="str">
        <f>IF(ISNA(VLOOKUP($B71, 'part 06'!$D:$D, 1, 0)), "должник", "сдал")</f>
        <v>должник</v>
      </c>
      <c r="N71" s="39" t="e">
        <f>VLOOKUP($B71, 'part 06'!$D:$J, 4, 0)-VLOOKUP($B71, 'part 06'!$D:$J, 5, 0)-VLOOKUP($B71, 'part 06'!$D:$J, 5, 0)</f>
        <v>#N/A</v>
      </c>
      <c r="O71" s="39" t="str">
        <f>IF(ISNA(VLOOKUP($B71, 'part 07'!$D:$D, 1, 0)), "должник", "сдал")</f>
        <v>должник</v>
      </c>
      <c r="P71" s="39" t="e">
        <f>VLOOKUP($B71, 'part 07'!$D:$J, 4, 0)-VLOOKUP($B71, 'part 07'!$D:$J, 5, 0)-VLOOKUP($B71, 'part 07'!$D:$J, 5, 0)</f>
        <v>#N/A</v>
      </c>
      <c r="Q71" s="39" t="str">
        <f>IF(ISNA(VLOOKUP($B71, 'part 08'!$D:$D, 1, 0)), "должник", "сдал")</f>
        <v>должник</v>
      </c>
      <c r="R71" s="39" t="e">
        <f>VLOOKUP($B71, 'part 08'!$D:$J, 4, 0)-VLOOKUP($B71, 'part 08'!$D:$J, 5, 0)-VLOOKUP($B71, 'part 08'!$D:$J, 5, 0)</f>
        <v>#N/A</v>
      </c>
      <c r="S71" s="39" t="str">
        <f>IF(ISNA(VLOOKUP($B71, 'part 09'!$D:$D, 1, 0)), "должник", "сдал")</f>
        <v>должник</v>
      </c>
      <c r="T71" s="39" t="e">
        <f>VLOOKUP($B71, 'part 09'!$D:$J, 4, 0)-VLOOKUP($B71, 'part 09'!$D:$J, 5, 0)-VLOOKUP($B71, 'part 09'!$D:$J, 5, 0)</f>
        <v>#N/A</v>
      </c>
      <c r="U71" s="39" t="str">
        <f>IF(ISNA(VLOOKUP($B71, 'part 10'!$D:$D, 1, 0)), "должник", "сдал")</f>
        <v>должник</v>
      </c>
      <c r="V71" s="39" t="e">
        <f>VLOOKUP($B71, 'part 10'!$D:$J, 4, 0)-VLOOKUP($B71, 'part 10'!$D:$J, 5, 0)-VLOOKUP($B71, 'part 10'!$D:$J, 5, 0)</f>
        <v>#N/A</v>
      </c>
    </row>
    <row r="72" spans="1:22" ht="15">
      <c r="A72" s="13">
        <v>70</v>
      </c>
      <c r="B72" s="34" t="s">
        <v>76</v>
      </c>
      <c r="C72" s="41" t="str">
        <f>IF(ISNA(VLOOKUP($B72, 'part 01'!$D:$D, 1, 0)), "должник", "сдал")</f>
        <v>должник</v>
      </c>
      <c r="D72" s="41" t="e">
        <f>VLOOKUP($B72, 'part 01'!$D:$J, 4, 0)-VLOOKUP($B72, 'part 01'!$D:$J, 5, 0)-VLOOKUP($B72, 'part 01'!$D:$J, 5, 0)</f>
        <v>#N/A</v>
      </c>
      <c r="E72" s="40" t="s">
        <v>169</v>
      </c>
      <c r="F72" s="40" t="s">
        <v>169</v>
      </c>
      <c r="G72" s="40" t="s">
        <v>169</v>
      </c>
      <c r="H72" s="40" t="s">
        <v>169</v>
      </c>
      <c r="I72" s="40" t="s">
        <v>169</v>
      </c>
      <c r="J72" s="40" t="s">
        <v>169</v>
      </c>
      <c r="K72" s="40" t="s">
        <v>169</v>
      </c>
      <c r="L72" s="40" t="s">
        <v>169</v>
      </c>
      <c r="M72" s="40" t="s">
        <v>169</v>
      </c>
      <c r="N72" s="40" t="s">
        <v>169</v>
      </c>
      <c r="O72" s="40" t="s">
        <v>169</v>
      </c>
      <c r="P72" s="40" t="s">
        <v>169</v>
      </c>
      <c r="Q72" s="40" t="s">
        <v>169</v>
      </c>
      <c r="R72" s="40" t="s">
        <v>169</v>
      </c>
      <c r="S72" s="40" t="s">
        <v>169</v>
      </c>
      <c r="T72" s="40" t="s">
        <v>169</v>
      </c>
      <c r="U72" s="40" t="s">
        <v>169</v>
      </c>
      <c r="V72" s="40" t="s">
        <v>169</v>
      </c>
    </row>
    <row r="73" spans="1:22" ht="15">
      <c r="A73" s="13">
        <v>71</v>
      </c>
      <c r="B73" s="34" t="s">
        <v>73</v>
      </c>
      <c r="C73" s="41" t="str">
        <f>IF(ISNA(VLOOKUP($B73, 'part 01'!$D:$D, 1, 0)), "должник", "сдал")</f>
        <v>должник</v>
      </c>
      <c r="D73" s="41" t="e">
        <f>VLOOKUP($B73, 'part 01'!$D:$J, 4, 0)-VLOOKUP($B73, 'part 01'!$D:$J, 5, 0)-VLOOKUP($B73, 'part 01'!$D:$J, 5, 0)</f>
        <v>#N/A</v>
      </c>
      <c r="E73" s="41" t="str">
        <f>IF(ISNA(VLOOKUP($B73, 'part 02'!$D:$D, 1, 0)), "должник", "сдал")</f>
        <v>должник</v>
      </c>
      <c r="F73" s="41" t="e">
        <f>VLOOKUP($B73, 'part 02'!$D:$J, 4, 0)-VLOOKUP($B73, 'part 02'!$D:$J, 5, 0)-VLOOKUP($B73, 'part 02'!$D:$J, 5, 0)</f>
        <v>#N/A</v>
      </c>
      <c r="G73" s="41" t="str">
        <f>IF(ISNA(VLOOKUP($B73, 'part 03'!$D:$D, 1, 0)), "должник", "сдал")</f>
        <v>должник</v>
      </c>
      <c r="H73" s="41" t="e">
        <f>VLOOKUP($B73, 'part 03'!$D:$J, 4, 0)-VLOOKUP($B73, 'part 03'!$D:$J, 5, 0)-VLOOKUP($B73, 'part 03'!$D:$J, 5, 0)</f>
        <v>#N/A</v>
      </c>
      <c r="I73" s="41" t="str">
        <f>IF(ISNA(VLOOKUP($B73, 'part 04'!$D:$D, 1, 0)), "должник", "сдал")</f>
        <v>должник</v>
      </c>
      <c r="J73" s="41" t="e">
        <f>VLOOKUP($B73, 'part 04'!$D:$J, 4, 0)-VLOOKUP($B73, 'part 04'!$D:$J, 5, 0)-VLOOKUP($B73, 'part 04'!$D:$J, 5, 0)</f>
        <v>#N/A</v>
      </c>
      <c r="K73" s="41" t="str">
        <f>IF(ISNA(VLOOKUP($B73, 'part 05'!$D:$D, 1, 0)), "должник", "сдал")</f>
        <v>должник</v>
      </c>
      <c r="L73" s="41" t="e">
        <f>VLOOKUP($B73, 'part 05'!$D:$J, 4, 0)-VLOOKUP($B73, 'part 05'!$D:$J, 5, 0)-VLOOKUP($B73, 'part 05'!$D:$J, 5, 0)</f>
        <v>#N/A</v>
      </c>
      <c r="M73" s="39" t="str">
        <f>IF(ISNA(VLOOKUP($B73, 'part 06'!$D:$D, 1, 0)), "должник", "сдал")</f>
        <v>должник</v>
      </c>
      <c r="N73" s="39" t="e">
        <f>VLOOKUP($B73, 'part 06'!$D:$J, 4, 0)-VLOOKUP($B73, 'part 06'!$D:$J, 5, 0)-VLOOKUP($B73, 'part 06'!$D:$J, 5, 0)</f>
        <v>#N/A</v>
      </c>
      <c r="O73" s="39" t="str">
        <f>IF(ISNA(VLOOKUP($B73, 'part 07'!$D:$D, 1, 0)), "должник", "сдал")</f>
        <v>должник</v>
      </c>
      <c r="P73" s="39" t="e">
        <f>VLOOKUP($B73, 'part 07'!$D:$J, 4, 0)-VLOOKUP($B73, 'part 07'!$D:$J, 5, 0)-VLOOKUP($B73, 'part 07'!$D:$J, 5, 0)</f>
        <v>#N/A</v>
      </c>
      <c r="Q73" s="39" t="str">
        <f>IF(ISNA(VLOOKUP($B73, 'part 08'!$D:$D, 1, 0)), "должник", "сдал")</f>
        <v>должник</v>
      </c>
      <c r="R73" s="39" t="e">
        <f>VLOOKUP($B73, 'part 08'!$D:$J, 4, 0)-VLOOKUP($B73, 'part 08'!$D:$J, 5, 0)-VLOOKUP($B73, 'part 08'!$D:$J, 5, 0)</f>
        <v>#N/A</v>
      </c>
      <c r="S73" s="39" t="str">
        <f>IF(ISNA(VLOOKUP($B73, 'part 09'!$D:$D, 1, 0)), "должник", "сдал")</f>
        <v>должник</v>
      </c>
      <c r="T73" s="39" t="e">
        <f>VLOOKUP($B73, 'part 09'!$D:$J, 4, 0)-VLOOKUP($B73, 'part 09'!$D:$J, 5, 0)-VLOOKUP($B73, 'part 09'!$D:$J, 5, 0)</f>
        <v>#N/A</v>
      </c>
      <c r="U73" s="39" t="str">
        <f>IF(ISNA(VLOOKUP($B73, 'part 10'!$D:$D, 1, 0)), "должник", "сдал")</f>
        <v>должник</v>
      </c>
      <c r="V73" s="39" t="e">
        <f>VLOOKUP($B73, 'part 10'!$D:$J, 4, 0)-VLOOKUP($B73, 'part 10'!$D:$J, 5, 0)-VLOOKUP($B73, 'part 10'!$D:$J, 5, 0)</f>
        <v>#N/A</v>
      </c>
    </row>
    <row r="74" spans="1:22" ht="15">
      <c r="A74" s="13">
        <v>72</v>
      </c>
      <c r="B74" s="34" t="s">
        <v>9</v>
      </c>
      <c r="C74" s="41" t="str">
        <f>IF(ISNA(VLOOKUP($B74, 'part 01'!$D:$D, 1, 0)), "должник", "сдал")</f>
        <v>должник</v>
      </c>
      <c r="D74" s="41" t="e">
        <f>VLOOKUP($B74, 'part 01'!$D:$J, 4, 0)-VLOOKUP($B74, 'part 01'!$D:$J, 5, 0)-VLOOKUP($B74, 'part 01'!$D:$J, 5, 0)</f>
        <v>#N/A</v>
      </c>
      <c r="E74" s="41" t="str">
        <f>IF(ISNA(VLOOKUP($B74, 'part 02'!$D:$D, 1, 0)), "должник", "сдал")</f>
        <v>должник</v>
      </c>
      <c r="F74" s="41" t="e">
        <f>VLOOKUP($B74, 'part 02'!$D:$J, 4, 0)-VLOOKUP($B74, 'part 02'!$D:$J, 5, 0)-VLOOKUP($B74, 'part 02'!$D:$J, 5, 0)</f>
        <v>#N/A</v>
      </c>
      <c r="G74" s="41" t="str">
        <f>IF(ISNA(VLOOKUP($B74, 'part 03'!$D:$D, 1, 0)), "должник", "сдал")</f>
        <v>должник</v>
      </c>
      <c r="H74" s="41" t="e">
        <f>VLOOKUP($B74, 'part 03'!$D:$J, 4, 0)-VLOOKUP($B74, 'part 03'!$D:$J, 5, 0)-VLOOKUP($B74, 'part 03'!$D:$J, 5, 0)</f>
        <v>#N/A</v>
      </c>
      <c r="I74" s="41" t="str">
        <f>IF(ISNA(VLOOKUP($B74, 'part 04'!$D:$D, 1, 0)), "должник", "сдал")</f>
        <v>должник</v>
      </c>
      <c r="J74" s="41" t="e">
        <f>VLOOKUP($B74, 'part 04'!$D:$J, 4, 0)-VLOOKUP($B74, 'part 04'!$D:$J, 5, 0)-VLOOKUP($B74, 'part 04'!$D:$J, 5, 0)</f>
        <v>#N/A</v>
      </c>
      <c r="K74" s="41" t="str">
        <f>IF(ISNA(VLOOKUP($B74, 'part 05'!$D:$D, 1, 0)), "должник", "сдал")</f>
        <v>должник</v>
      </c>
      <c r="L74" s="41" t="e">
        <f>VLOOKUP($B74, 'part 05'!$D:$J, 4, 0)-VLOOKUP($B74, 'part 05'!$D:$J, 5, 0)-VLOOKUP($B74, 'part 05'!$D:$J, 5, 0)</f>
        <v>#N/A</v>
      </c>
      <c r="M74" s="39" t="str">
        <f>IF(ISNA(VLOOKUP($B74, 'part 06'!$D:$D, 1, 0)), "должник", "сдал")</f>
        <v>должник</v>
      </c>
      <c r="N74" s="39" t="e">
        <f>VLOOKUP($B74, 'part 06'!$D:$J, 4, 0)-VLOOKUP($B74, 'part 06'!$D:$J, 5, 0)-VLOOKUP($B74, 'part 06'!$D:$J, 5, 0)</f>
        <v>#N/A</v>
      </c>
      <c r="O74" s="39" t="str">
        <f>IF(ISNA(VLOOKUP($B74, 'part 07'!$D:$D, 1, 0)), "должник", "сдал")</f>
        <v>должник</v>
      </c>
      <c r="P74" s="39" t="e">
        <f>VLOOKUP($B74, 'part 07'!$D:$J, 4, 0)-VLOOKUP($B74, 'part 07'!$D:$J, 5, 0)-VLOOKUP($B74, 'part 07'!$D:$J, 5, 0)</f>
        <v>#N/A</v>
      </c>
      <c r="Q74" s="39" t="str">
        <f>IF(ISNA(VLOOKUP($B74, 'part 08'!$D:$D, 1, 0)), "должник", "сдал")</f>
        <v>должник</v>
      </c>
      <c r="R74" s="39" t="e">
        <f>VLOOKUP($B74, 'part 08'!$D:$J, 4, 0)-VLOOKUP($B74, 'part 08'!$D:$J, 5, 0)-VLOOKUP($B74, 'part 08'!$D:$J, 5, 0)</f>
        <v>#N/A</v>
      </c>
      <c r="S74" s="39" t="str">
        <f>IF(ISNA(VLOOKUP($B74, 'part 09'!$D:$D, 1, 0)), "должник", "сдал")</f>
        <v>должник</v>
      </c>
      <c r="T74" s="39" t="e">
        <f>VLOOKUP($B74, 'part 09'!$D:$J, 4, 0)-VLOOKUP($B74, 'part 09'!$D:$J, 5, 0)-VLOOKUP($B74, 'part 09'!$D:$J, 5, 0)</f>
        <v>#N/A</v>
      </c>
      <c r="U74" s="39" t="str">
        <f>IF(ISNA(VLOOKUP($B74, 'part 10'!$D:$D, 1, 0)), "должник", "сдал")</f>
        <v>должник</v>
      </c>
      <c r="V74" s="39" t="e">
        <f>VLOOKUP($B74, 'part 10'!$D:$J, 4, 0)-VLOOKUP($B74, 'part 10'!$D:$J, 5, 0)-VLOOKUP($B74, 'part 10'!$D:$J, 5, 0)</f>
        <v>#N/A</v>
      </c>
    </row>
    <row r="75" spans="1:22" ht="15">
      <c r="A75" s="13">
        <v>73</v>
      </c>
      <c r="B75" s="34" t="s">
        <v>10</v>
      </c>
      <c r="C75" s="41" t="str">
        <f>IF(ISNA(VLOOKUP($B75, 'part 01'!$D:$D, 1, 0)), "должник", "сдал")</f>
        <v>должник</v>
      </c>
      <c r="D75" s="41" t="e">
        <f>VLOOKUP($B75, 'part 01'!$D:$J, 4, 0)-VLOOKUP($B75, 'part 01'!$D:$J, 5, 0)-VLOOKUP($B75, 'part 01'!$D:$J, 5, 0)</f>
        <v>#N/A</v>
      </c>
      <c r="E75" s="41" t="str">
        <f>IF(ISNA(VLOOKUP($B75, 'part 02'!$D:$D, 1, 0)), "должник", "сдал")</f>
        <v>должник</v>
      </c>
      <c r="F75" s="41" t="e">
        <f>VLOOKUP($B75, 'part 02'!$D:$J, 4, 0)-VLOOKUP($B75, 'part 02'!$D:$J, 5, 0)-VLOOKUP($B75, 'part 02'!$D:$J, 5, 0)</f>
        <v>#N/A</v>
      </c>
      <c r="G75" s="41" t="str">
        <f>IF(ISNA(VLOOKUP($B75, 'part 03'!$D:$D, 1, 0)), "должник", "сдал")</f>
        <v>должник</v>
      </c>
      <c r="H75" s="41" t="e">
        <f>VLOOKUP($B75, 'part 03'!$D:$J, 4, 0)-VLOOKUP($B75, 'part 03'!$D:$J, 5, 0)-VLOOKUP($B75, 'part 03'!$D:$J, 5, 0)</f>
        <v>#N/A</v>
      </c>
      <c r="I75" s="41" t="str">
        <f>IF(ISNA(VLOOKUP($B75, 'part 04'!$D:$D, 1, 0)), "должник", "сдал")</f>
        <v>должник</v>
      </c>
      <c r="J75" s="41" t="e">
        <f>VLOOKUP($B75, 'part 04'!$D:$J, 4, 0)-VLOOKUP($B75, 'part 04'!$D:$J, 5, 0)-VLOOKUP($B75, 'part 04'!$D:$J, 5, 0)</f>
        <v>#N/A</v>
      </c>
      <c r="K75" s="41" t="str">
        <f>IF(ISNA(VLOOKUP($B75, 'part 05'!$D:$D, 1, 0)), "должник", "сдал")</f>
        <v>должник</v>
      </c>
      <c r="L75" s="41" t="e">
        <f>VLOOKUP($B75, 'part 05'!$D:$J, 4, 0)-VLOOKUP($B75, 'part 05'!$D:$J, 5, 0)-VLOOKUP($B75, 'part 05'!$D:$J, 5, 0)</f>
        <v>#N/A</v>
      </c>
      <c r="M75" s="39" t="str">
        <f>IF(ISNA(VLOOKUP($B75, 'part 06'!$D:$D, 1, 0)), "должник", "сдал")</f>
        <v>должник</v>
      </c>
      <c r="N75" s="39" t="e">
        <f>VLOOKUP($B75, 'part 06'!$D:$J, 4, 0)-VLOOKUP($B75, 'part 06'!$D:$J, 5, 0)-VLOOKUP($B75, 'part 06'!$D:$J, 5, 0)</f>
        <v>#N/A</v>
      </c>
      <c r="O75" s="39" t="str">
        <f>IF(ISNA(VLOOKUP($B75, 'part 07'!$D:$D, 1, 0)), "должник", "сдал")</f>
        <v>должник</v>
      </c>
      <c r="P75" s="39" t="e">
        <f>VLOOKUP($B75, 'part 07'!$D:$J, 4, 0)-VLOOKUP($B75, 'part 07'!$D:$J, 5, 0)-VLOOKUP($B75, 'part 07'!$D:$J, 5, 0)</f>
        <v>#N/A</v>
      </c>
      <c r="Q75" s="39" t="str">
        <f>IF(ISNA(VLOOKUP($B75, 'part 08'!$D:$D, 1, 0)), "должник", "сдал")</f>
        <v>должник</v>
      </c>
      <c r="R75" s="39" t="e">
        <f>VLOOKUP($B75, 'part 08'!$D:$J, 4, 0)-VLOOKUP($B75, 'part 08'!$D:$J, 5, 0)-VLOOKUP($B75, 'part 08'!$D:$J, 5, 0)</f>
        <v>#N/A</v>
      </c>
      <c r="S75" s="39" t="str">
        <f>IF(ISNA(VLOOKUP($B75, 'part 09'!$D:$D, 1, 0)), "должник", "сдал")</f>
        <v>должник</v>
      </c>
      <c r="T75" s="39" t="e">
        <f>VLOOKUP($B75, 'part 09'!$D:$J, 4, 0)-VLOOKUP($B75, 'part 09'!$D:$J, 5, 0)-VLOOKUP($B75, 'part 09'!$D:$J, 5, 0)</f>
        <v>#N/A</v>
      </c>
      <c r="U75" s="39" t="str">
        <f>IF(ISNA(VLOOKUP($B75, 'part 10'!$D:$D, 1, 0)), "должник", "сдал")</f>
        <v>должник</v>
      </c>
      <c r="V75" s="39" t="e">
        <f>VLOOKUP($B75, 'part 10'!$D:$J, 4, 0)-VLOOKUP($B75, 'part 10'!$D:$J, 5, 0)-VLOOKUP($B75, 'part 10'!$D:$J, 5, 0)</f>
        <v>#N/A</v>
      </c>
    </row>
    <row r="76" spans="1:22" ht="15">
      <c r="A76" s="13">
        <v>74</v>
      </c>
      <c r="B76" s="34" t="s">
        <v>11</v>
      </c>
      <c r="C76" s="41" t="str">
        <f>IF(ISNA(VLOOKUP($B76, 'part 01'!$D:$D, 1, 0)), "должник", "сдал")</f>
        <v>должник</v>
      </c>
      <c r="D76" s="41" t="e">
        <f>VLOOKUP($B76, 'part 01'!$D:$J, 4, 0)-VLOOKUP($B76, 'part 01'!$D:$J, 5, 0)-VLOOKUP($B76, 'part 01'!$D:$J, 5, 0)</f>
        <v>#N/A</v>
      </c>
      <c r="E76" s="41" t="str">
        <f>IF(ISNA(VLOOKUP($B76, 'part 02'!$D:$D, 1, 0)), "должник", "сдал")</f>
        <v>должник</v>
      </c>
      <c r="F76" s="41" t="e">
        <f>VLOOKUP($B76, 'part 02'!$D:$J, 4, 0)-VLOOKUP($B76, 'part 02'!$D:$J, 5, 0)-VLOOKUP($B76, 'part 02'!$D:$J, 5, 0)</f>
        <v>#N/A</v>
      </c>
      <c r="G76" s="41" t="str">
        <f>IF(ISNA(VLOOKUP($B76, 'part 03'!$D:$D, 1, 0)), "должник", "сдал")</f>
        <v>должник</v>
      </c>
      <c r="H76" s="41" t="e">
        <f>VLOOKUP($B76, 'part 03'!$D:$J, 4, 0)-VLOOKUP($B76, 'part 03'!$D:$J, 5, 0)-VLOOKUP($B76, 'part 03'!$D:$J, 5, 0)</f>
        <v>#N/A</v>
      </c>
      <c r="I76" s="41" t="str">
        <f>IF(ISNA(VLOOKUP($B76, 'part 04'!$D:$D, 1, 0)), "должник", "сдал")</f>
        <v>должник</v>
      </c>
      <c r="J76" s="41" t="e">
        <f>VLOOKUP($B76, 'part 04'!$D:$J, 4, 0)-VLOOKUP($B76, 'part 04'!$D:$J, 5, 0)-VLOOKUP($B76, 'part 04'!$D:$J, 5, 0)</f>
        <v>#N/A</v>
      </c>
      <c r="K76" s="41" t="str">
        <f>IF(ISNA(VLOOKUP($B76, 'part 05'!$D:$D, 1, 0)), "должник", "сдал")</f>
        <v>должник</v>
      </c>
      <c r="L76" s="41" t="e">
        <f>VLOOKUP($B76, 'part 05'!$D:$J, 4, 0)-VLOOKUP($B76, 'part 05'!$D:$J, 5, 0)-VLOOKUP($B76, 'part 05'!$D:$J, 5, 0)</f>
        <v>#N/A</v>
      </c>
      <c r="M76" s="39" t="str">
        <f>IF(ISNA(VLOOKUP($B76, 'part 06'!$D:$D, 1, 0)), "должник", "сдал")</f>
        <v>должник</v>
      </c>
      <c r="N76" s="39" t="e">
        <f>VLOOKUP($B76, 'part 06'!$D:$J, 4, 0)-VLOOKUP($B76, 'part 06'!$D:$J, 5, 0)-VLOOKUP($B76, 'part 06'!$D:$J, 5, 0)</f>
        <v>#N/A</v>
      </c>
      <c r="O76" s="39" t="str">
        <f>IF(ISNA(VLOOKUP($B76, 'part 07'!$D:$D, 1, 0)), "должник", "сдал")</f>
        <v>должник</v>
      </c>
      <c r="P76" s="39" t="e">
        <f>VLOOKUP($B76, 'part 07'!$D:$J, 4, 0)-VLOOKUP($B76, 'part 07'!$D:$J, 5, 0)-VLOOKUP($B76, 'part 07'!$D:$J, 5, 0)</f>
        <v>#N/A</v>
      </c>
      <c r="Q76" s="39" t="str">
        <f>IF(ISNA(VLOOKUP($B76, 'part 08'!$D:$D, 1, 0)), "должник", "сдал")</f>
        <v>должник</v>
      </c>
      <c r="R76" s="39" t="e">
        <f>VLOOKUP($B76, 'part 08'!$D:$J, 4, 0)-VLOOKUP($B76, 'part 08'!$D:$J, 5, 0)-VLOOKUP($B76, 'part 08'!$D:$J, 5, 0)</f>
        <v>#N/A</v>
      </c>
      <c r="S76" s="39" t="str">
        <f>IF(ISNA(VLOOKUP($B76, 'part 09'!$D:$D, 1, 0)), "должник", "сдал")</f>
        <v>должник</v>
      </c>
      <c r="T76" s="39" t="e">
        <f>VLOOKUP($B76, 'part 09'!$D:$J, 4, 0)-VLOOKUP($B76, 'part 09'!$D:$J, 5, 0)-VLOOKUP($B76, 'part 09'!$D:$J, 5, 0)</f>
        <v>#N/A</v>
      </c>
      <c r="U76" s="39" t="str">
        <f>IF(ISNA(VLOOKUP($B76, 'part 10'!$D:$D, 1, 0)), "должник", "сдал")</f>
        <v>должник</v>
      </c>
      <c r="V76" s="39" t="e">
        <f>VLOOKUP($B76, 'part 10'!$D:$J, 4, 0)-VLOOKUP($B76, 'part 10'!$D:$J, 5, 0)-VLOOKUP($B76, 'part 10'!$D:$J, 5, 0)</f>
        <v>#N/A</v>
      </c>
    </row>
    <row r="77" spans="1:22" ht="15">
      <c r="A77" s="13">
        <v>75</v>
      </c>
      <c r="B77" s="34" t="s">
        <v>74</v>
      </c>
      <c r="C77" s="41" t="str">
        <f>IF(ISNA(VLOOKUP($B77, 'part 01'!$D:$D, 1, 0)), "должник", "сдал")</f>
        <v>должник</v>
      </c>
      <c r="D77" s="41" t="e">
        <f>VLOOKUP($B77, 'part 01'!$D:$J, 4, 0)-VLOOKUP($B77, 'part 01'!$D:$J, 5, 0)-VLOOKUP($B77, 'part 01'!$D:$J, 5, 0)</f>
        <v>#N/A</v>
      </c>
      <c r="E77" s="41" t="str">
        <f>IF(ISNA(VLOOKUP($B77, 'part 02'!$D:$D, 1, 0)), "должник", "сдал")</f>
        <v>должник</v>
      </c>
      <c r="F77" s="41" t="e">
        <f>VLOOKUP($B77, 'part 02'!$D:$J, 4, 0)-VLOOKUP($B77, 'part 02'!$D:$J, 5, 0)-VLOOKUP($B77, 'part 02'!$D:$J, 5, 0)</f>
        <v>#N/A</v>
      </c>
      <c r="G77" s="41" t="str">
        <f>IF(ISNA(VLOOKUP($B77, 'part 03'!$D:$D, 1, 0)), "должник", "сдал")</f>
        <v>должник</v>
      </c>
      <c r="H77" s="41" t="e">
        <f>VLOOKUP($B77, 'part 03'!$D:$J, 4, 0)-VLOOKUP($B77, 'part 03'!$D:$J, 5, 0)-VLOOKUP($B77, 'part 03'!$D:$J, 5, 0)</f>
        <v>#N/A</v>
      </c>
      <c r="I77" s="41" t="str">
        <f>IF(ISNA(VLOOKUP($B77, 'part 04'!$D:$D, 1, 0)), "должник", "сдал")</f>
        <v>должник</v>
      </c>
      <c r="J77" s="41" t="e">
        <f>VLOOKUP($B77, 'part 04'!$D:$J, 4, 0)-VLOOKUP($B77, 'part 04'!$D:$J, 5, 0)-VLOOKUP($B77, 'part 04'!$D:$J, 5, 0)</f>
        <v>#N/A</v>
      </c>
      <c r="K77" s="41" t="str">
        <f>IF(ISNA(VLOOKUP($B77, 'part 05'!$D:$D, 1, 0)), "должник", "сдал")</f>
        <v>должник</v>
      </c>
      <c r="L77" s="41" t="e">
        <f>VLOOKUP($B77, 'part 05'!$D:$J, 4, 0)-VLOOKUP($B77, 'part 05'!$D:$J, 5, 0)-VLOOKUP($B77, 'part 05'!$D:$J, 5, 0)</f>
        <v>#N/A</v>
      </c>
      <c r="M77" s="39" t="str">
        <f>IF(ISNA(VLOOKUP($B77, 'part 06'!$D:$D, 1, 0)), "должник", "сдал")</f>
        <v>должник</v>
      </c>
      <c r="N77" s="39" t="e">
        <f>VLOOKUP($B77, 'part 06'!$D:$J, 4, 0)-VLOOKUP($B77, 'part 06'!$D:$J, 5, 0)-VLOOKUP($B77, 'part 06'!$D:$J, 5, 0)</f>
        <v>#N/A</v>
      </c>
      <c r="O77" s="39" t="str">
        <f>IF(ISNA(VLOOKUP($B77, 'part 07'!$D:$D, 1, 0)), "должник", "сдал")</f>
        <v>должник</v>
      </c>
      <c r="P77" s="39" t="e">
        <f>VLOOKUP($B77, 'part 07'!$D:$J, 4, 0)-VLOOKUP($B77, 'part 07'!$D:$J, 5, 0)-VLOOKUP($B77, 'part 07'!$D:$J, 5, 0)</f>
        <v>#N/A</v>
      </c>
      <c r="Q77" s="39" t="str">
        <f>IF(ISNA(VLOOKUP($B77, 'part 08'!$D:$D, 1, 0)), "должник", "сдал")</f>
        <v>должник</v>
      </c>
      <c r="R77" s="39" t="e">
        <f>VLOOKUP($B77, 'part 08'!$D:$J, 4, 0)-VLOOKUP($B77, 'part 08'!$D:$J, 5, 0)-VLOOKUP($B77, 'part 08'!$D:$J, 5, 0)</f>
        <v>#N/A</v>
      </c>
      <c r="S77" s="39" t="str">
        <f>IF(ISNA(VLOOKUP($B77, 'part 09'!$D:$D, 1, 0)), "должник", "сдал")</f>
        <v>должник</v>
      </c>
      <c r="T77" s="39" t="e">
        <f>VLOOKUP($B77, 'part 09'!$D:$J, 4, 0)-VLOOKUP($B77, 'part 09'!$D:$J, 5, 0)-VLOOKUP($B77, 'part 09'!$D:$J, 5, 0)</f>
        <v>#N/A</v>
      </c>
      <c r="U77" s="39" t="str">
        <f>IF(ISNA(VLOOKUP($B77, 'part 10'!$D:$D, 1, 0)), "должник", "сдал")</f>
        <v>должник</v>
      </c>
      <c r="V77" s="39" t="e">
        <f>VLOOKUP($B77, 'part 10'!$D:$J, 4, 0)-VLOOKUP($B77, 'part 10'!$D:$J, 5, 0)-VLOOKUP($B77, 'part 10'!$D:$J, 5, 0)</f>
        <v>#N/A</v>
      </c>
    </row>
    <row r="78" spans="1:22" ht="15">
      <c r="A78" s="13">
        <v>76</v>
      </c>
      <c r="B78" s="34" t="s">
        <v>8</v>
      </c>
      <c r="C78" s="41" t="str">
        <f>IF(ISNA(VLOOKUP($B78, 'part 01'!$D:$D, 1, 0)), "должник", "сдал")</f>
        <v>должник</v>
      </c>
      <c r="D78" s="41" t="e">
        <f>VLOOKUP($B78, 'part 01'!$D:$J, 4, 0)-VLOOKUP($B78, 'part 01'!$D:$J, 5, 0)-VLOOKUP($B78, 'part 01'!$D:$J, 5, 0)</f>
        <v>#N/A</v>
      </c>
      <c r="E78" s="41" t="str">
        <f>IF(ISNA(VLOOKUP($B78, 'part 02'!$D:$D, 1, 0)), "должник", "сдал")</f>
        <v>должник</v>
      </c>
      <c r="F78" s="41" t="e">
        <f>VLOOKUP($B78, 'part 02'!$D:$J, 4, 0)-VLOOKUP($B78, 'part 02'!$D:$J, 5, 0)-VLOOKUP($B78, 'part 02'!$D:$J, 5, 0)</f>
        <v>#N/A</v>
      </c>
      <c r="G78" s="41" t="str">
        <f>IF(ISNA(VLOOKUP($B78, 'part 03'!$D:$D, 1, 0)), "должник", "сдал")</f>
        <v>должник</v>
      </c>
      <c r="H78" s="41" t="e">
        <f>VLOOKUP($B78, 'part 03'!$D:$J, 4, 0)-VLOOKUP($B78, 'part 03'!$D:$J, 5, 0)-VLOOKUP($B78, 'part 03'!$D:$J, 5, 0)</f>
        <v>#N/A</v>
      </c>
      <c r="I78" s="41" t="str">
        <f>IF(ISNA(VLOOKUP($B78, 'part 04'!$D:$D, 1, 0)), "должник", "сдал")</f>
        <v>должник</v>
      </c>
      <c r="J78" s="41" t="e">
        <f>VLOOKUP($B78, 'part 04'!$D:$J, 4, 0)-VLOOKUP($B78, 'part 04'!$D:$J, 5, 0)-VLOOKUP($B78, 'part 04'!$D:$J, 5, 0)</f>
        <v>#N/A</v>
      </c>
      <c r="K78" s="41" t="str">
        <f>IF(ISNA(VLOOKUP($B78, 'part 05'!$D:$D, 1, 0)), "должник", "сдал")</f>
        <v>должник</v>
      </c>
      <c r="L78" s="41" t="e">
        <f>VLOOKUP($B78, 'part 05'!$D:$J, 4, 0)-VLOOKUP($B78, 'part 05'!$D:$J, 5, 0)-VLOOKUP($B78, 'part 05'!$D:$J, 5, 0)</f>
        <v>#N/A</v>
      </c>
      <c r="M78" s="39" t="str">
        <f>IF(ISNA(VLOOKUP($B78, 'part 06'!$D:$D, 1, 0)), "должник", "сдал")</f>
        <v>должник</v>
      </c>
      <c r="N78" s="39" t="e">
        <f>VLOOKUP($B78, 'part 06'!$D:$J, 4, 0)-VLOOKUP($B78, 'part 06'!$D:$J, 5, 0)-VLOOKUP($B78, 'part 06'!$D:$J, 5, 0)</f>
        <v>#N/A</v>
      </c>
      <c r="O78" s="39" t="str">
        <f>IF(ISNA(VLOOKUP($B78, 'part 07'!$D:$D, 1, 0)), "должник", "сдал")</f>
        <v>должник</v>
      </c>
      <c r="P78" s="39" t="e">
        <f>VLOOKUP($B78, 'part 07'!$D:$J, 4, 0)-VLOOKUP($B78, 'part 07'!$D:$J, 5, 0)-VLOOKUP($B78, 'part 07'!$D:$J, 5, 0)</f>
        <v>#N/A</v>
      </c>
      <c r="Q78" s="39" t="str">
        <f>IF(ISNA(VLOOKUP($B78, 'part 08'!$D:$D, 1, 0)), "должник", "сдал")</f>
        <v>должник</v>
      </c>
      <c r="R78" s="39" t="e">
        <f>VLOOKUP($B78, 'part 08'!$D:$J, 4, 0)-VLOOKUP($B78, 'part 08'!$D:$J, 5, 0)-VLOOKUP($B78, 'part 08'!$D:$J, 5, 0)</f>
        <v>#N/A</v>
      </c>
      <c r="S78" s="39" t="str">
        <f>IF(ISNA(VLOOKUP($B78, 'part 09'!$D:$D, 1, 0)), "должник", "сдал")</f>
        <v>должник</v>
      </c>
      <c r="T78" s="39" t="e">
        <f>VLOOKUP($B78, 'part 09'!$D:$J, 4, 0)-VLOOKUP($B78, 'part 09'!$D:$J, 5, 0)-VLOOKUP($B78, 'part 09'!$D:$J, 5, 0)</f>
        <v>#N/A</v>
      </c>
      <c r="U78" s="39" t="str">
        <f>IF(ISNA(VLOOKUP($B78, 'part 10'!$D:$D, 1, 0)), "должник", "сдал")</f>
        <v>должник</v>
      </c>
      <c r="V78" s="39" t="e">
        <f>VLOOKUP($B78, 'part 10'!$D:$J, 4, 0)-VLOOKUP($B78, 'part 10'!$D:$J, 5, 0)-VLOOKUP($B78, 'part 10'!$D:$J, 5, 0)</f>
        <v>#N/A</v>
      </c>
    </row>
    <row r="79" spans="1:22" ht="30">
      <c r="A79" s="13">
        <v>77</v>
      </c>
      <c r="B79" s="34" t="s">
        <v>81</v>
      </c>
      <c r="C79" s="41" t="str">
        <f>IF(ISNA(VLOOKUP($B79, 'part 01'!$D:$D, 1, 0)), "должник", "сдал")</f>
        <v>должник</v>
      </c>
      <c r="D79" s="41" t="e">
        <f>VLOOKUP($B79, 'part 01'!$D:$J, 4, 0)-VLOOKUP($B79, 'part 01'!$D:$J, 5, 0)-VLOOKUP($B79, 'part 01'!$D:$J, 5, 0)</f>
        <v>#N/A</v>
      </c>
      <c r="E79" s="41" t="str">
        <f>IF(ISNA(VLOOKUP($B79, 'part 02'!$D:$D, 1, 0)), "должник", "сдал")</f>
        <v>должник</v>
      </c>
      <c r="F79" s="41" t="e">
        <f>VLOOKUP($B79, 'part 02'!$D:$J, 4, 0)-VLOOKUP($B79, 'part 02'!$D:$J, 5, 0)-VLOOKUP($B79, 'part 02'!$D:$J, 5, 0)</f>
        <v>#N/A</v>
      </c>
      <c r="G79" s="40" t="s">
        <v>169</v>
      </c>
      <c r="H79" s="40" t="s">
        <v>169</v>
      </c>
      <c r="I79" s="40" t="s">
        <v>169</v>
      </c>
      <c r="J79" s="40" t="s">
        <v>169</v>
      </c>
      <c r="K79" s="40" t="s">
        <v>169</v>
      </c>
      <c r="L79" s="40" t="s">
        <v>169</v>
      </c>
      <c r="M79" s="40" t="s">
        <v>169</v>
      </c>
      <c r="N79" s="40" t="s">
        <v>169</v>
      </c>
      <c r="O79" s="40" t="s">
        <v>169</v>
      </c>
      <c r="P79" s="40" t="s">
        <v>169</v>
      </c>
      <c r="Q79" s="40" t="s">
        <v>169</v>
      </c>
      <c r="R79" s="40" t="s">
        <v>169</v>
      </c>
      <c r="S79" s="40" t="s">
        <v>169</v>
      </c>
      <c r="T79" s="40" t="s">
        <v>169</v>
      </c>
      <c r="U79" s="40" t="s">
        <v>169</v>
      </c>
      <c r="V79" s="40" t="s">
        <v>169</v>
      </c>
    </row>
    <row r="80" spans="1:22" ht="15">
      <c r="A80" s="13">
        <v>78</v>
      </c>
      <c r="B80" s="34" t="s">
        <v>63</v>
      </c>
      <c r="C80" s="41" t="str">
        <f>IF(ISNA(VLOOKUP($B80, 'part 01'!$D:$D, 1, 0)), "должник", "сдал")</f>
        <v>должник</v>
      </c>
      <c r="D80" s="41" t="e">
        <f>VLOOKUP($B80, 'part 01'!$D:$J, 4, 0)-VLOOKUP($B80, 'part 01'!$D:$J, 5, 0)-VLOOKUP($B80, 'part 01'!$D:$J, 5, 0)</f>
        <v>#N/A</v>
      </c>
      <c r="E80" s="41" t="str">
        <f>IF(ISNA(VLOOKUP($B80, 'part 02'!$D:$D, 1, 0)), "должник", "сдал")</f>
        <v>должник</v>
      </c>
      <c r="F80" s="41" t="e">
        <f>VLOOKUP($B80, 'part 02'!$D:$J, 4, 0)-VLOOKUP($B80, 'part 02'!$D:$J, 5, 0)-VLOOKUP($B80, 'part 02'!$D:$J, 5, 0)</f>
        <v>#N/A</v>
      </c>
      <c r="G80" s="41" t="str">
        <f>IF(ISNA(VLOOKUP($B80, 'part 03'!$D:$D, 1, 0)), "должник", "сдал")</f>
        <v>должник</v>
      </c>
      <c r="H80" s="41" t="e">
        <f>VLOOKUP($B80, 'part 03'!$D:$J, 4, 0)-VLOOKUP($B80, 'part 03'!$D:$J, 5, 0)-VLOOKUP($B80, 'part 03'!$D:$J, 5, 0)</f>
        <v>#N/A</v>
      </c>
      <c r="I80" s="41" t="str">
        <f>IF(ISNA(VLOOKUP($B80, 'part 04'!$D:$D, 1, 0)), "должник", "сдал")</f>
        <v>должник</v>
      </c>
      <c r="J80" s="41" t="e">
        <f>VLOOKUP($B80, 'part 04'!$D:$J, 4, 0)-VLOOKUP($B80, 'part 04'!$D:$J, 5, 0)-VLOOKUP($B80, 'part 04'!$D:$J, 5, 0)</f>
        <v>#N/A</v>
      </c>
      <c r="K80" s="41" t="str">
        <f>IF(ISNA(VLOOKUP($B80, 'part 05'!$D:$D, 1, 0)), "должник", "сдал")</f>
        <v>должник</v>
      </c>
      <c r="L80" s="41" t="e">
        <f>VLOOKUP($B80, 'part 05'!$D:$J, 4, 0)-VLOOKUP($B80, 'part 05'!$D:$J, 5, 0)-VLOOKUP($B80, 'part 05'!$D:$J, 5, 0)</f>
        <v>#N/A</v>
      </c>
      <c r="M80" s="39" t="str">
        <f>IF(ISNA(VLOOKUP($B80, 'part 06'!$D:$D, 1, 0)), "должник", "сдал")</f>
        <v>должник</v>
      </c>
      <c r="N80" s="39" t="e">
        <f>VLOOKUP($B80, 'part 06'!$D:$J, 4, 0)-VLOOKUP($B80, 'part 06'!$D:$J, 5, 0)-VLOOKUP($B80, 'part 06'!$D:$J, 5, 0)</f>
        <v>#N/A</v>
      </c>
      <c r="O80" s="39" t="str">
        <f>IF(ISNA(VLOOKUP($B80, 'part 07'!$D:$D, 1, 0)), "должник", "сдал")</f>
        <v>должник</v>
      </c>
      <c r="P80" s="39" t="e">
        <f>VLOOKUP($B80, 'part 07'!$D:$J, 4, 0)-VLOOKUP($B80, 'part 07'!$D:$J, 5, 0)-VLOOKUP($B80, 'part 07'!$D:$J, 5, 0)</f>
        <v>#N/A</v>
      </c>
      <c r="Q80" s="39" t="str">
        <f>IF(ISNA(VLOOKUP($B80, 'part 08'!$D:$D, 1, 0)), "должник", "сдал")</f>
        <v>должник</v>
      </c>
      <c r="R80" s="39" t="e">
        <f>VLOOKUP($B80, 'part 08'!$D:$J, 4, 0)-VLOOKUP($B80, 'part 08'!$D:$J, 5, 0)-VLOOKUP($B80, 'part 08'!$D:$J, 5, 0)</f>
        <v>#N/A</v>
      </c>
      <c r="S80" s="39" t="str">
        <f>IF(ISNA(VLOOKUP($B80, 'part 09'!$D:$D, 1, 0)), "должник", "сдал")</f>
        <v>должник</v>
      </c>
      <c r="T80" s="39" t="e">
        <f>VLOOKUP($B80, 'part 09'!$D:$J, 4, 0)-VLOOKUP($B80, 'part 09'!$D:$J, 5, 0)-VLOOKUP($B80, 'part 09'!$D:$J, 5, 0)</f>
        <v>#N/A</v>
      </c>
      <c r="U80" s="39" t="str">
        <f>IF(ISNA(VLOOKUP($B80, 'part 10'!$D:$D, 1, 0)), "должник", "сдал")</f>
        <v>должник</v>
      </c>
      <c r="V80" s="39" t="e">
        <f>VLOOKUP($B80, 'part 10'!$D:$J, 4, 0)-VLOOKUP($B80, 'part 10'!$D:$J, 5, 0)-VLOOKUP($B80, 'part 10'!$D:$J, 5, 0)</f>
        <v>#N/A</v>
      </c>
    </row>
    <row r="81" spans="1:22" ht="15">
      <c r="A81" s="15">
        <v>79</v>
      </c>
      <c r="B81" s="35" t="s">
        <v>116</v>
      </c>
      <c r="C81" s="40" t="s">
        <v>169</v>
      </c>
      <c r="D81" s="40" t="s">
        <v>169</v>
      </c>
      <c r="E81" s="41" t="str">
        <f>IF(ISNA(VLOOKUP($B81, 'part 02'!$D:$D, 1, 0)), "должник", "сдал")</f>
        <v>должник</v>
      </c>
      <c r="F81" s="41" t="e">
        <f>VLOOKUP($B81, 'part 02'!$D:$J, 4, 0)-VLOOKUP($B81, 'part 02'!$D:$J, 5, 0)-VLOOKUP($B81, 'part 02'!$D:$J, 5, 0)</f>
        <v>#N/A</v>
      </c>
      <c r="G81" s="41" t="str">
        <f>IF(ISNA(VLOOKUP($B81, 'part 03'!$D:$D, 1, 0)), "должник", "сдал")</f>
        <v>должник</v>
      </c>
      <c r="H81" s="41" t="e">
        <f>VLOOKUP($B81, 'part 03'!$D:$J, 4, 0)-VLOOKUP($B81, 'part 03'!$D:$J, 5, 0)-VLOOKUP($B81, 'part 03'!$D:$J, 5, 0)</f>
        <v>#N/A</v>
      </c>
      <c r="I81" s="41" t="str">
        <f>IF(ISNA(VLOOKUP($B81, 'part 04'!$D:$D, 1, 0)), "должник", "сдал")</f>
        <v>должник</v>
      </c>
      <c r="J81" s="41" t="e">
        <f>VLOOKUP($B81, 'part 04'!$D:$J, 4, 0)-VLOOKUP($B81, 'part 04'!$D:$J, 5, 0)-VLOOKUP($B81, 'part 04'!$D:$J, 5, 0)</f>
        <v>#N/A</v>
      </c>
      <c r="K81" s="41" t="str">
        <f>IF(ISNA(VLOOKUP($B81, 'part 05'!$D:$D, 1, 0)), "должник", "сдал")</f>
        <v>должник</v>
      </c>
      <c r="L81" s="41" t="e">
        <f>VLOOKUP($B81, 'part 05'!$D:$J, 4, 0)-VLOOKUP($B81, 'part 05'!$D:$J, 5, 0)-VLOOKUP($B81, 'part 05'!$D:$J, 5, 0)</f>
        <v>#N/A</v>
      </c>
      <c r="M81" s="39" t="str">
        <f>IF(ISNA(VLOOKUP($B81, 'part 06'!$D:$D, 1, 0)), "должник", "сдал")</f>
        <v>должник</v>
      </c>
      <c r="N81" s="39" t="e">
        <f>VLOOKUP($B81, 'part 06'!$D:$J, 4, 0)-VLOOKUP($B81, 'part 06'!$D:$J, 5, 0)-VLOOKUP($B81, 'part 06'!$D:$J, 5, 0)</f>
        <v>#N/A</v>
      </c>
      <c r="O81" s="39" t="str">
        <f>IF(ISNA(VLOOKUP($B81, 'part 07'!$D:$D, 1, 0)), "должник", "сдал")</f>
        <v>должник</v>
      </c>
      <c r="P81" s="39" t="e">
        <f>VLOOKUP($B81, 'part 07'!$D:$J, 4, 0)-VLOOKUP($B81, 'part 07'!$D:$J, 5, 0)-VLOOKUP($B81, 'part 07'!$D:$J, 5, 0)</f>
        <v>#N/A</v>
      </c>
      <c r="Q81" s="39" t="str">
        <f>IF(ISNA(VLOOKUP($B81, 'part 08'!$D:$D, 1, 0)), "должник", "сдал")</f>
        <v>должник</v>
      </c>
      <c r="R81" s="39" t="e">
        <f>VLOOKUP($B81, 'part 08'!$D:$J, 4, 0)-VLOOKUP($B81, 'part 08'!$D:$J, 5, 0)-VLOOKUP($B81, 'part 08'!$D:$J, 5, 0)</f>
        <v>#N/A</v>
      </c>
      <c r="S81" s="39" t="str">
        <f>IF(ISNA(VLOOKUP($B81, 'part 09'!$D:$D, 1, 0)), "должник", "сдал")</f>
        <v>должник</v>
      </c>
      <c r="T81" s="39" t="e">
        <f>VLOOKUP($B81, 'part 09'!$D:$J, 4, 0)-VLOOKUP($B81, 'part 09'!$D:$J, 5, 0)-VLOOKUP($B81, 'part 09'!$D:$J, 5, 0)</f>
        <v>#N/A</v>
      </c>
      <c r="U81" s="39" t="str">
        <f>IF(ISNA(VLOOKUP($B81, 'part 10'!$D:$D, 1, 0)), "должник", "сдал")</f>
        <v>должник</v>
      </c>
      <c r="V81" s="39" t="e">
        <f>VLOOKUP($B81, 'part 10'!$D:$J, 4, 0)-VLOOKUP($B81, 'part 10'!$D:$J, 5, 0)-VLOOKUP($B81, 'part 10'!$D:$J, 5, 0)</f>
        <v>#N/A</v>
      </c>
    </row>
    <row r="82" spans="1:22" ht="15">
      <c r="A82" s="15">
        <v>80</v>
      </c>
      <c r="B82" s="35" t="s">
        <v>117</v>
      </c>
      <c r="C82" s="40" t="s">
        <v>169</v>
      </c>
      <c r="D82" s="40" t="s">
        <v>169</v>
      </c>
      <c r="E82" s="41" t="str">
        <f>IF(ISNA(VLOOKUP($B82, 'part 02'!$D:$D, 1, 0)), "должник", "сдал")</f>
        <v>должник</v>
      </c>
      <c r="F82" s="41" t="e">
        <f>VLOOKUP($B82, 'part 02'!$D:$J, 4, 0)-VLOOKUP($B82, 'part 02'!$D:$J, 5, 0)-VLOOKUP($B82, 'part 02'!$D:$J, 5, 0)</f>
        <v>#N/A</v>
      </c>
      <c r="G82" s="41" t="str">
        <f>IF(ISNA(VLOOKUP($B82, 'part 03'!$D:$D, 1, 0)), "должник", "сдал")</f>
        <v>должник</v>
      </c>
      <c r="H82" s="41" t="e">
        <f>VLOOKUP($B82, 'part 03'!$D:$J, 4, 0)-VLOOKUP($B82, 'part 03'!$D:$J, 5, 0)-VLOOKUP($B82, 'part 03'!$D:$J, 5, 0)</f>
        <v>#N/A</v>
      </c>
      <c r="I82" s="41" t="str">
        <f>IF(ISNA(VLOOKUP($B82, 'part 04'!$D:$D, 1, 0)), "должник", "сдал")</f>
        <v>должник</v>
      </c>
      <c r="J82" s="41" t="e">
        <f>VLOOKUP($B82, 'part 04'!$D:$J, 4, 0)-VLOOKUP($B82, 'part 04'!$D:$J, 5, 0)-VLOOKUP($B82, 'part 04'!$D:$J, 5, 0)</f>
        <v>#N/A</v>
      </c>
      <c r="K82" s="41" t="str">
        <f>IF(ISNA(VLOOKUP($B82, 'part 05'!$D:$D, 1, 0)), "должник", "сдал")</f>
        <v>должник</v>
      </c>
      <c r="L82" s="41" t="e">
        <f>VLOOKUP($B82, 'part 05'!$D:$J, 4, 0)-VLOOKUP($B82, 'part 05'!$D:$J, 5, 0)-VLOOKUP($B82, 'part 05'!$D:$J, 5, 0)</f>
        <v>#N/A</v>
      </c>
      <c r="M82" s="39" t="str">
        <f>IF(ISNA(VLOOKUP($B82, 'part 06'!$D:$D, 1, 0)), "должник", "сдал")</f>
        <v>должник</v>
      </c>
      <c r="N82" s="39" t="e">
        <f>VLOOKUP($B82, 'part 06'!$D:$J, 4, 0)-VLOOKUP($B82, 'part 06'!$D:$J, 5, 0)-VLOOKUP($B82, 'part 06'!$D:$J, 5, 0)</f>
        <v>#N/A</v>
      </c>
      <c r="O82" s="39" t="str">
        <f>IF(ISNA(VLOOKUP($B82, 'part 07'!$D:$D, 1, 0)), "должник", "сдал")</f>
        <v>должник</v>
      </c>
      <c r="P82" s="39" t="e">
        <f>VLOOKUP($B82, 'part 07'!$D:$J, 4, 0)-VLOOKUP($B82, 'part 07'!$D:$J, 5, 0)-VLOOKUP($B82, 'part 07'!$D:$J, 5, 0)</f>
        <v>#N/A</v>
      </c>
      <c r="Q82" s="39" t="str">
        <f>IF(ISNA(VLOOKUP($B82, 'part 08'!$D:$D, 1, 0)), "должник", "сдал")</f>
        <v>должник</v>
      </c>
      <c r="R82" s="39" t="e">
        <f>VLOOKUP($B82, 'part 08'!$D:$J, 4, 0)-VLOOKUP($B82, 'part 08'!$D:$J, 5, 0)-VLOOKUP($B82, 'part 08'!$D:$J, 5, 0)</f>
        <v>#N/A</v>
      </c>
      <c r="S82" s="39" t="str">
        <f>IF(ISNA(VLOOKUP($B82, 'part 09'!$D:$D, 1, 0)), "должник", "сдал")</f>
        <v>должник</v>
      </c>
      <c r="T82" s="39" t="e">
        <f>VLOOKUP($B82, 'part 09'!$D:$J, 4, 0)-VLOOKUP($B82, 'part 09'!$D:$J, 5, 0)-VLOOKUP($B82, 'part 09'!$D:$J, 5, 0)</f>
        <v>#N/A</v>
      </c>
      <c r="U82" s="39" t="str">
        <f>IF(ISNA(VLOOKUP($B82, 'part 10'!$D:$D, 1, 0)), "должник", "сдал")</f>
        <v>должник</v>
      </c>
      <c r="V82" s="39" t="e">
        <f>VLOOKUP($B82, 'part 10'!$D:$J, 4, 0)-VLOOKUP($B82, 'part 10'!$D:$J, 5, 0)-VLOOKUP($B82, 'part 10'!$D:$J, 5, 0)</f>
        <v>#N/A</v>
      </c>
    </row>
    <row r="83" spans="1:22" ht="15">
      <c r="A83" s="15">
        <v>81</v>
      </c>
      <c r="B83" s="35" t="s">
        <v>118</v>
      </c>
      <c r="C83" s="40" t="s">
        <v>169</v>
      </c>
      <c r="D83" s="40" t="s">
        <v>169</v>
      </c>
      <c r="E83" s="41" t="str">
        <f>IF(ISNA(VLOOKUP($B83, 'part 02'!$D:$D, 1, 0)), "должник", "сдал")</f>
        <v>должник</v>
      </c>
      <c r="F83" s="41" t="e">
        <f>VLOOKUP($B83, 'part 02'!$D:$J, 4, 0)-VLOOKUP($B83, 'part 02'!$D:$J, 5, 0)-VLOOKUP($B83, 'part 02'!$D:$J, 5, 0)</f>
        <v>#N/A</v>
      </c>
      <c r="G83" s="41" t="str">
        <f>IF(ISNA(VLOOKUP($B83, 'part 03'!$D:$D, 1, 0)), "должник", "сдал")</f>
        <v>должник</v>
      </c>
      <c r="H83" s="41" t="e">
        <f>VLOOKUP($B83, 'part 03'!$D:$J, 4, 0)-VLOOKUP($B83, 'part 03'!$D:$J, 5, 0)-VLOOKUP($B83, 'part 03'!$D:$J, 5, 0)</f>
        <v>#N/A</v>
      </c>
      <c r="I83" s="41" t="str">
        <f>IF(ISNA(VLOOKUP($B83, 'part 04'!$D:$D, 1, 0)), "должник", "сдал")</f>
        <v>должник</v>
      </c>
      <c r="J83" s="41" t="e">
        <f>VLOOKUP($B83, 'part 04'!$D:$J, 4, 0)-VLOOKUP($B83, 'part 04'!$D:$J, 5, 0)-VLOOKUP($B83, 'part 04'!$D:$J, 5, 0)</f>
        <v>#N/A</v>
      </c>
      <c r="K83" s="41" t="str">
        <f>IF(ISNA(VLOOKUP($B83, 'part 05'!$D:$D, 1, 0)), "должник", "сдал")</f>
        <v>должник</v>
      </c>
      <c r="L83" s="41" t="e">
        <f>VLOOKUP($B83, 'part 05'!$D:$J, 4, 0)-VLOOKUP($B83, 'part 05'!$D:$J, 5, 0)-VLOOKUP($B83, 'part 05'!$D:$J, 5, 0)</f>
        <v>#N/A</v>
      </c>
      <c r="M83" s="39" t="str">
        <f>IF(ISNA(VLOOKUP($B83, 'part 06'!$D:$D, 1, 0)), "должник", "сдал")</f>
        <v>должник</v>
      </c>
      <c r="N83" s="39" t="e">
        <f>VLOOKUP($B83, 'part 06'!$D:$J, 4, 0)-VLOOKUP($B83, 'part 06'!$D:$J, 5, 0)-VLOOKUP($B83, 'part 06'!$D:$J, 5, 0)</f>
        <v>#N/A</v>
      </c>
      <c r="O83" s="39" t="str">
        <f>IF(ISNA(VLOOKUP($B83, 'part 07'!$D:$D, 1, 0)), "должник", "сдал")</f>
        <v>должник</v>
      </c>
      <c r="P83" s="39" t="e">
        <f>VLOOKUP($B83, 'part 07'!$D:$J, 4, 0)-VLOOKUP($B83, 'part 07'!$D:$J, 5, 0)-VLOOKUP($B83, 'part 07'!$D:$J, 5, 0)</f>
        <v>#N/A</v>
      </c>
      <c r="Q83" s="39" t="str">
        <f>IF(ISNA(VLOOKUP($B83, 'part 08'!$D:$D, 1, 0)), "должник", "сдал")</f>
        <v>должник</v>
      </c>
      <c r="R83" s="39" t="e">
        <f>VLOOKUP($B83, 'part 08'!$D:$J, 4, 0)-VLOOKUP($B83, 'part 08'!$D:$J, 5, 0)-VLOOKUP($B83, 'part 08'!$D:$J, 5, 0)</f>
        <v>#N/A</v>
      </c>
      <c r="S83" s="39" t="str">
        <f>IF(ISNA(VLOOKUP($B83, 'part 09'!$D:$D, 1, 0)), "должник", "сдал")</f>
        <v>должник</v>
      </c>
      <c r="T83" s="39" t="e">
        <f>VLOOKUP($B83, 'part 09'!$D:$J, 4, 0)-VLOOKUP($B83, 'part 09'!$D:$J, 5, 0)-VLOOKUP($B83, 'part 09'!$D:$J, 5, 0)</f>
        <v>#N/A</v>
      </c>
      <c r="U83" s="39" t="str">
        <f>IF(ISNA(VLOOKUP($B83, 'part 10'!$D:$D, 1, 0)), "должник", "сдал")</f>
        <v>должник</v>
      </c>
      <c r="V83" s="39" t="e">
        <f>VLOOKUP($B83, 'part 10'!$D:$J, 4, 0)-VLOOKUP($B83, 'part 10'!$D:$J, 5, 0)-VLOOKUP($B83, 'part 10'!$D:$J, 5, 0)</f>
        <v>#N/A</v>
      </c>
    </row>
    <row r="84" spans="1:22" ht="15">
      <c r="A84" s="15">
        <v>82</v>
      </c>
      <c r="B84" s="35" t="s">
        <v>119</v>
      </c>
      <c r="C84" s="40" t="s">
        <v>169</v>
      </c>
      <c r="D84" s="40" t="s">
        <v>169</v>
      </c>
      <c r="E84" s="41" t="str">
        <f>IF(ISNA(VLOOKUP($B84, 'part 02'!$D:$D, 1, 0)), "должник", "сдал")</f>
        <v>должник</v>
      </c>
      <c r="F84" s="41" t="e">
        <f>VLOOKUP($B84, 'part 02'!$D:$J, 4, 0)-VLOOKUP($B84, 'part 02'!$D:$J, 5, 0)-VLOOKUP($B84, 'part 02'!$D:$J, 5, 0)</f>
        <v>#N/A</v>
      </c>
      <c r="G84" s="41" t="str">
        <f>IF(ISNA(VLOOKUP($B84, 'part 03'!$D:$D, 1, 0)), "должник", "сдал")</f>
        <v>должник</v>
      </c>
      <c r="H84" s="41" t="e">
        <f>VLOOKUP($B84, 'part 03'!$D:$J, 4, 0)-VLOOKUP($B84, 'part 03'!$D:$J, 5, 0)-VLOOKUP($B84, 'part 03'!$D:$J, 5, 0)</f>
        <v>#N/A</v>
      </c>
      <c r="I84" s="41" t="str">
        <f>IF(ISNA(VLOOKUP($B84, 'part 04'!$D:$D, 1, 0)), "должник", "сдал")</f>
        <v>должник</v>
      </c>
      <c r="J84" s="41" t="e">
        <f>VLOOKUP($B84, 'part 04'!$D:$J, 4, 0)-VLOOKUP($B84, 'part 04'!$D:$J, 5, 0)-VLOOKUP($B84, 'part 04'!$D:$J, 5, 0)</f>
        <v>#N/A</v>
      </c>
      <c r="K84" s="41" t="str">
        <f>IF(ISNA(VLOOKUP($B84, 'part 05'!$D:$D, 1, 0)), "должник", "сдал")</f>
        <v>должник</v>
      </c>
      <c r="L84" s="41" t="e">
        <f>VLOOKUP($B84, 'part 05'!$D:$J, 4, 0)-VLOOKUP($B84, 'part 05'!$D:$J, 5, 0)-VLOOKUP($B84, 'part 05'!$D:$J, 5, 0)</f>
        <v>#N/A</v>
      </c>
      <c r="M84" s="39" t="str">
        <f>IF(ISNA(VLOOKUP($B84, 'part 06'!$D:$D, 1, 0)), "должник", "сдал")</f>
        <v>должник</v>
      </c>
      <c r="N84" s="39" t="e">
        <f>VLOOKUP($B84, 'part 06'!$D:$J, 4, 0)-VLOOKUP($B84, 'part 06'!$D:$J, 5, 0)-VLOOKUP($B84, 'part 06'!$D:$J, 5, 0)</f>
        <v>#N/A</v>
      </c>
      <c r="O84" s="39" t="str">
        <f>IF(ISNA(VLOOKUP($B84, 'part 07'!$D:$D, 1, 0)), "должник", "сдал")</f>
        <v>должник</v>
      </c>
      <c r="P84" s="39" t="e">
        <f>VLOOKUP($B84, 'part 07'!$D:$J, 4, 0)-VLOOKUP($B84, 'part 07'!$D:$J, 5, 0)-VLOOKUP($B84, 'part 07'!$D:$J, 5, 0)</f>
        <v>#N/A</v>
      </c>
      <c r="Q84" s="39" t="str">
        <f>IF(ISNA(VLOOKUP($B84, 'part 08'!$D:$D, 1, 0)), "должник", "сдал")</f>
        <v>должник</v>
      </c>
      <c r="R84" s="39" t="e">
        <f>VLOOKUP($B84, 'part 08'!$D:$J, 4, 0)-VLOOKUP($B84, 'part 08'!$D:$J, 5, 0)-VLOOKUP($B84, 'part 08'!$D:$J, 5, 0)</f>
        <v>#N/A</v>
      </c>
      <c r="S84" s="39" t="str">
        <f>IF(ISNA(VLOOKUP($B84, 'part 09'!$D:$D, 1, 0)), "должник", "сдал")</f>
        <v>должник</v>
      </c>
      <c r="T84" s="39" t="e">
        <f>VLOOKUP($B84, 'part 09'!$D:$J, 4, 0)-VLOOKUP($B84, 'part 09'!$D:$J, 5, 0)-VLOOKUP($B84, 'part 09'!$D:$J, 5, 0)</f>
        <v>#N/A</v>
      </c>
      <c r="U84" s="39" t="str">
        <f>IF(ISNA(VLOOKUP($B84, 'part 10'!$D:$D, 1, 0)), "должник", "сдал")</f>
        <v>должник</v>
      </c>
      <c r="V84" s="39" t="e">
        <f>VLOOKUP($B84, 'part 10'!$D:$J, 4, 0)-VLOOKUP($B84, 'part 10'!$D:$J, 5, 0)-VLOOKUP($B84, 'part 10'!$D:$J, 5, 0)</f>
        <v>#N/A</v>
      </c>
    </row>
    <row r="85" spans="1:22" ht="15">
      <c r="A85" s="15">
        <v>83</v>
      </c>
      <c r="B85" s="35" t="s">
        <v>120</v>
      </c>
      <c r="C85" s="40" t="s">
        <v>169</v>
      </c>
      <c r="D85" s="40" t="s">
        <v>169</v>
      </c>
      <c r="E85" s="41" t="str">
        <f>IF(ISNA(VLOOKUP($B85, 'part 02'!$D:$D, 1, 0)), "должник", "сдал")</f>
        <v>должник</v>
      </c>
      <c r="F85" s="41" t="e">
        <f>VLOOKUP($B85, 'part 02'!$D:$J, 4, 0)-VLOOKUP($B85, 'part 02'!$D:$J, 5, 0)-VLOOKUP($B85, 'part 02'!$D:$J, 5, 0)</f>
        <v>#N/A</v>
      </c>
      <c r="G85" s="41" t="str">
        <f>IF(ISNA(VLOOKUP($B85, 'part 03'!$D:$D, 1, 0)), "должник", "сдал")</f>
        <v>должник</v>
      </c>
      <c r="H85" s="41" t="e">
        <f>VLOOKUP($B85, 'part 03'!$D:$J, 4, 0)-VLOOKUP($B85, 'part 03'!$D:$J, 5, 0)-VLOOKUP($B85, 'part 03'!$D:$J, 5, 0)</f>
        <v>#N/A</v>
      </c>
      <c r="I85" s="41" t="str">
        <f>IF(ISNA(VLOOKUP($B85, 'part 04'!$D:$D, 1, 0)), "должник", "сдал")</f>
        <v>должник</v>
      </c>
      <c r="J85" s="41" t="e">
        <f>VLOOKUP($B85, 'part 04'!$D:$J, 4, 0)-VLOOKUP($B85, 'part 04'!$D:$J, 5, 0)-VLOOKUP($B85, 'part 04'!$D:$J, 5, 0)</f>
        <v>#N/A</v>
      </c>
      <c r="K85" s="41" t="str">
        <f>IF(ISNA(VLOOKUP($B85, 'part 05'!$D:$D, 1, 0)), "должник", "сдал")</f>
        <v>должник</v>
      </c>
      <c r="L85" s="41" t="e">
        <f>VLOOKUP($B85, 'part 05'!$D:$J, 4, 0)-VLOOKUP($B85, 'part 05'!$D:$J, 5, 0)-VLOOKUP($B85, 'part 05'!$D:$J, 5, 0)</f>
        <v>#N/A</v>
      </c>
      <c r="M85" s="39" t="str">
        <f>IF(ISNA(VLOOKUP($B85, 'part 06'!$D:$D, 1, 0)), "должник", "сдал")</f>
        <v>должник</v>
      </c>
      <c r="N85" s="39" t="e">
        <f>VLOOKUP($B85, 'part 06'!$D:$J, 4, 0)-VLOOKUP($B85, 'part 06'!$D:$J, 5, 0)-VLOOKUP($B85, 'part 06'!$D:$J, 5, 0)</f>
        <v>#N/A</v>
      </c>
      <c r="O85" s="39" t="str">
        <f>IF(ISNA(VLOOKUP($B85, 'part 07'!$D:$D, 1, 0)), "должник", "сдал")</f>
        <v>должник</v>
      </c>
      <c r="P85" s="39" t="e">
        <f>VLOOKUP($B85, 'part 07'!$D:$J, 4, 0)-VLOOKUP($B85, 'part 07'!$D:$J, 5, 0)-VLOOKUP($B85, 'part 07'!$D:$J, 5, 0)</f>
        <v>#N/A</v>
      </c>
      <c r="Q85" s="39" t="str">
        <f>IF(ISNA(VLOOKUP($B85, 'part 08'!$D:$D, 1, 0)), "должник", "сдал")</f>
        <v>должник</v>
      </c>
      <c r="R85" s="39" t="e">
        <f>VLOOKUP($B85, 'part 08'!$D:$J, 4, 0)-VLOOKUP($B85, 'part 08'!$D:$J, 5, 0)-VLOOKUP($B85, 'part 08'!$D:$J, 5, 0)</f>
        <v>#N/A</v>
      </c>
      <c r="S85" s="39" t="str">
        <f>IF(ISNA(VLOOKUP($B85, 'part 09'!$D:$D, 1, 0)), "должник", "сдал")</f>
        <v>должник</v>
      </c>
      <c r="T85" s="39" t="e">
        <f>VLOOKUP($B85, 'part 09'!$D:$J, 4, 0)-VLOOKUP($B85, 'part 09'!$D:$J, 5, 0)-VLOOKUP($B85, 'part 09'!$D:$J, 5, 0)</f>
        <v>#N/A</v>
      </c>
      <c r="U85" s="39" t="str">
        <f>IF(ISNA(VLOOKUP($B85, 'part 10'!$D:$D, 1, 0)), "должник", "сдал")</f>
        <v>должник</v>
      </c>
      <c r="V85" s="39" t="e">
        <f>VLOOKUP($B85, 'part 10'!$D:$J, 4, 0)-VLOOKUP($B85, 'part 10'!$D:$J, 5, 0)-VLOOKUP($B85, 'part 10'!$D:$J, 5, 0)</f>
        <v>#N/A</v>
      </c>
    </row>
    <row r="86" spans="1:22" ht="15">
      <c r="A86" s="15">
        <v>84</v>
      </c>
      <c r="B86" s="35" t="s">
        <v>121</v>
      </c>
      <c r="C86" s="40" t="s">
        <v>169</v>
      </c>
      <c r="D86" s="40" t="s">
        <v>169</v>
      </c>
      <c r="E86" s="41" t="str">
        <f>IF(ISNA(VLOOKUP($B86, 'part 02'!$D:$D, 1, 0)), "должник", "сдал")</f>
        <v>должник</v>
      </c>
      <c r="F86" s="41" t="e">
        <f>VLOOKUP($B86, 'part 02'!$D:$J, 4, 0)-VLOOKUP($B86, 'part 02'!$D:$J, 5, 0)-VLOOKUP($B86, 'part 02'!$D:$J, 5, 0)</f>
        <v>#N/A</v>
      </c>
      <c r="G86" s="41" t="str">
        <f>IF(ISNA(VLOOKUP($B86, 'part 03'!$D:$D, 1, 0)), "должник", "сдал")</f>
        <v>должник</v>
      </c>
      <c r="H86" s="41" t="e">
        <f>VLOOKUP($B86, 'part 03'!$D:$J, 4, 0)-VLOOKUP($B86, 'part 03'!$D:$J, 5, 0)-VLOOKUP($B86, 'part 03'!$D:$J, 5, 0)</f>
        <v>#N/A</v>
      </c>
      <c r="I86" s="41" t="str">
        <f>IF(ISNA(VLOOKUP($B86, 'part 04'!$D:$D, 1, 0)), "должник", "сдал")</f>
        <v>должник</v>
      </c>
      <c r="J86" s="41" t="e">
        <f>VLOOKUP($B86, 'part 04'!$D:$J, 4, 0)-VLOOKUP($B86, 'part 04'!$D:$J, 5, 0)-VLOOKUP($B86, 'part 04'!$D:$J, 5, 0)</f>
        <v>#N/A</v>
      </c>
      <c r="K86" s="41" t="str">
        <f>IF(ISNA(VLOOKUP($B86, 'part 05'!$D:$D, 1, 0)), "должник", "сдал")</f>
        <v>должник</v>
      </c>
      <c r="L86" s="41" t="e">
        <f>VLOOKUP($B86, 'part 05'!$D:$J, 4, 0)-VLOOKUP($B86, 'part 05'!$D:$J, 5, 0)-VLOOKUP($B86, 'part 05'!$D:$J, 5, 0)</f>
        <v>#N/A</v>
      </c>
      <c r="M86" s="39" t="str">
        <f>IF(ISNA(VLOOKUP($B86, 'part 06'!$D:$D, 1, 0)), "должник", "сдал")</f>
        <v>должник</v>
      </c>
      <c r="N86" s="39" t="e">
        <f>VLOOKUP($B86, 'part 06'!$D:$J, 4, 0)-VLOOKUP($B86, 'part 06'!$D:$J, 5, 0)-VLOOKUP($B86, 'part 06'!$D:$J, 5, 0)</f>
        <v>#N/A</v>
      </c>
      <c r="O86" s="39" t="str">
        <f>IF(ISNA(VLOOKUP($B86, 'part 07'!$D:$D, 1, 0)), "должник", "сдал")</f>
        <v>должник</v>
      </c>
      <c r="P86" s="39" t="e">
        <f>VLOOKUP($B86, 'part 07'!$D:$J, 4, 0)-VLOOKUP($B86, 'part 07'!$D:$J, 5, 0)-VLOOKUP($B86, 'part 07'!$D:$J, 5, 0)</f>
        <v>#N/A</v>
      </c>
      <c r="Q86" s="39" t="str">
        <f>IF(ISNA(VLOOKUP($B86, 'part 08'!$D:$D, 1, 0)), "должник", "сдал")</f>
        <v>должник</v>
      </c>
      <c r="R86" s="39" t="e">
        <f>VLOOKUP($B86, 'part 08'!$D:$J, 4, 0)-VLOOKUP($B86, 'part 08'!$D:$J, 5, 0)-VLOOKUP($B86, 'part 08'!$D:$J, 5, 0)</f>
        <v>#N/A</v>
      </c>
      <c r="S86" s="39" t="str">
        <f>IF(ISNA(VLOOKUP($B86, 'part 09'!$D:$D, 1, 0)), "должник", "сдал")</f>
        <v>должник</v>
      </c>
      <c r="T86" s="39" t="e">
        <f>VLOOKUP($B86, 'part 09'!$D:$J, 4, 0)-VLOOKUP($B86, 'part 09'!$D:$J, 5, 0)-VLOOKUP($B86, 'part 09'!$D:$J, 5, 0)</f>
        <v>#N/A</v>
      </c>
      <c r="U86" s="39" t="str">
        <f>IF(ISNA(VLOOKUP($B86, 'part 10'!$D:$D, 1, 0)), "должник", "сдал")</f>
        <v>должник</v>
      </c>
      <c r="V86" s="39" t="e">
        <f>VLOOKUP($B86, 'part 10'!$D:$J, 4, 0)-VLOOKUP($B86, 'part 10'!$D:$J, 5, 0)-VLOOKUP($B86, 'part 10'!$D:$J, 5, 0)</f>
        <v>#N/A</v>
      </c>
    </row>
    <row r="87" spans="1:22" ht="15">
      <c r="A87" s="15">
        <v>85</v>
      </c>
      <c r="B87" s="35" t="s">
        <v>122</v>
      </c>
      <c r="C87" s="40" t="s">
        <v>169</v>
      </c>
      <c r="D87" s="40" t="s">
        <v>169</v>
      </c>
      <c r="E87" s="41" t="str">
        <f>IF(ISNA(VLOOKUP($B87, 'part 02'!$D:$D, 1, 0)), "должник", "сдал")</f>
        <v>должник</v>
      </c>
      <c r="F87" s="41" t="e">
        <f>VLOOKUP($B87, 'part 02'!$D:$J, 4, 0)-VLOOKUP($B87, 'part 02'!$D:$J, 5, 0)-VLOOKUP($B87, 'part 02'!$D:$J, 5, 0)</f>
        <v>#N/A</v>
      </c>
      <c r="G87" s="41" t="str">
        <f>IF(ISNA(VLOOKUP($B87, 'part 03'!$D:$D, 1, 0)), "должник", "сдал")</f>
        <v>должник</v>
      </c>
      <c r="H87" s="41" t="e">
        <f>VLOOKUP($B87, 'part 03'!$D:$J, 4, 0)-VLOOKUP($B87, 'part 03'!$D:$J, 5, 0)-VLOOKUP($B87, 'part 03'!$D:$J, 5, 0)</f>
        <v>#N/A</v>
      </c>
      <c r="I87" s="41" t="str">
        <f>IF(ISNA(VLOOKUP($B87, 'part 04'!$D:$D, 1, 0)), "должник", "сдал")</f>
        <v>должник</v>
      </c>
      <c r="J87" s="41" t="e">
        <f>VLOOKUP($B87, 'part 04'!$D:$J, 4, 0)-VLOOKUP($B87, 'part 04'!$D:$J, 5, 0)-VLOOKUP($B87, 'part 04'!$D:$J, 5, 0)</f>
        <v>#N/A</v>
      </c>
      <c r="K87" s="41" t="str">
        <f>IF(ISNA(VLOOKUP($B87, 'part 05'!$D:$D, 1, 0)), "должник", "сдал")</f>
        <v>должник</v>
      </c>
      <c r="L87" s="41" t="e">
        <f>VLOOKUP($B87, 'part 05'!$D:$J, 4, 0)-VLOOKUP($B87, 'part 05'!$D:$J, 5, 0)-VLOOKUP($B87, 'part 05'!$D:$J, 5, 0)</f>
        <v>#N/A</v>
      </c>
      <c r="M87" s="39" t="str">
        <f>IF(ISNA(VLOOKUP($B87, 'part 06'!$D:$D, 1, 0)), "должник", "сдал")</f>
        <v>должник</v>
      </c>
      <c r="N87" s="39" t="e">
        <f>VLOOKUP($B87, 'part 06'!$D:$J, 4, 0)-VLOOKUP($B87, 'part 06'!$D:$J, 5, 0)-VLOOKUP($B87, 'part 06'!$D:$J, 5, 0)</f>
        <v>#N/A</v>
      </c>
      <c r="O87" s="39" t="str">
        <f>IF(ISNA(VLOOKUP($B87, 'part 07'!$D:$D, 1, 0)), "должник", "сдал")</f>
        <v>должник</v>
      </c>
      <c r="P87" s="39" t="e">
        <f>VLOOKUP($B87, 'part 07'!$D:$J, 4, 0)-VLOOKUP($B87, 'part 07'!$D:$J, 5, 0)-VLOOKUP($B87, 'part 07'!$D:$J, 5, 0)</f>
        <v>#N/A</v>
      </c>
      <c r="Q87" s="39" t="str">
        <f>IF(ISNA(VLOOKUP($B87, 'part 08'!$D:$D, 1, 0)), "должник", "сдал")</f>
        <v>должник</v>
      </c>
      <c r="R87" s="39" t="e">
        <f>VLOOKUP($B87, 'part 08'!$D:$J, 4, 0)-VLOOKUP($B87, 'part 08'!$D:$J, 5, 0)-VLOOKUP($B87, 'part 08'!$D:$J, 5, 0)</f>
        <v>#N/A</v>
      </c>
      <c r="S87" s="39" t="str">
        <f>IF(ISNA(VLOOKUP($B87, 'part 09'!$D:$D, 1, 0)), "должник", "сдал")</f>
        <v>должник</v>
      </c>
      <c r="T87" s="39" t="e">
        <f>VLOOKUP($B87, 'part 09'!$D:$J, 4, 0)-VLOOKUP($B87, 'part 09'!$D:$J, 5, 0)-VLOOKUP($B87, 'part 09'!$D:$J, 5, 0)</f>
        <v>#N/A</v>
      </c>
      <c r="U87" s="39" t="str">
        <f>IF(ISNA(VLOOKUP($B87, 'part 10'!$D:$D, 1, 0)), "должник", "сдал")</f>
        <v>должник</v>
      </c>
      <c r="V87" s="39" t="e">
        <f>VLOOKUP($B87, 'part 10'!$D:$J, 4, 0)-VLOOKUP($B87, 'part 10'!$D:$J, 5, 0)-VLOOKUP($B87, 'part 10'!$D:$J, 5, 0)</f>
        <v>#N/A</v>
      </c>
    </row>
    <row r="88" spans="1:22" ht="15">
      <c r="A88" s="15">
        <v>86</v>
      </c>
      <c r="B88" s="35" t="s">
        <v>123</v>
      </c>
      <c r="C88" s="40" t="s">
        <v>169</v>
      </c>
      <c r="D88" s="40" t="s">
        <v>169</v>
      </c>
      <c r="E88" s="41" t="str">
        <f>IF(ISNA(VLOOKUP($B88, 'part 02'!$D:$D, 1, 0)), "должник", "сдал")</f>
        <v>должник</v>
      </c>
      <c r="F88" s="41" t="e">
        <f>VLOOKUP($B88, 'part 02'!$D:$J, 4, 0)-VLOOKUP($B88, 'part 02'!$D:$J, 5, 0)-VLOOKUP($B88, 'part 02'!$D:$J, 5, 0)</f>
        <v>#N/A</v>
      </c>
      <c r="G88" s="41" t="str">
        <f>IF(ISNA(VLOOKUP($B88, 'part 03'!$D:$D, 1, 0)), "должник", "сдал")</f>
        <v>должник</v>
      </c>
      <c r="H88" s="41" t="e">
        <f>VLOOKUP($B88, 'part 03'!$D:$J, 4, 0)-VLOOKUP($B88, 'part 03'!$D:$J, 5, 0)-VLOOKUP($B88, 'part 03'!$D:$J, 5, 0)</f>
        <v>#N/A</v>
      </c>
      <c r="I88" s="41" t="str">
        <f>IF(ISNA(VLOOKUP($B88, 'part 04'!$D:$D, 1, 0)), "должник", "сдал")</f>
        <v>должник</v>
      </c>
      <c r="J88" s="41" t="e">
        <f>VLOOKUP($B88, 'part 04'!$D:$J, 4, 0)-VLOOKUP($B88, 'part 04'!$D:$J, 5, 0)-VLOOKUP($B88, 'part 04'!$D:$J, 5, 0)</f>
        <v>#N/A</v>
      </c>
      <c r="K88" s="41" t="str">
        <f>IF(ISNA(VLOOKUP($B88, 'part 05'!$D:$D, 1, 0)), "должник", "сдал")</f>
        <v>должник</v>
      </c>
      <c r="L88" s="41" t="e">
        <f>VLOOKUP($B88, 'part 05'!$D:$J, 4, 0)-VLOOKUP($B88, 'part 05'!$D:$J, 5, 0)-VLOOKUP($B88, 'part 05'!$D:$J, 5, 0)</f>
        <v>#N/A</v>
      </c>
      <c r="M88" s="39" t="str">
        <f>IF(ISNA(VLOOKUP($B88, 'part 06'!$D:$D, 1, 0)), "должник", "сдал")</f>
        <v>должник</v>
      </c>
      <c r="N88" s="39" t="e">
        <f>VLOOKUP($B88, 'part 06'!$D:$J, 4, 0)-VLOOKUP($B88, 'part 06'!$D:$J, 5, 0)-VLOOKUP($B88, 'part 06'!$D:$J, 5, 0)</f>
        <v>#N/A</v>
      </c>
      <c r="O88" s="39" t="str">
        <f>IF(ISNA(VLOOKUP($B88, 'part 07'!$D:$D, 1, 0)), "должник", "сдал")</f>
        <v>должник</v>
      </c>
      <c r="P88" s="39" t="e">
        <f>VLOOKUP($B88, 'part 07'!$D:$J, 4, 0)-VLOOKUP($B88, 'part 07'!$D:$J, 5, 0)-VLOOKUP($B88, 'part 07'!$D:$J, 5, 0)</f>
        <v>#N/A</v>
      </c>
      <c r="Q88" s="39" t="str">
        <f>IF(ISNA(VLOOKUP($B88, 'part 08'!$D:$D, 1, 0)), "должник", "сдал")</f>
        <v>должник</v>
      </c>
      <c r="R88" s="39" t="e">
        <f>VLOOKUP($B88, 'part 08'!$D:$J, 4, 0)-VLOOKUP($B88, 'part 08'!$D:$J, 5, 0)-VLOOKUP($B88, 'part 08'!$D:$J, 5, 0)</f>
        <v>#N/A</v>
      </c>
      <c r="S88" s="39" t="str">
        <f>IF(ISNA(VLOOKUP($B88, 'part 09'!$D:$D, 1, 0)), "должник", "сдал")</f>
        <v>должник</v>
      </c>
      <c r="T88" s="39" t="e">
        <f>VLOOKUP($B88, 'part 09'!$D:$J, 4, 0)-VLOOKUP($B88, 'part 09'!$D:$J, 5, 0)-VLOOKUP($B88, 'part 09'!$D:$J, 5, 0)</f>
        <v>#N/A</v>
      </c>
      <c r="U88" s="39" t="str">
        <f>IF(ISNA(VLOOKUP($B88, 'part 10'!$D:$D, 1, 0)), "должник", "сдал")</f>
        <v>должник</v>
      </c>
      <c r="V88" s="39" t="e">
        <f>VLOOKUP($B88, 'part 10'!$D:$J, 4, 0)-VLOOKUP($B88, 'part 10'!$D:$J, 5, 0)-VLOOKUP($B88, 'part 10'!$D:$J, 5, 0)</f>
        <v>#N/A</v>
      </c>
    </row>
    <row r="89" spans="1:22" ht="15">
      <c r="A89" s="15">
        <v>87</v>
      </c>
      <c r="B89" s="35" t="s">
        <v>124</v>
      </c>
      <c r="C89" s="40" t="s">
        <v>169</v>
      </c>
      <c r="D89" s="40" t="s">
        <v>169</v>
      </c>
      <c r="E89" s="41" t="str">
        <f>IF(ISNA(VLOOKUP($B89, 'part 02'!$D:$D, 1, 0)), "должник", "сдал")</f>
        <v>должник</v>
      </c>
      <c r="F89" s="41" t="e">
        <f>VLOOKUP($B89, 'part 02'!$D:$J, 4, 0)-VLOOKUP($B89, 'part 02'!$D:$J, 5, 0)-VLOOKUP($B89, 'part 02'!$D:$J, 5, 0)</f>
        <v>#N/A</v>
      </c>
      <c r="G89" s="41" t="str">
        <f>IF(ISNA(VLOOKUP($B89, 'part 03'!$D:$D, 1, 0)), "должник", "сдал")</f>
        <v>должник</v>
      </c>
      <c r="H89" s="41" t="e">
        <f>VLOOKUP($B89, 'part 03'!$D:$J, 4, 0)-VLOOKUP($B89, 'part 03'!$D:$J, 5, 0)-VLOOKUP($B89, 'part 03'!$D:$J, 5, 0)</f>
        <v>#N/A</v>
      </c>
      <c r="I89" s="41" t="str">
        <f>IF(ISNA(VLOOKUP($B89, 'part 04'!$D:$D, 1, 0)), "должник", "сдал")</f>
        <v>должник</v>
      </c>
      <c r="J89" s="41" t="e">
        <f>VLOOKUP($B89, 'part 04'!$D:$J, 4, 0)-VLOOKUP($B89, 'part 04'!$D:$J, 5, 0)-VLOOKUP($B89, 'part 04'!$D:$J, 5, 0)</f>
        <v>#N/A</v>
      </c>
      <c r="K89" s="41" t="str">
        <f>IF(ISNA(VLOOKUP($B89, 'part 05'!$D:$D, 1, 0)), "должник", "сдал")</f>
        <v>должник</v>
      </c>
      <c r="L89" s="41" t="e">
        <f>VLOOKUP($B89, 'part 05'!$D:$J, 4, 0)-VLOOKUP($B89, 'part 05'!$D:$J, 5, 0)-VLOOKUP($B89, 'part 05'!$D:$J, 5, 0)</f>
        <v>#N/A</v>
      </c>
      <c r="M89" s="39" t="str">
        <f>IF(ISNA(VLOOKUP($B89, 'part 06'!$D:$D, 1, 0)), "должник", "сдал")</f>
        <v>должник</v>
      </c>
      <c r="N89" s="39" t="e">
        <f>VLOOKUP($B89, 'part 06'!$D:$J, 4, 0)-VLOOKUP($B89, 'part 06'!$D:$J, 5, 0)-VLOOKUP($B89, 'part 06'!$D:$J, 5, 0)</f>
        <v>#N/A</v>
      </c>
      <c r="O89" s="39" t="str">
        <f>IF(ISNA(VLOOKUP($B89, 'part 07'!$D:$D, 1, 0)), "должник", "сдал")</f>
        <v>должник</v>
      </c>
      <c r="P89" s="39" t="e">
        <f>VLOOKUP($B89, 'part 07'!$D:$J, 4, 0)-VLOOKUP($B89, 'part 07'!$D:$J, 5, 0)-VLOOKUP($B89, 'part 07'!$D:$J, 5, 0)</f>
        <v>#N/A</v>
      </c>
      <c r="Q89" s="39" t="str">
        <f>IF(ISNA(VLOOKUP($B89, 'part 08'!$D:$D, 1, 0)), "должник", "сдал")</f>
        <v>должник</v>
      </c>
      <c r="R89" s="39" t="e">
        <f>VLOOKUP($B89, 'part 08'!$D:$J, 4, 0)-VLOOKUP($B89, 'part 08'!$D:$J, 5, 0)-VLOOKUP($B89, 'part 08'!$D:$J, 5, 0)</f>
        <v>#N/A</v>
      </c>
      <c r="S89" s="39" t="str">
        <f>IF(ISNA(VLOOKUP($B89, 'part 09'!$D:$D, 1, 0)), "должник", "сдал")</f>
        <v>должник</v>
      </c>
      <c r="T89" s="39" t="e">
        <f>VLOOKUP($B89, 'part 09'!$D:$J, 4, 0)-VLOOKUP($B89, 'part 09'!$D:$J, 5, 0)-VLOOKUP($B89, 'part 09'!$D:$J, 5, 0)</f>
        <v>#N/A</v>
      </c>
      <c r="U89" s="39" t="str">
        <f>IF(ISNA(VLOOKUP($B89, 'part 10'!$D:$D, 1, 0)), "должник", "сдал")</f>
        <v>должник</v>
      </c>
      <c r="V89" s="39" t="e">
        <f>VLOOKUP($B89, 'part 10'!$D:$J, 4, 0)-VLOOKUP($B89, 'part 10'!$D:$J, 5, 0)-VLOOKUP($B89, 'part 10'!$D:$J, 5, 0)</f>
        <v>#N/A</v>
      </c>
    </row>
    <row r="90" spans="1:22" ht="30">
      <c r="A90" s="15">
        <v>88</v>
      </c>
      <c r="B90" s="35" t="s">
        <v>125</v>
      </c>
      <c r="C90" s="40" t="s">
        <v>169</v>
      </c>
      <c r="D90" s="40" t="s">
        <v>169</v>
      </c>
      <c r="E90" s="41" t="str">
        <f>IF(ISNA(VLOOKUP($B90, 'part 02'!$D:$D, 1, 0)), "должник", "сдал")</f>
        <v>должник</v>
      </c>
      <c r="F90" s="41" t="e">
        <f>VLOOKUP($B90, 'part 02'!$D:$J, 4, 0)-VLOOKUP($B90, 'part 02'!$D:$J, 5, 0)-VLOOKUP($B90, 'part 02'!$D:$J, 5, 0)</f>
        <v>#N/A</v>
      </c>
      <c r="G90" s="41" t="str">
        <f>IF(ISNA(VLOOKUP($B90, 'part 03'!$D:$D, 1, 0)), "должник", "сдал")</f>
        <v>должник</v>
      </c>
      <c r="H90" s="41" t="e">
        <f>VLOOKUP($B90, 'part 03'!$D:$J, 4, 0)-VLOOKUP($B90, 'part 03'!$D:$J, 5, 0)-VLOOKUP($B90, 'part 03'!$D:$J, 5, 0)</f>
        <v>#N/A</v>
      </c>
      <c r="I90" s="41" t="str">
        <f>IF(ISNA(VLOOKUP($B90, 'part 04'!$D:$D, 1, 0)), "должник", "сдал")</f>
        <v>должник</v>
      </c>
      <c r="J90" s="41" t="e">
        <f>VLOOKUP($B90, 'part 04'!$D:$J, 4, 0)-VLOOKUP($B90, 'part 04'!$D:$J, 5, 0)-VLOOKUP($B90, 'part 04'!$D:$J, 5, 0)</f>
        <v>#N/A</v>
      </c>
      <c r="K90" s="41" t="str">
        <f>IF(ISNA(VLOOKUP($B90, 'part 05'!$D:$D, 1, 0)), "должник", "сдал")</f>
        <v>должник</v>
      </c>
      <c r="L90" s="41" t="e">
        <f>VLOOKUP($B90, 'part 05'!$D:$J, 4, 0)-VLOOKUP($B90, 'part 05'!$D:$J, 5, 0)-VLOOKUP($B90, 'part 05'!$D:$J, 5, 0)</f>
        <v>#N/A</v>
      </c>
      <c r="M90" s="39" t="str">
        <f>IF(ISNA(VLOOKUP($B90, 'part 06'!$D:$D, 1, 0)), "должник", "сдал")</f>
        <v>должник</v>
      </c>
      <c r="N90" s="39" t="e">
        <f>VLOOKUP($B90, 'part 06'!$D:$J, 4, 0)-VLOOKUP($B90, 'part 06'!$D:$J, 5, 0)-VLOOKUP($B90, 'part 06'!$D:$J, 5, 0)</f>
        <v>#N/A</v>
      </c>
      <c r="O90" s="39" t="str">
        <f>IF(ISNA(VLOOKUP($B90, 'part 07'!$D:$D, 1, 0)), "должник", "сдал")</f>
        <v>должник</v>
      </c>
      <c r="P90" s="39" t="e">
        <f>VLOOKUP($B90, 'part 07'!$D:$J, 4, 0)-VLOOKUP($B90, 'part 07'!$D:$J, 5, 0)-VLOOKUP($B90, 'part 07'!$D:$J, 5, 0)</f>
        <v>#N/A</v>
      </c>
      <c r="Q90" s="39" t="str">
        <f>IF(ISNA(VLOOKUP($B90, 'part 08'!$D:$D, 1, 0)), "должник", "сдал")</f>
        <v>должник</v>
      </c>
      <c r="R90" s="39" t="e">
        <f>VLOOKUP($B90, 'part 08'!$D:$J, 4, 0)-VLOOKUP($B90, 'part 08'!$D:$J, 5, 0)-VLOOKUP($B90, 'part 08'!$D:$J, 5, 0)</f>
        <v>#N/A</v>
      </c>
      <c r="S90" s="39" t="str">
        <f>IF(ISNA(VLOOKUP($B90, 'part 09'!$D:$D, 1, 0)), "должник", "сдал")</f>
        <v>должник</v>
      </c>
      <c r="T90" s="39" t="e">
        <f>VLOOKUP($B90, 'part 09'!$D:$J, 4, 0)-VLOOKUP($B90, 'part 09'!$D:$J, 5, 0)-VLOOKUP($B90, 'part 09'!$D:$J, 5, 0)</f>
        <v>#N/A</v>
      </c>
      <c r="U90" s="39" t="str">
        <f>IF(ISNA(VLOOKUP($B90, 'part 10'!$D:$D, 1, 0)), "должник", "сдал")</f>
        <v>должник</v>
      </c>
      <c r="V90" s="39" t="e">
        <f>VLOOKUP($B90, 'part 10'!$D:$J, 4, 0)-VLOOKUP($B90, 'part 10'!$D:$J, 5, 0)-VLOOKUP($B90, 'part 10'!$D:$J, 5, 0)</f>
        <v>#N/A</v>
      </c>
    </row>
    <row r="91" spans="1:22" ht="15">
      <c r="A91" s="15">
        <v>89</v>
      </c>
      <c r="B91" s="35" t="s">
        <v>126</v>
      </c>
      <c r="C91" s="40" t="s">
        <v>169</v>
      </c>
      <c r="D91" s="40" t="s">
        <v>169</v>
      </c>
      <c r="E91" s="41" t="str">
        <f>IF(ISNA(VLOOKUP($B91, 'part 02'!$D:$D, 1, 0)), "должник", "сдал")</f>
        <v>должник</v>
      </c>
      <c r="F91" s="41" t="e">
        <f>VLOOKUP($B91, 'part 02'!$D:$J, 4, 0)-VLOOKUP($B91, 'part 02'!$D:$J, 5, 0)-VLOOKUP($B91, 'part 02'!$D:$J, 5, 0)</f>
        <v>#N/A</v>
      </c>
      <c r="G91" s="41" t="str">
        <f>IF(ISNA(VLOOKUP($B91, 'part 03'!$D:$D, 1, 0)), "должник", "сдал")</f>
        <v>должник</v>
      </c>
      <c r="H91" s="41" t="e">
        <f>VLOOKUP($B91, 'part 03'!$D:$J, 4, 0)-VLOOKUP($B91, 'part 03'!$D:$J, 5, 0)-VLOOKUP($B91, 'part 03'!$D:$J, 5, 0)</f>
        <v>#N/A</v>
      </c>
      <c r="I91" s="41" t="str">
        <f>IF(ISNA(VLOOKUP($B91, 'part 04'!$D:$D, 1, 0)), "должник", "сдал")</f>
        <v>должник</v>
      </c>
      <c r="J91" s="41" t="e">
        <f>VLOOKUP($B91, 'part 04'!$D:$J, 4, 0)-VLOOKUP($B91, 'part 04'!$D:$J, 5, 0)-VLOOKUP($B91, 'part 04'!$D:$J, 5, 0)</f>
        <v>#N/A</v>
      </c>
      <c r="K91" s="41" t="str">
        <f>IF(ISNA(VLOOKUP($B91, 'part 05'!$D:$D, 1, 0)), "должник", "сдал")</f>
        <v>должник</v>
      </c>
      <c r="L91" s="41" t="e">
        <f>VLOOKUP($B91, 'part 05'!$D:$J, 4, 0)-VLOOKUP($B91, 'part 05'!$D:$J, 5, 0)-VLOOKUP($B91, 'part 05'!$D:$J, 5, 0)</f>
        <v>#N/A</v>
      </c>
      <c r="M91" s="39" t="str">
        <f>IF(ISNA(VLOOKUP($B91, 'part 06'!$D:$D, 1, 0)), "должник", "сдал")</f>
        <v>должник</v>
      </c>
      <c r="N91" s="39" t="e">
        <f>VLOOKUP($B91, 'part 06'!$D:$J, 4, 0)-VLOOKUP($B91, 'part 06'!$D:$J, 5, 0)-VLOOKUP($B91, 'part 06'!$D:$J, 5, 0)</f>
        <v>#N/A</v>
      </c>
      <c r="O91" s="39" t="str">
        <f>IF(ISNA(VLOOKUP($B91, 'part 07'!$D:$D, 1, 0)), "должник", "сдал")</f>
        <v>должник</v>
      </c>
      <c r="P91" s="39" t="e">
        <f>VLOOKUP($B91, 'part 07'!$D:$J, 4, 0)-VLOOKUP($B91, 'part 07'!$D:$J, 5, 0)-VLOOKUP($B91, 'part 07'!$D:$J, 5, 0)</f>
        <v>#N/A</v>
      </c>
      <c r="Q91" s="39" t="str">
        <f>IF(ISNA(VLOOKUP($B91, 'part 08'!$D:$D, 1, 0)), "должник", "сдал")</f>
        <v>должник</v>
      </c>
      <c r="R91" s="39" t="e">
        <f>VLOOKUP($B91, 'part 08'!$D:$J, 4, 0)-VLOOKUP($B91, 'part 08'!$D:$J, 5, 0)-VLOOKUP($B91, 'part 08'!$D:$J, 5, 0)</f>
        <v>#N/A</v>
      </c>
      <c r="S91" s="39" t="str">
        <f>IF(ISNA(VLOOKUP($B91, 'part 09'!$D:$D, 1, 0)), "должник", "сдал")</f>
        <v>должник</v>
      </c>
      <c r="T91" s="39" t="e">
        <f>VLOOKUP($B91, 'part 09'!$D:$J, 4, 0)-VLOOKUP($B91, 'part 09'!$D:$J, 5, 0)-VLOOKUP($B91, 'part 09'!$D:$J, 5, 0)</f>
        <v>#N/A</v>
      </c>
      <c r="U91" s="39" t="str">
        <f>IF(ISNA(VLOOKUP($B91, 'part 10'!$D:$D, 1, 0)), "должник", "сдал")</f>
        <v>должник</v>
      </c>
      <c r="V91" s="39" t="e">
        <f>VLOOKUP($B91, 'part 10'!$D:$J, 4, 0)-VLOOKUP($B91, 'part 10'!$D:$J, 5, 0)-VLOOKUP($B91, 'part 10'!$D:$J, 5, 0)</f>
        <v>#N/A</v>
      </c>
    </row>
    <row r="92" spans="1:22" ht="15">
      <c r="A92" s="15">
        <v>90</v>
      </c>
      <c r="B92" s="35" t="s">
        <v>127</v>
      </c>
      <c r="C92" s="40" t="s">
        <v>169</v>
      </c>
      <c r="D92" s="40" t="s">
        <v>169</v>
      </c>
      <c r="E92" s="41" t="str">
        <f>IF(ISNA(VLOOKUP($B92, 'part 02'!$D:$D, 1, 0)), "должник", "сдал")</f>
        <v>должник</v>
      </c>
      <c r="F92" s="41" t="e">
        <f>VLOOKUP($B92, 'part 02'!$D:$J, 4, 0)-VLOOKUP($B92, 'part 02'!$D:$J, 5, 0)-VLOOKUP($B92, 'part 02'!$D:$J, 5, 0)</f>
        <v>#N/A</v>
      </c>
      <c r="G92" s="41" t="str">
        <f>IF(ISNA(VLOOKUP($B92, 'part 03'!$D:$D, 1, 0)), "должник", "сдал")</f>
        <v>должник</v>
      </c>
      <c r="H92" s="41" t="e">
        <f>VLOOKUP($B92, 'part 03'!$D:$J, 4, 0)-VLOOKUP($B92, 'part 03'!$D:$J, 5, 0)-VLOOKUP($B92, 'part 03'!$D:$J, 5, 0)</f>
        <v>#N/A</v>
      </c>
      <c r="I92" s="41" t="str">
        <f>IF(ISNA(VLOOKUP($B92, 'part 04'!$D:$D, 1, 0)), "должник", "сдал")</f>
        <v>должник</v>
      </c>
      <c r="J92" s="41" t="e">
        <f>VLOOKUP($B92, 'part 04'!$D:$J, 4, 0)-VLOOKUP($B92, 'part 04'!$D:$J, 5, 0)-VLOOKUP($B92, 'part 04'!$D:$J, 5, 0)</f>
        <v>#N/A</v>
      </c>
      <c r="K92" s="41" t="str">
        <f>IF(ISNA(VLOOKUP($B92, 'part 05'!$D:$D, 1, 0)), "должник", "сдал")</f>
        <v>должник</v>
      </c>
      <c r="L92" s="41" t="e">
        <f>VLOOKUP($B92, 'part 05'!$D:$J, 4, 0)-VLOOKUP($B92, 'part 05'!$D:$J, 5, 0)-VLOOKUP($B92, 'part 05'!$D:$J, 5, 0)</f>
        <v>#N/A</v>
      </c>
      <c r="M92" s="39" t="str">
        <f>IF(ISNA(VLOOKUP($B92, 'part 06'!$D:$D, 1, 0)), "должник", "сдал")</f>
        <v>должник</v>
      </c>
      <c r="N92" s="39" t="e">
        <f>VLOOKUP($B92, 'part 06'!$D:$J, 4, 0)-VLOOKUP($B92, 'part 06'!$D:$J, 5, 0)-VLOOKUP($B92, 'part 06'!$D:$J, 5, 0)</f>
        <v>#N/A</v>
      </c>
      <c r="O92" s="39" t="str">
        <f>IF(ISNA(VLOOKUP($B92, 'part 07'!$D:$D, 1, 0)), "должник", "сдал")</f>
        <v>должник</v>
      </c>
      <c r="P92" s="39" t="e">
        <f>VLOOKUP($B92, 'part 07'!$D:$J, 4, 0)-VLOOKUP($B92, 'part 07'!$D:$J, 5, 0)-VLOOKUP($B92, 'part 07'!$D:$J, 5, 0)</f>
        <v>#N/A</v>
      </c>
      <c r="Q92" s="39" t="str">
        <f>IF(ISNA(VLOOKUP($B92, 'part 08'!$D:$D, 1, 0)), "должник", "сдал")</f>
        <v>должник</v>
      </c>
      <c r="R92" s="39" t="e">
        <f>VLOOKUP($B92, 'part 08'!$D:$J, 4, 0)-VLOOKUP($B92, 'part 08'!$D:$J, 5, 0)-VLOOKUP($B92, 'part 08'!$D:$J, 5, 0)</f>
        <v>#N/A</v>
      </c>
      <c r="S92" s="39" t="str">
        <f>IF(ISNA(VLOOKUP($B92, 'part 09'!$D:$D, 1, 0)), "должник", "сдал")</f>
        <v>должник</v>
      </c>
      <c r="T92" s="39" t="e">
        <f>VLOOKUP($B92, 'part 09'!$D:$J, 4, 0)-VLOOKUP($B92, 'part 09'!$D:$J, 5, 0)-VLOOKUP($B92, 'part 09'!$D:$J, 5, 0)</f>
        <v>#N/A</v>
      </c>
      <c r="U92" s="39" t="str">
        <f>IF(ISNA(VLOOKUP($B92, 'part 10'!$D:$D, 1, 0)), "должник", "сдал")</f>
        <v>должник</v>
      </c>
      <c r="V92" s="39" t="e">
        <f>VLOOKUP($B92, 'part 10'!$D:$J, 4, 0)-VLOOKUP($B92, 'part 10'!$D:$J, 5, 0)-VLOOKUP($B92, 'part 10'!$D:$J, 5, 0)</f>
        <v>#N/A</v>
      </c>
    </row>
    <row r="93" spans="1:22" ht="15">
      <c r="A93" s="15">
        <v>91</v>
      </c>
      <c r="B93" s="35" t="s">
        <v>128</v>
      </c>
      <c r="C93" s="40" t="s">
        <v>169</v>
      </c>
      <c r="D93" s="40" t="s">
        <v>169</v>
      </c>
      <c r="E93" s="41" t="str">
        <f>IF(ISNA(VLOOKUP($B93, 'part 02'!$D:$D, 1, 0)), "должник", "сдал")</f>
        <v>должник</v>
      </c>
      <c r="F93" s="41" t="e">
        <f>VLOOKUP($B93, 'part 02'!$D:$J, 4, 0)-VLOOKUP($B93, 'part 02'!$D:$J, 5, 0)-VLOOKUP($B93, 'part 02'!$D:$J, 5, 0)</f>
        <v>#N/A</v>
      </c>
      <c r="G93" s="41" t="str">
        <f>IF(ISNA(VLOOKUP($B93, 'part 03'!$D:$D, 1, 0)), "должник", "сдал")</f>
        <v>должник</v>
      </c>
      <c r="H93" s="41" t="e">
        <f>VLOOKUP($B93, 'part 03'!$D:$J, 4, 0)-VLOOKUP($B93, 'part 03'!$D:$J, 5, 0)-VLOOKUP($B93, 'part 03'!$D:$J, 5, 0)</f>
        <v>#N/A</v>
      </c>
      <c r="I93" s="41" t="str">
        <f>IF(ISNA(VLOOKUP($B93, 'part 04'!$D:$D, 1, 0)), "должник", "сдал")</f>
        <v>должник</v>
      </c>
      <c r="J93" s="41" t="e">
        <f>VLOOKUP($B93, 'part 04'!$D:$J, 4, 0)-VLOOKUP($B93, 'part 04'!$D:$J, 5, 0)-VLOOKUP($B93, 'part 04'!$D:$J, 5, 0)</f>
        <v>#N/A</v>
      </c>
      <c r="K93" s="41" t="str">
        <f>IF(ISNA(VLOOKUP($B93, 'part 05'!$D:$D, 1, 0)), "должник", "сдал")</f>
        <v>должник</v>
      </c>
      <c r="L93" s="41" t="e">
        <f>VLOOKUP($B93, 'part 05'!$D:$J, 4, 0)-VLOOKUP($B93, 'part 05'!$D:$J, 5, 0)-VLOOKUP($B93, 'part 05'!$D:$J, 5, 0)</f>
        <v>#N/A</v>
      </c>
      <c r="M93" s="39" t="str">
        <f>IF(ISNA(VLOOKUP($B93, 'part 06'!$D:$D, 1, 0)), "должник", "сдал")</f>
        <v>должник</v>
      </c>
      <c r="N93" s="39" t="e">
        <f>VLOOKUP($B93, 'part 06'!$D:$J, 4, 0)-VLOOKUP($B93, 'part 06'!$D:$J, 5, 0)-VLOOKUP($B93, 'part 06'!$D:$J, 5, 0)</f>
        <v>#N/A</v>
      </c>
      <c r="O93" s="39" t="str">
        <f>IF(ISNA(VLOOKUP($B93, 'part 07'!$D:$D, 1, 0)), "должник", "сдал")</f>
        <v>должник</v>
      </c>
      <c r="P93" s="39" t="e">
        <f>VLOOKUP($B93, 'part 07'!$D:$J, 4, 0)-VLOOKUP($B93, 'part 07'!$D:$J, 5, 0)-VLOOKUP($B93, 'part 07'!$D:$J, 5, 0)</f>
        <v>#N/A</v>
      </c>
      <c r="Q93" s="39" t="str">
        <f>IF(ISNA(VLOOKUP($B93, 'part 08'!$D:$D, 1, 0)), "должник", "сдал")</f>
        <v>должник</v>
      </c>
      <c r="R93" s="39" t="e">
        <f>VLOOKUP($B93, 'part 08'!$D:$J, 4, 0)-VLOOKUP($B93, 'part 08'!$D:$J, 5, 0)-VLOOKUP($B93, 'part 08'!$D:$J, 5, 0)</f>
        <v>#N/A</v>
      </c>
      <c r="S93" s="39" t="str">
        <f>IF(ISNA(VLOOKUP($B93, 'part 09'!$D:$D, 1, 0)), "должник", "сдал")</f>
        <v>должник</v>
      </c>
      <c r="T93" s="39" t="e">
        <f>VLOOKUP($B93, 'part 09'!$D:$J, 4, 0)-VLOOKUP($B93, 'part 09'!$D:$J, 5, 0)-VLOOKUP($B93, 'part 09'!$D:$J, 5, 0)</f>
        <v>#N/A</v>
      </c>
      <c r="U93" s="39" t="str">
        <f>IF(ISNA(VLOOKUP($B93, 'part 10'!$D:$D, 1, 0)), "должник", "сдал")</f>
        <v>должник</v>
      </c>
      <c r="V93" s="39" t="e">
        <f>VLOOKUP($B93, 'part 10'!$D:$J, 4, 0)-VLOOKUP($B93, 'part 10'!$D:$J, 5, 0)-VLOOKUP($B93, 'part 10'!$D:$J, 5, 0)</f>
        <v>#N/A</v>
      </c>
    </row>
    <row r="94" spans="1:22" ht="15">
      <c r="A94" s="15">
        <v>92</v>
      </c>
      <c r="B94" s="35" t="s">
        <v>129</v>
      </c>
      <c r="C94" s="40" t="s">
        <v>169</v>
      </c>
      <c r="D94" s="40" t="s">
        <v>169</v>
      </c>
      <c r="E94" s="41" t="str">
        <f>IF(ISNA(VLOOKUP($B94, 'part 02'!$D:$D, 1, 0)), "должник", "сдал")</f>
        <v>должник</v>
      </c>
      <c r="F94" s="41" t="e">
        <f>VLOOKUP($B94, 'part 02'!$D:$J, 4, 0)-VLOOKUP($B94, 'part 02'!$D:$J, 5, 0)-VLOOKUP($B94, 'part 02'!$D:$J, 5, 0)</f>
        <v>#N/A</v>
      </c>
      <c r="G94" s="41" t="str">
        <f>IF(ISNA(VLOOKUP($B94, 'part 03'!$D:$D, 1, 0)), "должник", "сдал")</f>
        <v>должник</v>
      </c>
      <c r="H94" s="41" t="e">
        <f>VLOOKUP($B94, 'part 03'!$D:$J, 4, 0)-VLOOKUP($B94, 'part 03'!$D:$J, 5, 0)-VLOOKUP($B94, 'part 03'!$D:$J, 5, 0)</f>
        <v>#N/A</v>
      </c>
      <c r="I94" s="41" t="str">
        <f>IF(ISNA(VLOOKUP($B94, 'part 04'!$D:$D, 1, 0)), "должник", "сдал")</f>
        <v>должник</v>
      </c>
      <c r="J94" s="41" t="e">
        <f>VLOOKUP($B94, 'part 04'!$D:$J, 4, 0)-VLOOKUP($B94, 'part 04'!$D:$J, 5, 0)-VLOOKUP($B94, 'part 04'!$D:$J, 5, 0)</f>
        <v>#N/A</v>
      </c>
      <c r="K94" s="41" t="str">
        <f>IF(ISNA(VLOOKUP($B94, 'part 05'!$D:$D, 1, 0)), "должник", "сдал")</f>
        <v>должник</v>
      </c>
      <c r="L94" s="41" t="e">
        <f>VLOOKUP($B94, 'part 05'!$D:$J, 4, 0)-VLOOKUP($B94, 'part 05'!$D:$J, 5, 0)-VLOOKUP($B94, 'part 05'!$D:$J, 5, 0)</f>
        <v>#N/A</v>
      </c>
      <c r="M94" s="39" t="str">
        <f>IF(ISNA(VLOOKUP($B94, 'part 06'!$D:$D, 1, 0)), "должник", "сдал")</f>
        <v>должник</v>
      </c>
      <c r="N94" s="39" t="e">
        <f>VLOOKUP($B94, 'part 06'!$D:$J, 4, 0)-VLOOKUP($B94, 'part 06'!$D:$J, 5, 0)-VLOOKUP($B94, 'part 06'!$D:$J, 5, 0)</f>
        <v>#N/A</v>
      </c>
      <c r="O94" s="39" t="str">
        <f>IF(ISNA(VLOOKUP($B94, 'part 07'!$D:$D, 1, 0)), "должник", "сдал")</f>
        <v>должник</v>
      </c>
      <c r="P94" s="39" t="e">
        <f>VLOOKUP($B94, 'part 07'!$D:$J, 4, 0)-VLOOKUP($B94, 'part 07'!$D:$J, 5, 0)-VLOOKUP($B94, 'part 07'!$D:$J, 5, 0)</f>
        <v>#N/A</v>
      </c>
      <c r="Q94" s="39" t="str">
        <f>IF(ISNA(VLOOKUP($B94, 'part 08'!$D:$D, 1, 0)), "должник", "сдал")</f>
        <v>должник</v>
      </c>
      <c r="R94" s="39" t="e">
        <f>VLOOKUP($B94, 'part 08'!$D:$J, 4, 0)-VLOOKUP($B94, 'part 08'!$D:$J, 5, 0)-VLOOKUP($B94, 'part 08'!$D:$J, 5, 0)</f>
        <v>#N/A</v>
      </c>
      <c r="S94" s="39" t="str">
        <f>IF(ISNA(VLOOKUP($B94, 'part 09'!$D:$D, 1, 0)), "должник", "сдал")</f>
        <v>должник</v>
      </c>
      <c r="T94" s="39" t="e">
        <f>VLOOKUP($B94, 'part 09'!$D:$J, 4, 0)-VLOOKUP($B94, 'part 09'!$D:$J, 5, 0)-VLOOKUP($B94, 'part 09'!$D:$J, 5, 0)</f>
        <v>#N/A</v>
      </c>
      <c r="U94" s="39" t="str">
        <f>IF(ISNA(VLOOKUP($B94, 'part 10'!$D:$D, 1, 0)), "должник", "сдал")</f>
        <v>должник</v>
      </c>
      <c r="V94" s="39" t="e">
        <f>VLOOKUP($B94, 'part 10'!$D:$J, 4, 0)-VLOOKUP($B94, 'part 10'!$D:$J, 5, 0)-VLOOKUP($B94, 'part 10'!$D:$J, 5, 0)</f>
        <v>#N/A</v>
      </c>
    </row>
    <row r="95" spans="1:22" ht="15">
      <c r="A95" s="15">
        <v>93</v>
      </c>
      <c r="B95" s="35" t="s">
        <v>130</v>
      </c>
      <c r="C95" s="40" t="s">
        <v>169</v>
      </c>
      <c r="D95" s="40" t="s">
        <v>169</v>
      </c>
      <c r="E95" s="41" t="str">
        <f>IF(ISNA(VLOOKUP($B95, 'part 02'!$D:$D, 1, 0)), "должник", "сдал")</f>
        <v>должник</v>
      </c>
      <c r="F95" s="41" t="e">
        <f>VLOOKUP($B95, 'part 02'!$D:$J, 4, 0)-VLOOKUP($B95, 'part 02'!$D:$J, 5, 0)-VLOOKUP($B95, 'part 02'!$D:$J, 5, 0)</f>
        <v>#N/A</v>
      </c>
      <c r="G95" s="41" t="str">
        <f>IF(ISNA(VLOOKUP($B95, 'part 03'!$D:$D, 1, 0)), "должник", "сдал")</f>
        <v>должник</v>
      </c>
      <c r="H95" s="41" t="e">
        <f>VLOOKUP($B95, 'part 03'!$D:$J, 4, 0)-VLOOKUP($B95, 'part 03'!$D:$J, 5, 0)-VLOOKUP($B95, 'part 03'!$D:$J, 5, 0)</f>
        <v>#N/A</v>
      </c>
      <c r="I95" s="41" t="str">
        <f>IF(ISNA(VLOOKUP($B95, 'part 04'!$D:$D, 1, 0)), "должник", "сдал")</f>
        <v>должник</v>
      </c>
      <c r="J95" s="41" t="e">
        <f>VLOOKUP($B95, 'part 04'!$D:$J, 4, 0)-VLOOKUP($B95, 'part 04'!$D:$J, 5, 0)-VLOOKUP($B95, 'part 04'!$D:$J, 5, 0)</f>
        <v>#N/A</v>
      </c>
      <c r="K95" s="41" t="str">
        <f>IF(ISNA(VLOOKUP($B95, 'part 05'!$D:$D, 1, 0)), "должник", "сдал")</f>
        <v>должник</v>
      </c>
      <c r="L95" s="41" t="e">
        <f>VLOOKUP($B95, 'part 05'!$D:$J, 4, 0)-VLOOKUP($B95, 'part 05'!$D:$J, 5, 0)-VLOOKUP($B95, 'part 05'!$D:$J, 5, 0)</f>
        <v>#N/A</v>
      </c>
      <c r="M95" s="39" t="str">
        <f>IF(ISNA(VLOOKUP($B95, 'part 06'!$D:$D, 1, 0)), "должник", "сдал")</f>
        <v>должник</v>
      </c>
      <c r="N95" s="39" t="e">
        <f>VLOOKUP($B95, 'part 06'!$D:$J, 4, 0)-VLOOKUP($B95, 'part 06'!$D:$J, 5, 0)-VLOOKUP($B95, 'part 06'!$D:$J, 5, 0)</f>
        <v>#N/A</v>
      </c>
      <c r="O95" s="39" t="str">
        <f>IF(ISNA(VLOOKUP($B95, 'part 07'!$D:$D, 1, 0)), "должник", "сдал")</f>
        <v>должник</v>
      </c>
      <c r="P95" s="39" t="e">
        <f>VLOOKUP($B95, 'part 07'!$D:$J, 4, 0)-VLOOKUP($B95, 'part 07'!$D:$J, 5, 0)-VLOOKUP($B95, 'part 07'!$D:$J, 5, 0)</f>
        <v>#N/A</v>
      </c>
      <c r="Q95" s="39" t="str">
        <f>IF(ISNA(VLOOKUP($B95, 'part 08'!$D:$D, 1, 0)), "должник", "сдал")</f>
        <v>должник</v>
      </c>
      <c r="R95" s="39" t="e">
        <f>VLOOKUP($B95, 'part 08'!$D:$J, 4, 0)-VLOOKUP($B95, 'part 08'!$D:$J, 5, 0)-VLOOKUP($B95, 'part 08'!$D:$J, 5, 0)</f>
        <v>#N/A</v>
      </c>
      <c r="S95" s="39" t="str">
        <f>IF(ISNA(VLOOKUP($B95, 'part 09'!$D:$D, 1, 0)), "должник", "сдал")</f>
        <v>должник</v>
      </c>
      <c r="T95" s="39" t="e">
        <f>VLOOKUP($B95, 'part 09'!$D:$J, 4, 0)-VLOOKUP($B95, 'part 09'!$D:$J, 5, 0)-VLOOKUP($B95, 'part 09'!$D:$J, 5, 0)</f>
        <v>#N/A</v>
      </c>
      <c r="U95" s="39" t="str">
        <f>IF(ISNA(VLOOKUP($B95, 'part 10'!$D:$D, 1, 0)), "должник", "сдал")</f>
        <v>должник</v>
      </c>
      <c r="V95" s="39" t="e">
        <f>VLOOKUP($B95, 'part 10'!$D:$J, 4, 0)-VLOOKUP($B95, 'part 10'!$D:$J, 5, 0)-VLOOKUP($B95, 'part 10'!$D:$J, 5, 0)</f>
        <v>#N/A</v>
      </c>
    </row>
    <row r="96" spans="1:22" ht="15">
      <c r="A96" s="15">
        <v>94</v>
      </c>
      <c r="B96" s="35" t="s">
        <v>131</v>
      </c>
      <c r="C96" s="40" t="s">
        <v>169</v>
      </c>
      <c r="D96" s="40" t="s">
        <v>169</v>
      </c>
      <c r="E96" s="41" t="str">
        <f>IF(ISNA(VLOOKUP($B96, 'part 02'!$D:$D, 1, 0)), "должник", "сдал")</f>
        <v>должник</v>
      </c>
      <c r="F96" s="41" t="e">
        <f>VLOOKUP($B96, 'part 02'!$D:$J, 4, 0)-VLOOKUP($B96, 'part 02'!$D:$J, 5, 0)-VLOOKUP($B96, 'part 02'!$D:$J, 5, 0)</f>
        <v>#N/A</v>
      </c>
      <c r="G96" s="41" t="str">
        <f>IF(ISNA(VLOOKUP($B96, 'part 03'!$D:$D, 1, 0)), "должник", "сдал")</f>
        <v>должник</v>
      </c>
      <c r="H96" s="41" t="e">
        <f>VLOOKUP($B96, 'part 03'!$D:$J, 4, 0)-VLOOKUP($B96, 'part 03'!$D:$J, 5, 0)-VLOOKUP($B96, 'part 03'!$D:$J, 5, 0)</f>
        <v>#N/A</v>
      </c>
      <c r="I96" s="41" t="str">
        <f>IF(ISNA(VLOOKUP($B96, 'part 04'!$D:$D, 1, 0)), "должник", "сдал")</f>
        <v>должник</v>
      </c>
      <c r="J96" s="41" t="e">
        <f>VLOOKUP($B96, 'part 04'!$D:$J, 4, 0)-VLOOKUP($B96, 'part 04'!$D:$J, 5, 0)-VLOOKUP($B96, 'part 04'!$D:$J, 5, 0)</f>
        <v>#N/A</v>
      </c>
      <c r="K96" s="41" t="str">
        <f>IF(ISNA(VLOOKUP($B96, 'part 05'!$D:$D, 1, 0)), "должник", "сдал")</f>
        <v>должник</v>
      </c>
      <c r="L96" s="41" t="e">
        <f>VLOOKUP($B96, 'part 05'!$D:$J, 4, 0)-VLOOKUP($B96, 'part 05'!$D:$J, 5, 0)-VLOOKUP($B96, 'part 05'!$D:$J, 5, 0)</f>
        <v>#N/A</v>
      </c>
      <c r="M96" s="39" t="str">
        <f>IF(ISNA(VLOOKUP($B96, 'part 06'!$D:$D, 1, 0)), "должник", "сдал")</f>
        <v>должник</v>
      </c>
      <c r="N96" s="39" t="e">
        <f>VLOOKUP($B96, 'part 06'!$D:$J, 4, 0)-VLOOKUP($B96, 'part 06'!$D:$J, 5, 0)-VLOOKUP($B96, 'part 06'!$D:$J, 5, 0)</f>
        <v>#N/A</v>
      </c>
      <c r="O96" s="39" t="str">
        <f>IF(ISNA(VLOOKUP($B96, 'part 07'!$D:$D, 1, 0)), "должник", "сдал")</f>
        <v>должник</v>
      </c>
      <c r="P96" s="39" t="e">
        <f>VLOOKUP($B96, 'part 07'!$D:$J, 4, 0)-VLOOKUP($B96, 'part 07'!$D:$J, 5, 0)-VLOOKUP($B96, 'part 07'!$D:$J, 5, 0)</f>
        <v>#N/A</v>
      </c>
      <c r="Q96" s="39" t="str">
        <f>IF(ISNA(VLOOKUP($B96, 'part 08'!$D:$D, 1, 0)), "должник", "сдал")</f>
        <v>должник</v>
      </c>
      <c r="R96" s="39" t="e">
        <f>VLOOKUP($B96, 'part 08'!$D:$J, 4, 0)-VLOOKUP($B96, 'part 08'!$D:$J, 5, 0)-VLOOKUP($B96, 'part 08'!$D:$J, 5, 0)</f>
        <v>#N/A</v>
      </c>
      <c r="S96" s="39" t="str">
        <f>IF(ISNA(VLOOKUP($B96, 'part 09'!$D:$D, 1, 0)), "должник", "сдал")</f>
        <v>должник</v>
      </c>
      <c r="T96" s="39" t="e">
        <f>VLOOKUP($B96, 'part 09'!$D:$J, 4, 0)-VLOOKUP($B96, 'part 09'!$D:$J, 5, 0)-VLOOKUP($B96, 'part 09'!$D:$J, 5, 0)</f>
        <v>#N/A</v>
      </c>
      <c r="U96" s="39" t="str">
        <f>IF(ISNA(VLOOKUP($B96, 'part 10'!$D:$D, 1, 0)), "должник", "сдал")</f>
        <v>должник</v>
      </c>
      <c r="V96" s="39" t="e">
        <f>VLOOKUP($B96, 'part 10'!$D:$J, 4, 0)-VLOOKUP($B96, 'part 10'!$D:$J, 5, 0)-VLOOKUP($B96, 'part 10'!$D:$J, 5, 0)</f>
        <v>#N/A</v>
      </c>
    </row>
    <row r="97" spans="1:22" ht="15">
      <c r="A97" s="15">
        <v>95</v>
      </c>
      <c r="B97" s="35" t="s">
        <v>132</v>
      </c>
      <c r="C97" s="40" t="s">
        <v>169</v>
      </c>
      <c r="D97" s="40" t="s">
        <v>169</v>
      </c>
      <c r="E97" s="41" t="str">
        <f>IF(ISNA(VLOOKUP($B97, 'part 02'!$D:$D, 1, 0)), "должник", "сдал")</f>
        <v>должник</v>
      </c>
      <c r="F97" s="41" t="e">
        <f>VLOOKUP($B97, 'part 02'!$D:$J, 4, 0)-VLOOKUP($B97, 'part 02'!$D:$J, 5, 0)-VLOOKUP($B97, 'part 02'!$D:$J, 5, 0)</f>
        <v>#N/A</v>
      </c>
      <c r="G97" s="41" t="str">
        <f>IF(ISNA(VLOOKUP($B97, 'part 03'!$D:$D, 1, 0)), "должник", "сдал")</f>
        <v>должник</v>
      </c>
      <c r="H97" s="41" t="e">
        <f>VLOOKUP($B97, 'part 03'!$D:$J, 4, 0)-VLOOKUP($B97, 'part 03'!$D:$J, 5, 0)-VLOOKUP($B97, 'part 03'!$D:$J, 5, 0)</f>
        <v>#N/A</v>
      </c>
      <c r="I97" s="41" t="str">
        <f>IF(ISNA(VLOOKUP($B97, 'part 04'!$D:$D, 1, 0)), "должник", "сдал")</f>
        <v>должник</v>
      </c>
      <c r="J97" s="41" t="e">
        <f>VLOOKUP($B97, 'part 04'!$D:$J, 4, 0)-VLOOKUP($B97, 'part 04'!$D:$J, 5, 0)-VLOOKUP($B97, 'part 04'!$D:$J, 5, 0)</f>
        <v>#N/A</v>
      </c>
      <c r="K97" s="41" t="str">
        <f>IF(ISNA(VLOOKUP($B97, 'part 05'!$D:$D, 1, 0)), "должник", "сдал")</f>
        <v>должник</v>
      </c>
      <c r="L97" s="41" t="e">
        <f>VLOOKUP($B97, 'part 05'!$D:$J, 4, 0)-VLOOKUP($B97, 'part 05'!$D:$J, 5, 0)-VLOOKUP($B97, 'part 05'!$D:$J, 5, 0)</f>
        <v>#N/A</v>
      </c>
      <c r="M97" s="39" t="str">
        <f>IF(ISNA(VLOOKUP($B97, 'part 06'!$D:$D, 1, 0)), "должник", "сдал")</f>
        <v>должник</v>
      </c>
      <c r="N97" s="39" t="e">
        <f>VLOOKUP($B97, 'part 06'!$D:$J, 4, 0)-VLOOKUP($B97, 'part 06'!$D:$J, 5, 0)-VLOOKUP($B97, 'part 06'!$D:$J, 5, 0)</f>
        <v>#N/A</v>
      </c>
      <c r="O97" s="39" t="str">
        <f>IF(ISNA(VLOOKUP($B97, 'part 07'!$D:$D, 1, 0)), "должник", "сдал")</f>
        <v>должник</v>
      </c>
      <c r="P97" s="39" t="e">
        <f>VLOOKUP($B97, 'part 07'!$D:$J, 4, 0)-VLOOKUP($B97, 'part 07'!$D:$J, 5, 0)-VLOOKUP($B97, 'part 07'!$D:$J, 5, 0)</f>
        <v>#N/A</v>
      </c>
      <c r="Q97" s="39" t="str">
        <f>IF(ISNA(VLOOKUP($B97, 'part 08'!$D:$D, 1, 0)), "должник", "сдал")</f>
        <v>должник</v>
      </c>
      <c r="R97" s="39" t="e">
        <f>VLOOKUP($B97, 'part 08'!$D:$J, 4, 0)-VLOOKUP($B97, 'part 08'!$D:$J, 5, 0)-VLOOKUP($B97, 'part 08'!$D:$J, 5, 0)</f>
        <v>#N/A</v>
      </c>
      <c r="S97" s="39" t="str">
        <f>IF(ISNA(VLOOKUP($B97, 'part 09'!$D:$D, 1, 0)), "должник", "сдал")</f>
        <v>должник</v>
      </c>
      <c r="T97" s="39" t="e">
        <f>VLOOKUP($B97, 'part 09'!$D:$J, 4, 0)-VLOOKUP($B97, 'part 09'!$D:$J, 5, 0)-VLOOKUP($B97, 'part 09'!$D:$J, 5, 0)</f>
        <v>#N/A</v>
      </c>
      <c r="U97" s="39" t="str">
        <f>IF(ISNA(VLOOKUP($B97, 'part 10'!$D:$D, 1, 0)), "должник", "сдал")</f>
        <v>должник</v>
      </c>
      <c r="V97" s="39" t="e">
        <f>VLOOKUP($B97, 'part 10'!$D:$J, 4, 0)-VLOOKUP($B97, 'part 10'!$D:$J, 5, 0)-VLOOKUP($B97, 'part 10'!$D:$J, 5, 0)</f>
        <v>#N/A</v>
      </c>
    </row>
    <row r="98" spans="1:22" ht="15">
      <c r="A98" s="15">
        <v>96</v>
      </c>
      <c r="B98" s="35" t="s">
        <v>133</v>
      </c>
      <c r="C98" s="40" t="s">
        <v>169</v>
      </c>
      <c r="D98" s="40" t="s">
        <v>169</v>
      </c>
      <c r="E98" s="41" t="str">
        <f>IF(ISNA(VLOOKUP($B98, 'part 02'!$D:$D, 1, 0)), "должник", "сдал")</f>
        <v>должник</v>
      </c>
      <c r="F98" s="41" t="e">
        <f>VLOOKUP($B98, 'part 02'!$D:$J, 4, 0)-VLOOKUP($B98, 'part 02'!$D:$J, 5, 0)-VLOOKUP($B98, 'part 02'!$D:$J, 5, 0)</f>
        <v>#N/A</v>
      </c>
      <c r="G98" s="41" t="str">
        <f>IF(ISNA(VLOOKUP($B98, 'part 03'!$D:$D, 1, 0)), "должник", "сдал")</f>
        <v>должник</v>
      </c>
      <c r="H98" s="41" t="e">
        <f>VLOOKUP($B98, 'part 03'!$D:$J, 4, 0)-VLOOKUP($B98, 'part 03'!$D:$J, 5, 0)-VLOOKUP($B98, 'part 03'!$D:$J, 5, 0)</f>
        <v>#N/A</v>
      </c>
      <c r="I98" s="41" t="str">
        <f>IF(ISNA(VLOOKUP($B98, 'part 04'!$D:$D, 1, 0)), "должник", "сдал")</f>
        <v>должник</v>
      </c>
      <c r="J98" s="41" t="e">
        <f>VLOOKUP($B98, 'part 04'!$D:$J, 4, 0)-VLOOKUP($B98, 'part 04'!$D:$J, 5, 0)-VLOOKUP($B98, 'part 04'!$D:$J, 5, 0)</f>
        <v>#N/A</v>
      </c>
      <c r="K98" s="41" t="str">
        <f>IF(ISNA(VLOOKUP($B98, 'part 05'!$D:$D, 1, 0)), "должник", "сдал")</f>
        <v>должник</v>
      </c>
      <c r="L98" s="41" t="e">
        <f>VLOOKUP($B98, 'part 05'!$D:$J, 4, 0)-VLOOKUP($B98, 'part 05'!$D:$J, 5, 0)-VLOOKUP($B98, 'part 05'!$D:$J, 5, 0)</f>
        <v>#N/A</v>
      </c>
      <c r="M98" s="39" t="str">
        <f>IF(ISNA(VLOOKUP($B98, 'part 06'!$D:$D, 1, 0)), "должник", "сдал")</f>
        <v>должник</v>
      </c>
      <c r="N98" s="39" t="e">
        <f>VLOOKUP($B98, 'part 06'!$D:$J, 4, 0)-VLOOKUP($B98, 'part 06'!$D:$J, 5, 0)-VLOOKUP($B98, 'part 06'!$D:$J, 5, 0)</f>
        <v>#N/A</v>
      </c>
      <c r="O98" s="39" t="str">
        <f>IF(ISNA(VLOOKUP($B98, 'part 07'!$D:$D, 1, 0)), "должник", "сдал")</f>
        <v>должник</v>
      </c>
      <c r="P98" s="39" t="e">
        <f>VLOOKUP($B98, 'part 07'!$D:$J, 4, 0)-VLOOKUP($B98, 'part 07'!$D:$J, 5, 0)-VLOOKUP($B98, 'part 07'!$D:$J, 5, 0)</f>
        <v>#N/A</v>
      </c>
      <c r="Q98" s="39" t="str">
        <f>IF(ISNA(VLOOKUP($B98, 'part 08'!$D:$D, 1, 0)), "должник", "сдал")</f>
        <v>должник</v>
      </c>
      <c r="R98" s="39" t="e">
        <f>VLOOKUP($B98, 'part 08'!$D:$J, 4, 0)-VLOOKUP($B98, 'part 08'!$D:$J, 5, 0)-VLOOKUP($B98, 'part 08'!$D:$J, 5, 0)</f>
        <v>#N/A</v>
      </c>
      <c r="S98" s="39" t="str">
        <f>IF(ISNA(VLOOKUP($B98, 'part 09'!$D:$D, 1, 0)), "должник", "сдал")</f>
        <v>должник</v>
      </c>
      <c r="T98" s="39" t="e">
        <f>VLOOKUP($B98, 'part 09'!$D:$J, 4, 0)-VLOOKUP($B98, 'part 09'!$D:$J, 5, 0)-VLOOKUP($B98, 'part 09'!$D:$J, 5, 0)</f>
        <v>#N/A</v>
      </c>
      <c r="U98" s="39" t="str">
        <f>IF(ISNA(VLOOKUP($B98, 'part 10'!$D:$D, 1, 0)), "должник", "сдал")</f>
        <v>должник</v>
      </c>
      <c r="V98" s="39" t="e">
        <f>VLOOKUP($B98, 'part 10'!$D:$J, 4, 0)-VLOOKUP($B98, 'part 10'!$D:$J, 5, 0)-VLOOKUP($B98, 'part 10'!$D:$J, 5, 0)</f>
        <v>#N/A</v>
      </c>
    </row>
    <row r="99" spans="1:22" ht="15">
      <c r="A99" s="15">
        <v>97</v>
      </c>
      <c r="B99" s="35" t="s">
        <v>134</v>
      </c>
      <c r="C99" s="40" t="s">
        <v>169</v>
      </c>
      <c r="D99" s="40" t="s">
        <v>169</v>
      </c>
      <c r="E99" s="41" t="str">
        <f>IF(ISNA(VLOOKUP($B99, 'part 02'!$D:$D, 1, 0)), "должник", "сдал")</f>
        <v>должник</v>
      </c>
      <c r="F99" s="41" t="e">
        <f>VLOOKUP($B99, 'part 02'!$D:$J, 4, 0)-VLOOKUP($B99, 'part 02'!$D:$J, 5, 0)-VLOOKUP($B99, 'part 02'!$D:$J, 5, 0)</f>
        <v>#N/A</v>
      </c>
      <c r="G99" s="41" t="str">
        <f>IF(ISNA(VLOOKUP($B99, 'part 03'!$D:$D, 1, 0)), "должник", "сдал")</f>
        <v>должник</v>
      </c>
      <c r="H99" s="41" t="e">
        <f>VLOOKUP($B99, 'part 03'!$D:$J, 4, 0)-VLOOKUP($B99, 'part 03'!$D:$J, 5, 0)-VLOOKUP($B99, 'part 03'!$D:$J, 5, 0)</f>
        <v>#N/A</v>
      </c>
      <c r="I99" s="41" t="str">
        <f>IF(ISNA(VLOOKUP($B99, 'part 04'!$D:$D, 1, 0)), "должник", "сдал")</f>
        <v>должник</v>
      </c>
      <c r="J99" s="41" t="e">
        <f>VLOOKUP($B99, 'part 04'!$D:$J, 4, 0)-VLOOKUP($B99, 'part 04'!$D:$J, 5, 0)-VLOOKUP($B99, 'part 04'!$D:$J, 5, 0)</f>
        <v>#N/A</v>
      </c>
      <c r="K99" s="41" t="str">
        <f>IF(ISNA(VLOOKUP($B99, 'part 05'!$D:$D, 1, 0)), "должник", "сдал")</f>
        <v>должник</v>
      </c>
      <c r="L99" s="41" t="e">
        <f>VLOOKUP($B99, 'part 05'!$D:$J, 4, 0)-VLOOKUP($B99, 'part 05'!$D:$J, 5, 0)-VLOOKUP($B99, 'part 05'!$D:$J, 5, 0)</f>
        <v>#N/A</v>
      </c>
      <c r="M99" s="39" t="str">
        <f>IF(ISNA(VLOOKUP($B99, 'part 06'!$D:$D, 1, 0)), "должник", "сдал")</f>
        <v>должник</v>
      </c>
      <c r="N99" s="39" t="e">
        <f>VLOOKUP($B99, 'part 06'!$D:$J, 4, 0)-VLOOKUP($B99, 'part 06'!$D:$J, 5, 0)-VLOOKUP($B99, 'part 06'!$D:$J, 5, 0)</f>
        <v>#N/A</v>
      </c>
      <c r="O99" s="39" t="str">
        <f>IF(ISNA(VLOOKUP($B99, 'part 07'!$D:$D, 1, 0)), "должник", "сдал")</f>
        <v>должник</v>
      </c>
      <c r="P99" s="39" t="e">
        <f>VLOOKUP($B99, 'part 07'!$D:$J, 4, 0)-VLOOKUP($B99, 'part 07'!$D:$J, 5, 0)-VLOOKUP($B99, 'part 07'!$D:$J, 5, 0)</f>
        <v>#N/A</v>
      </c>
      <c r="Q99" s="39" t="str">
        <f>IF(ISNA(VLOOKUP($B99, 'part 08'!$D:$D, 1, 0)), "должник", "сдал")</f>
        <v>должник</v>
      </c>
      <c r="R99" s="39" t="e">
        <f>VLOOKUP($B99, 'part 08'!$D:$J, 4, 0)-VLOOKUP($B99, 'part 08'!$D:$J, 5, 0)-VLOOKUP($B99, 'part 08'!$D:$J, 5, 0)</f>
        <v>#N/A</v>
      </c>
      <c r="S99" s="39" t="str">
        <f>IF(ISNA(VLOOKUP($B99, 'part 09'!$D:$D, 1, 0)), "должник", "сдал")</f>
        <v>должник</v>
      </c>
      <c r="T99" s="39" t="e">
        <f>VLOOKUP($B99, 'part 09'!$D:$J, 4, 0)-VLOOKUP($B99, 'part 09'!$D:$J, 5, 0)-VLOOKUP($B99, 'part 09'!$D:$J, 5, 0)</f>
        <v>#N/A</v>
      </c>
      <c r="U99" s="39" t="str">
        <f>IF(ISNA(VLOOKUP($B99, 'part 10'!$D:$D, 1, 0)), "должник", "сдал")</f>
        <v>должник</v>
      </c>
      <c r="V99" s="39" t="e">
        <f>VLOOKUP($B99, 'part 10'!$D:$J, 4, 0)-VLOOKUP($B99, 'part 10'!$D:$J, 5, 0)-VLOOKUP($B99, 'part 10'!$D:$J, 5, 0)</f>
        <v>#N/A</v>
      </c>
    </row>
    <row r="100" spans="1:22" ht="15">
      <c r="A100" s="15">
        <v>98</v>
      </c>
      <c r="B100" s="35" t="s">
        <v>135</v>
      </c>
      <c r="C100" s="40" t="s">
        <v>169</v>
      </c>
      <c r="D100" s="40" t="s">
        <v>169</v>
      </c>
      <c r="E100" s="41" t="str">
        <f>IF(ISNA(VLOOKUP($B100, 'part 02'!$D:$D, 1, 0)), "должник", "сдал")</f>
        <v>должник</v>
      </c>
      <c r="F100" s="41" t="e">
        <f>VLOOKUP($B100, 'part 02'!$D:$J, 4, 0)-VLOOKUP($B100, 'part 02'!$D:$J, 5, 0)-VLOOKUP($B100, 'part 02'!$D:$J, 5, 0)</f>
        <v>#N/A</v>
      </c>
      <c r="G100" s="41" t="str">
        <f>IF(ISNA(VLOOKUP($B100, 'part 03'!$D:$D, 1, 0)), "должник", "сдал")</f>
        <v>должник</v>
      </c>
      <c r="H100" s="41" t="e">
        <f>VLOOKUP($B100, 'part 03'!$D:$J, 4, 0)-VLOOKUP($B100, 'part 03'!$D:$J, 5, 0)-VLOOKUP($B100, 'part 03'!$D:$J, 5, 0)</f>
        <v>#N/A</v>
      </c>
      <c r="I100" s="41" t="str">
        <f>IF(ISNA(VLOOKUP($B100, 'part 04'!$D:$D, 1, 0)), "должник", "сдал")</f>
        <v>должник</v>
      </c>
      <c r="J100" s="41" t="e">
        <f>VLOOKUP($B100, 'part 04'!$D:$J, 4, 0)-VLOOKUP($B100, 'part 04'!$D:$J, 5, 0)-VLOOKUP($B100, 'part 04'!$D:$J, 5, 0)</f>
        <v>#N/A</v>
      </c>
      <c r="K100" s="41" t="str">
        <f>IF(ISNA(VLOOKUP($B100, 'part 05'!$D:$D, 1, 0)), "должник", "сдал")</f>
        <v>должник</v>
      </c>
      <c r="L100" s="41" t="e">
        <f>VLOOKUP($B100, 'part 05'!$D:$J, 4, 0)-VLOOKUP($B100, 'part 05'!$D:$J, 5, 0)-VLOOKUP($B100, 'part 05'!$D:$J, 5, 0)</f>
        <v>#N/A</v>
      </c>
      <c r="M100" s="39" t="str">
        <f>IF(ISNA(VLOOKUP($B100, 'part 06'!$D:$D, 1, 0)), "должник", "сдал")</f>
        <v>должник</v>
      </c>
      <c r="N100" s="39" t="e">
        <f>VLOOKUP($B100, 'part 06'!$D:$J, 4, 0)-VLOOKUP($B100, 'part 06'!$D:$J, 5, 0)-VLOOKUP($B100, 'part 06'!$D:$J, 5, 0)</f>
        <v>#N/A</v>
      </c>
      <c r="O100" s="39" t="str">
        <f>IF(ISNA(VLOOKUP($B100, 'part 07'!$D:$D, 1, 0)), "должник", "сдал")</f>
        <v>должник</v>
      </c>
      <c r="P100" s="39" t="e">
        <f>VLOOKUP($B100, 'part 07'!$D:$J, 4, 0)-VLOOKUP($B100, 'part 07'!$D:$J, 5, 0)-VLOOKUP($B100, 'part 07'!$D:$J, 5, 0)</f>
        <v>#N/A</v>
      </c>
      <c r="Q100" s="39" t="str">
        <f>IF(ISNA(VLOOKUP($B100, 'part 08'!$D:$D, 1, 0)), "должник", "сдал")</f>
        <v>должник</v>
      </c>
      <c r="R100" s="39" t="e">
        <f>VLOOKUP($B100, 'part 08'!$D:$J, 4, 0)-VLOOKUP($B100, 'part 08'!$D:$J, 5, 0)-VLOOKUP($B100, 'part 08'!$D:$J, 5, 0)</f>
        <v>#N/A</v>
      </c>
      <c r="S100" s="39" t="str">
        <f>IF(ISNA(VLOOKUP($B100, 'part 09'!$D:$D, 1, 0)), "должник", "сдал")</f>
        <v>должник</v>
      </c>
      <c r="T100" s="39" t="e">
        <f>VLOOKUP($B100, 'part 09'!$D:$J, 4, 0)-VLOOKUP($B100, 'part 09'!$D:$J, 5, 0)-VLOOKUP($B100, 'part 09'!$D:$J, 5, 0)</f>
        <v>#N/A</v>
      </c>
      <c r="U100" s="39" t="str">
        <f>IF(ISNA(VLOOKUP($B100, 'part 10'!$D:$D, 1, 0)), "должник", "сдал")</f>
        <v>должник</v>
      </c>
      <c r="V100" s="39" t="e">
        <f>VLOOKUP($B100, 'part 10'!$D:$J, 4, 0)-VLOOKUP($B100, 'part 10'!$D:$J, 5, 0)-VLOOKUP($B100, 'part 10'!$D:$J, 5, 0)</f>
        <v>#N/A</v>
      </c>
    </row>
    <row r="101" spans="1:22" ht="15">
      <c r="A101" s="15">
        <v>99</v>
      </c>
      <c r="B101" s="35" t="s">
        <v>136</v>
      </c>
      <c r="C101" s="40" t="s">
        <v>169</v>
      </c>
      <c r="D101" s="40" t="s">
        <v>169</v>
      </c>
      <c r="E101" s="41" t="str">
        <f>IF(ISNA(VLOOKUP($B101, 'part 02'!$D:$D, 1, 0)), "должник", "сдал")</f>
        <v>должник</v>
      </c>
      <c r="F101" s="41" t="e">
        <f>VLOOKUP($B101, 'part 02'!$D:$J, 4, 0)-VLOOKUP($B101, 'part 02'!$D:$J, 5, 0)-VLOOKUP($B101, 'part 02'!$D:$J, 5, 0)</f>
        <v>#N/A</v>
      </c>
      <c r="G101" s="40" t="s">
        <v>169</v>
      </c>
      <c r="H101" s="40" t="s">
        <v>169</v>
      </c>
      <c r="I101" s="40" t="s">
        <v>169</v>
      </c>
      <c r="J101" s="40" t="s">
        <v>169</v>
      </c>
      <c r="K101" s="40" t="s">
        <v>169</v>
      </c>
      <c r="L101" s="40" t="s">
        <v>169</v>
      </c>
      <c r="M101" s="40" t="s">
        <v>169</v>
      </c>
      <c r="N101" s="40" t="s">
        <v>169</v>
      </c>
      <c r="O101" s="40" t="s">
        <v>169</v>
      </c>
      <c r="P101" s="40" t="s">
        <v>169</v>
      </c>
      <c r="Q101" s="40" t="s">
        <v>169</v>
      </c>
      <c r="R101" s="40" t="s">
        <v>169</v>
      </c>
      <c r="S101" s="40" t="s">
        <v>169</v>
      </c>
      <c r="T101" s="40" t="s">
        <v>169</v>
      </c>
      <c r="U101" s="40" t="s">
        <v>169</v>
      </c>
      <c r="V101" s="40" t="s">
        <v>169</v>
      </c>
    </row>
    <row r="102" spans="1:22" ht="15">
      <c r="A102" s="15">
        <v>100</v>
      </c>
      <c r="B102" s="35" t="s">
        <v>137</v>
      </c>
      <c r="C102" s="40" t="s">
        <v>169</v>
      </c>
      <c r="D102" s="40" t="s">
        <v>169</v>
      </c>
      <c r="E102" s="41" t="str">
        <f>IF(ISNA(VLOOKUP($B102, 'part 02'!$D:$D, 1, 0)), "должник", "сдал")</f>
        <v>должник</v>
      </c>
      <c r="F102" s="41" t="e">
        <f>VLOOKUP($B102, 'part 02'!$D:$J, 4, 0)-VLOOKUP($B102, 'part 02'!$D:$J, 5, 0)-VLOOKUP($B102, 'part 02'!$D:$J, 5, 0)</f>
        <v>#N/A</v>
      </c>
      <c r="G102" s="41" t="str">
        <f>IF(ISNA(VLOOKUP($B102, 'part 03'!$D:$D, 1, 0)), "должник", "сдал")</f>
        <v>должник</v>
      </c>
      <c r="H102" s="41" t="e">
        <f>VLOOKUP($B102, 'part 03'!$D:$J, 4, 0)-VLOOKUP($B102, 'part 03'!$D:$J, 5, 0)-VLOOKUP($B102, 'part 03'!$D:$J, 5, 0)</f>
        <v>#N/A</v>
      </c>
      <c r="I102" s="41" t="str">
        <f>IF(ISNA(VLOOKUP($B102, 'part 04'!$D:$D, 1, 0)), "должник", "сдал")</f>
        <v>должник</v>
      </c>
      <c r="J102" s="41" t="e">
        <f>VLOOKUP($B102, 'part 04'!$D:$J, 4, 0)-VLOOKUP($B102, 'part 04'!$D:$J, 5, 0)-VLOOKUP($B102, 'part 04'!$D:$J, 5, 0)</f>
        <v>#N/A</v>
      </c>
      <c r="K102" s="41" t="str">
        <f>IF(ISNA(VLOOKUP($B102, 'part 05'!$D:$D, 1, 0)), "должник", "сдал")</f>
        <v>должник</v>
      </c>
      <c r="L102" s="41" t="e">
        <f>VLOOKUP($B102, 'part 05'!$D:$J, 4, 0)-VLOOKUP($B102, 'part 05'!$D:$J, 5, 0)-VLOOKUP($B102, 'part 05'!$D:$J, 5, 0)</f>
        <v>#N/A</v>
      </c>
      <c r="M102" s="39" t="str">
        <f>IF(ISNA(VLOOKUP($B102, 'part 06'!$D:$D, 1, 0)), "должник", "сдал")</f>
        <v>должник</v>
      </c>
      <c r="N102" s="39" t="e">
        <f>VLOOKUP($B102, 'part 06'!$D:$J, 4, 0)-VLOOKUP($B102, 'part 06'!$D:$J, 5, 0)-VLOOKUP($B102, 'part 06'!$D:$J, 5, 0)</f>
        <v>#N/A</v>
      </c>
      <c r="O102" s="39" t="str">
        <f>IF(ISNA(VLOOKUP($B102, 'part 07'!$D:$D, 1, 0)), "должник", "сдал")</f>
        <v>должник</v>
      </c>
      <c r="P102" s="39" t="e">
        <f>VLOOKUP($B102, 'part 07'!$D:$J, 4, 0)-VLOOKUP($B102, 'part 07'!$D:$J, 5, 0)-VLOOKUP($B102, 'part 07'!$D:$J, 5, 0)</f>
        <v>#N/A</v>
      </c>
      <c r="Q102" s="39" t="str">
        <f>IF(ISNA(VLOOKUP($B102, 'part 08'!$D:$D, 1, 0)), "должник", "сдал")</f>
        <v>должник</v>
      </c>
      <c r="R102" s="39" t="e">
        <f>VLOOKUP($B102, 'part 08'!$D:$J, 4, 0)-VLOOKUP($B102, 'part 08'!$D:$J, 5, 0)-VLOOKUP($B102, 'part 08'!$D:$J, 5, 0)</f>
        <v>#N/A</v>
      </c>
      <c r="S102" s="39" t="str">
        <f>IF(ISNA(VLOOKUP($B102, 'part 09'!$D:$D, 1, 0)), "должник", "сдал")</f>
        <v>должник</v>
      </c>
      <c r="T102" s="39" t="e">
        <f>VLOOKUP($B102, 'part 09'!$D:$J, 4, 0)-VLOOKUP($B102, 'part 09'!$D:$J, 5, 0)-VLOOKUP($B102, 'part 09'!$D:$J, 5, 0)</f>
        <v>#N/A</v>
      </c>
      <c r="U102" s="39" t="str">
        <f>IF(ISNA(VLOOKUP($B102, 'part 10'!$D:$D, 1, 0)), "должник", "сдал")</f>
        <v>должник</v>
      </c>
      <c r="V102" s="39" t="e">
        <f>VLOOKUP($B102, 'part 10'!$D:$J, 4, 0)-VLOOKUP($B102, 'part 10'!$D:$J, 5, 0)-VLOOKUP($B102, 'part 10'!$D:$J, 5, 0)</f>
        <v>#N/A</v>
      </c>
    </row>
    <row r="103" spans="1:22" ht="15">
      <c r="A103" s="15">
        <v>101</v>
      </c>
      <c r="B103" s="35" t="s">
        <v>138</v>
      </c>
      <c r="C103" s="40" t="s">
        <v>169</v>
      </c>
      <c r="D103" s="40" t="s">
        <v>169</v>
      </c>
      <c r="E103" s="41" t="str">
        <f>IF(ISNA(VLOOKUP($B103, 'part 02'!$D:$D, 1, 0)), "должник", "сдал")</f>
        <v>должник</v>
      </c>
      <c r="F103" s="41" t="e">
        <f>VLOOKUP($B103, 'part 02'!$D:$J, 4, 0)-VLOOKUP($B103, 'part 02'!$D:$J, 5, 0)-VLOOKUP($B103, 'part 02'!$D:$J, 5, 0)</f>
        <v>#N/A</v>
      </c>
      <c r="G103" s="41" t="str">
        <f>IF(ISNA(VLOOKUP($B103, 'part 03'!$D:$D, 1, 0)), "должник", "сдал")</f>
        <v>должник</v>
      </c>
      <c r="H103" s="41" t="e">
        <f>VLOOKUP($B103, 'part 03'!$D:$J, 4, 0)-VLOOKUP($B103, 'part 03'!$D:$J, 5, 0)-VLOOKUP($B103, 'part 03'!$D:$J, 5, 0)</f>
        <v>#N/A</v>
      </c>
      <c r="I103" s="41" t="str">
        <f>IF(ISNA(VLOOKUP($B103, 'part 04'!$D:$D, 1, 0)), "должник", "сдал")</f>
        <v>должник</v>
      </c>
      <c r="J103" s="41" t="e">
        <f>VLOOKUP($B103, 'part 04'!$D:$J, 4, 0)-VLOOKUP($B103, 'part 04'!$D:$J, 5, 0)-VLOOKUP($B103, 'part 04'!$D:$J, 5, 0)</f>
        <v>#N/A</v>
      </c>
      <c r="K103" s="41" t="str">
        <f>IF(ISNA(VLOOKUP($B103, 'part 05'!$D:$D, 1, 0)), "должник", "сдал")</f>
        <v>должник</v>
      </c>
      <c r="L103" s="41" t="e">
        <f>VLOOKUP($B103, 'part 05'!$D:$J, 4, 0)-VLOOKUP($B103, 'part 05'!$D:$J, 5, 0)-VLOOKUP($B103, 'part 05'!$D:$J, 5, 0)</f>
        <v>#N/A</v>
      </c>
      <c r="M103" s="39" t="str">
        <f>IF(ISNA(VLOOKUP($B103, 'part 06'!$D:$D, 1, 0)), "должник", "сдал")</f>
        <v>должник</v>
      </c>
      <c r="N103" s="39" t="e">
        <f>VLOOKUP($B103, 'part 06'!$D:$J, 4, 0)-VLOOKUP($B103, 'part 06'!$D:$J, 5, 0)-VLOOKUP($B103, 'part 06'!$D:$J, 5, 0)</f>
        <v>#N/A</v>
      </c>
      <c r="O103" s="39" t="str">
        <f>IF(ISNA(VLOOKUP($B103, 'part 07'!$D:$D, 1, 0)), "должник", "сдал")</f>
        <v>должник</v>
      </c>
      <c r="P103" s="39" t="e">
        <f>VLOOKUP($B103, 'part 07'!$D:$J, 4, 0)-VLOOKUP($B103, 'part 07'!$D:$J, 5, 0)-VLOOKUP($B103, 'part 07'!$D:$J, 5, 0)</f>
        <v>#N/A</v>
      </c>
      <c r="Q103" s="39" t="str">
        <f>IF(ISNA(VLOOKUP($B103, 'part 08'!$D:$D, 1, 0)), "должник", "сдал")</f>
        <v>должник</v>
      </c>
      <c r="R103" s="39" t="e">
        <f>VLOOKUP($B103, 'part 08'!$D:$J, 4, 0)-VLOOKUP($B103, 'part 08'!$D:$J, 5, 0)-VLOOKUP($B103, 'part 08'!$D:$J, 5, 0)</f>
        <v>#N/A</v>
      </c>
      <c r="S103" s="39" t="str">
        <f>IF(ISNA(VLOOKUP($B103, 'part 09'!$D:$D, 1, 0)), "должник", "сдал")</f>
        <v>должник</v>
      </c>
      <c r="T103" s="39" t="e">
        <f>VLOOKUP($B103, 'part 09'!$D:$J, 4, 0)-VLOOKUP($B103, 'part 09'!$D:$J, 5, 0)-VLOOKUP($B103, 'part 09'!$D:$J, 5, 0)</f>
        <v>#N/A</v>
      </c>
      <c r="U103" s="39" t="str">
        <f>IF(ISNA(VLOOKUP($B103, 'part 10'!$D:$D, 1, 0)), "должник", "сдал")</f>
        <v>должник</v>
      </c>
      <c r="V103" s="39" t="e">
        <f>VLOOKUP($B103, 'part 10'!$D:$J, 4, 0)-VLOOKUP($B103, 'part 10'!$D:$J, 5, 0)-VLOOKUP($B103, 'part 10'!$D:$J, 5, 0)</f>
        <v>#N/A</v>
      </c>
    </row>
    <row r="104" spans="1:22" ht="15">
      <c r="A104" s="15">
        <v>102</v>
      </c>
      <c r="B104" s="35" t="s">
        <v>139</v>
      </c>
      <c r="C104" s="40" t="s">
        <v>169</v>
      </c>
      <c r="D104" s="40" t="s">
        <v>169</v>
      </c>
      <c r="E104" s="41" t="str">
        <f>IF(ISNA(VLOOKUP($B104, 'part 02'!$D:$D, 1, 0)), "должник", "сдал")</f>
        <v>должник</v>
      </c>
      <c r="F104" s="41" t="e">
        <f>VLOOKUP($B104, 'part 02'!$D:$J, 4, 0)-VLOOKUP($B104, 'part 02'!$D:$J, 5, 0)-VLOOKUP($B104, 'part 02'!$D:$J, 5, 0)</f>
        <v>#N/A</v>
      </c>
      <c r="G104" s="41" t="str">
        <f>IF(ISNA(VLOOKUP($B104, 'part 03'!$D:$D, 1, 0)), "должник", "сдал")</f>
        <v>должник</v>
      </c>
      <c r="H104" s="41" t="e">
        <f>VLOOKUP($B104, 'part 03'!$D:$J, 4, 0)-VLOOKUP($B104, 'part 03'!$D:$J, 5, 0)-VLOOKUP($B104, 'part 03'!$D:$J, 5, 0)</f>
        <v>#N/A</v>
      </c>
      <c r="I104" s="41" t="str">
        <f>IF(ISNA(VLOOKUP($B104, 'part 04'!$D:$D, 1, 0)), "должник", "сдал")</f>
        <v>должник</v>
      </c>
      <c r="J104" s="41" t="e">
        <f>VLOOKUP($B104, 'part 04'!$D:$J, 4, 0)-VLOOKUP($B104, 'part 04'!$D:$J, 5, 0)-VLOOKUP($B104, 'part 04'!$D:$J, 5, 0)</f>
        <v>#N/A</v>
      </c>
      <c r="K104" s="41" t="str">
        <f>IF(ISNA(VLOOKUP($B104, 'part 05'!$D:$D, 1, 0)), "должник", "сдал")</f>
        <v>должник</v>
      </c>
      <c r="L104" s="41" t="e">
        <f>VLOOKUP($B104, 'part 05'!$D:$J, 4, 0)-VLOOKUP($B104, 'part 05'!$D:$J, 5, 0)-VLOOKUP($B104, 'part 05'!$D:$J, 5, 0)</f>
        <v>#N/A</v>
      </c>
      <c r="M104" s="39" t="str">
        <f>IF(ISNA(VLOOKUP($B104, 'part 06'!$D:$D, 1, 0)), "должник", "сдал")</f>
        <v>должник</v>
      </c>
      <c r="N104" s="39" t="e">
        <f>VLOOKUP($B104, 'part 06'!$D:$J, 4, 0)-VLOOKUP($B104, 'part 06'!$D:$J, 5, 0)-VLOOKUP($B104, 'part 06'!$D:$J, 5, 0)</f>
        <v>#N/A</v>
      </c>
      <c r="O104" s="39" t="str">
        <f>IF(ISNA(VLOOKUP($B104, 'part 07'!$D:$D, 1, 0)), "должник", "сдал")</f>
        <v>должник</v>
      </c>
      <c r="P104" s="39" t="e">
        <f>VLOOKUP($B104, 'part 07'!$D:$J, 4, 0)-VLOOKUP($B104, 'part 07'!$D:$J, 5, 0)-VLOOKUP($B104, 'part 07'!$D:$J, 5, 0)</f>
        <v>#N/A</v>
      </c>
      <c r="Q104" s="39" t="str">
        <f>IF(ISNA(VLOOKUP($B104, 'part 08'!$D:$D, 1, 0)), "должник", "сдал")</f>
        <v>должник</v>
      </c>
      <c r="R104" s="39" t="e">
        <f>VLOOKUP($B104, 'part 08'!$D:$J, 4, 0)-VLOOKUP($B104, 'part 08'!$D:$J, 5, 0)-VLOOKUP($B104, 'part 08'!$D:$J, 5, 0)</f>
        <v>#N/A</v>
      </c>
      <c r="S104" s="39" t="str">
        <f>IF(ISNA(VLOOKUP($B104, 'part 09'!$D:$D, 1, 0)), "должник", "сдал")</f>
        <v>должник</v>
      </c>
      <c r="T104" s="39" t="e">
        <f>VLOOKUP($B104, 'part 09'!$D:$J, 4, 0)-VLOOKUP($B104, 'part 09'!$D:$J, 5, 0)-VLOOKUP($B104, 'part 09'!$D:$J, 5, 0)</f>
        <v>#N/A</v>
      </c>
      <c r="U104" s="39" t="str">
        <f>IF(ISNA(VLOOKUP($B104, 'part 10'!$D:$D, 1, 0)), "должник", "сдал")</f>
        <v>должник</v>
      </c>
      <c r="V104" s="39" t="e">
        <f>VLOOKUP($B104, 'part 10'!$D:$J, 4, 0)-VLOOKUP($B104, 'part 10'!$D:$J, 5, 0)-VLOOKUP($B104, 'part 10'!$D:$J, 5, 0)</f>
        <v>#N/A</v>
      </c>
    </row>
    <row r="105" spans="1:22" ht="15">
      <c r="A105" s="15">
        <v>103</v>
      </c>
      <c r="B105" s="35" t="s">
        <v>140</v>
      </c>
      <c r="C105" s="40" t="s">
        <v>169</v>
      </c>
      <c r="D105" s="40" t="s">
        <v>169</v>
      </c>
      <c r="E105" s="41" t="str">
        <f>IF(ISNA(VLOOKUP($B105, 'part 02'!$D:$D, 1, 0)), "должник", "сдал")</f>
        <v>должник</v>
      </c>
      <c r="F105" s="41" t="e">
        <f>VLOOKUP($B105, 'part 02'!$D:$J, 4, 0)-VLOOKUP($B105, 'part 02'!$D:$J, 5, 0)-VLOOKUP($B105, 'part 02'!$D:$J, 5, 0)</f>
        <v>#N/A</v>
      </c>
      <c r="G105" s="41" t="str">
        <f>IF(ISNA(VLOOKUP($B105, 'part 03'!$D:$D, 1, 0)), "должник", "сдал")</f>
        <v>должник</v>
      </c>
      <c r="H105" s="41" t="e">
        <f>VLOOKUP($B105, 'part 03'!$D:$J, 4, 0)-VLOOKUP($B105, 'part 03'!$D:$J, 5, 0)-VLOOKUP($B105, 'part 03'!$D:$J, 5, 0)</f>
        <v>#N/A</v>
      </c>
      <c r="I105" s="41" t="str">
        <f>IF(ISNA(VLOOKUP($B105, 'part 04'!$D:$D, 1, 0)), "должник", "сдал")</f>
        <v>должник</v>
      </c>
      <c r="J105" s="41" t="e">
        <f>VLOOKUP($B105, 'part 04'!$D:$J, 4, 0)-VLOOKUP($B105, 'part 04'!$D:$J, 5, 0)-VLOOKUP($B105, 'part 04'!$D:$J, 5, 0)</f>
        <v>#N/A</v>
      </c>
      <c r="K105" s="41" t="str">
        <f>IF(ISNA(VLOOKUP($B105, 'part 05'!$D:$D, 1, 0)), "должник", "сдал")</f>
        <v>должник</v>
      </c>
      <c r="L105" s="41" t="e">
        <f>VLOOKUP($B105, 'part 05'!$D:$J, 4, 0)-VLOOKUP($B105, 'part 05'!$D:$J, 5, 0)-VLOOKUP($B105, 'part 05'!$D:$J, 5, 0)</f>
        <v>#N/A</v>
      </c>
      <c r="M105" s="39" t="str">
        <f>IF(ISNA(VLOOKUP($B105, 'part 06'!$D:$D, 1, 0)), "должник", "сдал")</f>
        <v>должник</v>
      </c>
      <c r="N105" s="39" t="e">
        <f>VLOOKUP($B105, 'part 06'!$D:$J, 4, 0)-VLOOKUP($B105, 'part 06'!$D:$J, 5, 0)-VLOOKUP($B105, 'part 06'!$D:$J, 5, 0)</f>
        <v>#N/A</v>
      </c>
      <c r="O105" s="39" t="str">
        <f>IF(ISNA(VLOOKUP($B105, 'part 07'!$D:$D, 1, 0)), "должник", "сдал")</f>
        <v>должник</v>
      </c>
      <c r="P105" s="39" t="e">
        <f>VLOOKUP($B105, 'part 07'!$D:$J, 4, 0)-VLOOKUP($B105, 'part 07'!$D:$J, 5, 0)-VLOOKUP($B105, 'part 07'!$D:$J, 5, 0)</f>
        <v>#N/A</v>
      </c>
      <c r="Q105" s="39" t="str">
        <f>IF(ISNA(VLOOKUP($B105, 'part 08'!$D:$D, 1, 0)), "должник", "сдал")</f>
        <v>должник</v>
      </c>
      <c r="R105" s="39" t="e">
        <f>VLOOKUP($B105, 'part 08'!$D:$J, 4, 0)-VLOOKUP($B105, 'part 08'!$D:$J, 5, 0)-VLOOKUP($B105, 'part 08'!$D:$J, 5, 0)</f>
        <v>#N/A</v>
      </c>
      <c r="S105" s="39" t="str">
        <f>IF(ISNA(VLOOKUP($B105, 'part 09'!$D:$D, 1, 0)), "должник", "сдал")</f>
        <v>должник</v>
      </c>
      <c r="T105" s="39" t="e">
        <f>VLOOKUP($B105, 'part 09'!$D:$J, 4, 0)-VLOOKUP($B105, 'part 09'!$D:$J, 5, 0)-VLOOKUP($B105, 'part 09'!$D:$J, 5, 0)</f>
        <v>#N/A</v>
      </c>
      <c r="U105" s="39" t="str">
        <f>IF(ISNA(VLOOKUP($B105, 'part 10'!$D:$D, 1, 0)), "должник", "сдал")</f>
        <v>должник</v>
      </c>
      <c r="V105" s="39" t="e">
        <f>VLOOKUP($B105, 'part 10'!$D:$J, 4, 0)-VLOOKUP($B105, 'part 10'!$D:$J, 5, 0)-VLOOKUP($B105, 'part 10'!$D:$J, 5, 0)</f>
        <v>#N/A</v>
      </c>
    </row>
    <row r="106" spans="1:22" ht="15">
      <c r="A106" s="15">
        <v>104</v>
      </c>
      <c r="B106" s="35" t="s">
        <v>141</v>
      </c>
      <c r="C106" s="40" t="s">
        <v>169</v>
      </c>
      <c r="D106" s="40" t="s">
        <v>169</v>
      </c>
      <c r="E106" s="41" t="str">
        <f>IF(ISNA(VLOOKUP($B106, 'part 02'!$D:$D, 1, 0)), "должник", "сдал")</f>
        <v>должник</v>
      </c>
      <c r="F106" s="41" t="e">
        <f>VLOOKUP($B106, 'part 02'!$D:$J, 4, 0)-VLOOKUP($B106, 'part 02'!$D:$J, 5, 0)-VLOOKUP($B106, 'part 02'!$D:$J, 5, 0)</f>
        <v>#N/A</v>
      </c>
      <c r="G106" s="41" t="str">
        <f>IF(ISNA(VLOOKUP($B106, 'part 03'!$D:$D, 1, 0)), "должник", "сдал")</f>
        <v>должник</v>
      </c>
      <c r="H106" s="41" t="e">
        <f>VLOOKUP($B106, 'part 03'!$D:$J, 4, 0)-VLOOKUP($B106, 'part 03'!$D:$J, 5, 0)-VLOOKUP($B106, 'part 03'!$D:$J, 5, 0)</f>
        <v>#N/A</v>
      </c>
      <c r="I106" s="41" t="str">
        <f>IF(ISNA(VLOOKUP($B106, 'part 04'!$D:$D, 1, 0)), "должник", "сдал")</f>
        <v>должник</v>
      </c>
      <c r="J106" s="41" t="e">
        <f>VLOOKUP($B106, 'part 04'!$D:$J, 4, 0)-VLOOKUP($B106, 'part 04'!$D:$J, 5, 0)-VLOOKUP($B106, 'part 04'!$D:$J, 5, 0)</f>
        <v>#N/A</v>
      </c>
      <c r="K106" s="41" t="str">
        <f>IF(ISNA(VLOOKUP($B106, 'part 05'!$D:$D, 1, 0)), "должник", "сдал")</f>
        <v>должник</v>
      </c>
      <c r="L106" s="41" t="e">
        <f>VLOOKUP($B106, 'part 05'!$D:$J, 4, 0)-VLOOKUP($B106, 'part 05'!$D:$J, 5, 0)-VLOOKUP($B106, 'part 05'!$D:$J, 5, 0)</f>
        <v>#N/A</v>
      </c>
      <c r="M106" s="39" t="str">
        <f>IF(ISNA(VLOOKUP($B106, 'part 06'!$D:$D, 1, 0)), "должник", "сдал")</f>
        <v>должник</v>
      </c>
      <c r="N106" s="39" t="e">
        <f>VLOOKUP($B106, 'part 06'!$D:$J, 4, 0)-VLOOKUP($B106, 'part 06'!$D:$J, 5, 0)-VLOOKUP($B106, 'part 06'!$D:$J, 5, 0)</f>
        <v>#N/A</v>
      </c>
      <c r="O106" s="39" t="str">
        <f>IF(ISNA(VLOOKUP($B106, 'part 07'!$D:$D, 1, 0)), "должник", "сдал")</f>
        <v>должник</v>
      </c>
      <c r="P106" s="39" t="e">
        <f>VLOOKUP($B106, 'part 07'!$D:$J, 4, 0)-VLOOKUP($B106, 'part 07'!$D:$J, 5, 0)-VLOOKUP($B106, 'part 07'!$D:$J, 5, 0)</f>
        <v>#N/A</v>
      </c>
      <c r="Q106" s="39" t="str">
        <f>IF(ISNA(VLOOKUP($B106, 'part 08'!$D:$D, 1, 0)), "должник", "сдал")</f>
        <v>должник</v>
      </c>
      <c r="R106" s="39" t="e">
        <f>VLOOKUP($B106, 'part 08'!$D:$J, 4, 0)-VLOOKUP($B106, 'part 08'!$D:$J, 5, 0)-VLOOKUP($B106, 'part 08'!$D:$J, 5, 0)</f>
        <v>#N/A</v>
      </c>
      <c r="S106" s="39" t="str">
        <f>IF(ISNA(VLOOKUP($B106, 'part 09'!$D:$D, 1, 0)), "должник", "сдал")</f>
        <v>должник</v>
      </c>
      <c r="T106" s="39" t="e">
        <f>VLOOKUP($B106, 'part 09'!$D:$J, 4, 0)-VLOOKUP($B106, 'part 09'!$D:$J, 5, 0)-VLOOKUP($B106, 'part 09'!$D:$J, 5, 0)</f>
        <v>#N/A</v>
      </c>
      <c r="U106" s="39" t="str">
        <f>IF(ISNA(VLOOKUP($B106, 'part 10'!$D:$D, 1, 0)), "должник", "сдал")</f>
        <v>должник</v>
      </c>
      <c r="V106" s="39" t="e">
        <f>VLOOKUP($B106, 'part 10'!$D:$J, 4, 0)-VLOOKUP($B106, 'part 10'!$D:$J, 5, 0)-VLOOKUP($B106, 'part 10'!$D:$J, 5, 0)</f>
        <v>#N/A</v>
      </c>
    </row>
    <row r="107" spans="1:22" ht="15">
      <c r="A107" s="15">
        <v>105</v>
      </c>
      <c r="B107" s="35" t="s">
        <v>142</v>
      </c>
      <c r="C107" s="40" t="s">
        <v>169</v>
      </c>
      <c r="D107" s="40" t="s">
        <v>169</v>
      </c>
      <c r="E107" s="41" t="str">
        <f>IF(ISNA(VLOOKUP($B107, 'part 02'!$D:$D, 1, 0)), "должник", "сдал")</f>
        <v>должник</v>
      </c>
      <c r="F107" s="41" t="e">
        <f>VLOOKUP($B107, 'part 02'!$D:$J, 4, 0)-VLOOKUP($B107, 'part 02'!$D:$J, 5, 0)-VLOOKUP($B107, 'part 02'!$D:$J, 5, 0)</f>
        <v>#N/A</v>
      </c>
      <c r="G107" s="41" t="str">
        <f>IF(ISNA(VLOOKUP($B107, 'part 03'!$D:$D, 1, 0)), "должник", "сдал")</f>
        <v>должник</v>
      </c>
      <c r="H107" s="41" t="e">
        <f>VLOOKUP($B107, 'part 03'!$D:$J, 4, 0)-VLOOKUP($B107, 'part 03'!$D:$J, 5, 0)-VLOOKUP($B107, 'part 03'!$D:$J, 5, 0)</f>
        <v>#N/A</v>
      </c>
      <c r="I107" s="41" t="str">
        <f>IF(ISNA(VLOOKUP($B107, 'part 04'!$D:$D, 1, 0)), "должник", "сдал")</f>
        <v>должник</v>
      </c>
      <c r="J107" s="41" t="e">
        <f>VLOOKUP($B107, 'part 04'!$D:$J, 4, 0)-VLOOKUP($B107, 'part 04'!$D:$J, 5, 0)-VLOOKUP($B107, 'part 04'!$D:$J, 5, 0)</f>
        <v>#N/A</v>
      </c>
      <c r="K107" s="41" t="str">
        <f>IF(ISNA(VLOOKUP($B107, 'part 05'!$D:$D, 1, 0)), "должник", "сдал")</f>
        <v>должник</v>
      </c>
      <c r="L107" s="41" t="e">
        <f>VLOOKUP($B107, 'part 05'!$D:$J, 4, 0)-VLOOKUP($B107, 'part 05'!$D:$J, 5, 0)-VLOOKUP($B107, 'part 05'!$D:$J, 5, 0)</f>
        <v>#N/A</v>
      </c>
      <c r="M107" s="39" t="str">
        <f>IF(ISNA(VLOOKUP($B107, 'part 06'!$D:$D, 1, 0)), "должник", "сдал")</f>
        <v>должник</v>
      </c>
      <c r="N107" s="39" t="e">
        <f>VLOOKUP($B107, 'part 06'!$D:$J, 4, 0)-VLOOKUP($B107, 'part 06'!$D:$J, 5, 0)-VLOOKUP($B107, 'part 06'!$D:$J, 5, 0)</f>
        <v>#N/A</v>
      </c>
      <c r="O107" s="39" t="str">
        <f>IF(ISNA(VLOOKUP($B107, 'part 07'!$D:$D, 1, 0)), "должник", "сдал")</f>
        <v>должник</v>
      </c>
      <c r="P107" s="39" t="e">
        <f>VLOOKUP($B107, 'part 07'!$D:$J, 4, 0)-VLOOKUP($B107, 'part 07'!$D:$J, 5, 0)-VLOOKUP($B107, 'part 07'!$D:$J, 5, 0)</f>
        <v>#N/A</v>
      </c>
      <c r="Q107" s="39" t="str">
        <f>IF(ISNA(VLOOKUP($B107, 'part 08'!$D:$D, 1, 0)), "должник", "сдал")</f>
        <v>должник</v>
      </c>
      <c r="R107" s="39" t="e">
        <f>VLOOKUP($B107, 'part 08'!$D:$J, 4, 0)-VLOOKUP($B107, 'part 08'!$D:$J, 5, 0)-VLOOKUP($B107, 'part 08'!$D:$J, 5, 0)</f>
        <v>#N/A</v>
      </c>
      <c r="S107" s="39" t="str">
        <f>IF(ISNA(VLOOKUP($B107, 'part 09'!$D:$D, 1, 0)), "должник", "сдал")</f>
        <v>должник</v>
      </c>
      <c r="T107" s="39" t="e">
        <f>VLOOKUP($B107, 'part 09'!$D:$J, 4, 0)-VLOOKUP($B107, 'part 09'!$D:$J, 5, 0)-VLOOKUP($B107, 'part 09'!$D:$J, 5, 0)</f>
        <v>#N/A</v>
      </c>
      <c r="U107" s="39" t="str">
        <f>IF(ISNA(VLOOKUP($B107, 'part 10'!$D:$D, 1, 0)), "должник", "сдал")</f>
        <v>должник</v>
      </c>
      <c r="V107" s="39" t="e">
        <f>VLOOKUP($B107, 'part 10'!$D:$J, 4, 0)-VLOOKUP($B107, 'part 10'!$D:$J, 5, 0)-VLOOKUP($B107, 'part 10'!$D:$J, 5, 0)</f>
        <v>#N/A</v>
      </c>
    </row>
    <row r="108" spans="1:22" ht="15">
      <c r="A108" s="15">
        <v>106</v>
      </c>
      <c r="B108" s="35" t="s">
        <v>143</v>
      </c>
      <c r="C108" s="40" t="s">
        <v>169</v>
      </c>
      <c r="D108" s="40" t="s">
        <v>169</v>
      </c>
      <c r="E108" s="41" t="str">
        <f>IF(ISNA(VLOOKUP($B108, 'part 02'!$D:$D, 1, 0)), "должник", "сдал")</f>
        <v>должник</v>
      </c>
      <c r="F108" s="41" t="e">
        <f>VLOOKUP($B108, 'part 02'!$D:$J, 4, 0)-VLOOKUP($B108, 'part 02'!$D:$J, 5, 0)-VLOOKUP($B108, 'part 02'!$D:$J, 5, 0)</f>
        <v>#N/A</v>
      </c>
      <c r="G108" s="41" t="str">
        <f>IF(ISNA(VLOOKUP($B108, 'part 03'!$D:$D, 1, 0)), "должник", "сдал")</f>
        <v>должник</v>
      </c>
      <c r="H108" s="41" t="e">
        <f>VLOOKUP($B108, 'part 03'!$D:$J, 4, 0)-VLOOKUP($B108, 'part 03'!$D:$J, 5, 0)-VLOOKUP($B108, 'part 03'!$D:$J, 5, 0)</f>
        <v>#N/A</v>
      </c>
      <c r="I108" s="41" t="str">
        <f>IF(ISNA(VLOOKUP($B108, 'part 04'!$D:$D, 1, 0)), "должник", "сдал")</f>
        <v>должник</v>
      </c>
      <c r="J108" s="41" t="e">
        <f>VLOOKUP($B108, 'part 04'!$D:$J, 4, 0)-VLOOKUP($B108, 'part 04'!$D:$J, 5, 0)-VLOOKUP($B108, 'part 04'!$D:$J, 5, 0)</f>
        <v>#N/A</v>
      </c>
      <c r="K108" s="41" t="str">
        <f>IF(ISNA(VLOOKUP($B108, 'part 05'!$D:$D, 1, 0)), "должник", "сдал")</f>
        <v>должник</v>
      </c>
      <c r="L108" s="41" t="e">
        <f>VLOOKUP($B108, 'part 05'!$D:$J, 4, 0)-VLOOKUP($B108, 'part 05'!$D:$J, 5, 0)-VLOOKUP($B108, 'part 05'!$D:$J, 5, 0)</f>
        <v>#N/A</v>
      </c>
      <c r="M108" s="39" t="str">
        <f>IF(ISNA(VLOOKUP($B108, 'part 06'!$D:$D, 1, 0)), "должник", "сдал")</f>
        <v>должник</v>
      </c>
      <c r="N108" s="39" t="e">
        <f>VLOOKUP($B108, 'part 06'!$D:$J, 4, 0)-VLOOKUP($B108, 'part 06'!$D:$J, 5, 0)-VLOOKUP($B108, 'part 06'!$D:$J, 5, 0)</f>
        <v>#N/A</v>
      </c>
      <c r="O108" s="39" t="str">
        <f>IF(ISNA(VLOOKUP($B108, 'part 07'!$D:$D, 1, 0)), "должник", "сдал")</f>
        <v>должник</v>
      </c>
      <c r="P108" s="39" t="e">
        <f>VLOOKUP($B108, 'part 07'!$D:$J, 4, 0)-VLOOKUP($B108, 'part 07'!$D:$J, 5, 0)-VLOOKUP($B108, 'part 07'!$D:$J, 5, 0)</f>
        <v>#N/A</v>
      </c>
      <c r="Q108" s="39" t="str">
        <f>IF(ISNA(VLOOKUP($B108, 'part 08'!$D:$D, 1, 0)), "должник", "сдал")</f>
        <v>должник</v>
      </c>
      <c r="R108" s="39" t="e">
        <f>VLOOKUP($B108, 'part 08'!$D:$J, 4, 0)-VLOOKUP($B108, 'part 08'!$D:$J, 5, 0)-VLOOKUP($B108, 'part 08'!$D:$J, 5, 0)</f>
        <v>#N/A</v>
      </c>
      <c r="S108" s="39" t="str">
        <f>IF(ISNA(VLOOKUP($B108, 'part 09'!$D:$D, 1, 0)), "должник", "сдал")</f>
        <v>должник</v>
      </c>
      <c r="T108" s="39" t="e">
        <f>VLOOKUP($B108, 'part 09'!$D:$J, 4, 0)-VLOOKUP($B108, 'part 09'!$D:$J, 5, 0)-VLOOKUP($B108, 'part 09'!$D:$J, 5, 0)</f>
        <v>#N/A</v>
      </c>
      <c r="U108" s="39" t="str">
        <f>IF(ISNA(VLOOKUP($B108, 'part 10'!$D:$D, 1, 0)), "должник", "сдал")</f>
        <v>должник</v>
      </c>
      <c r="V108" s="39" t="e">
        <f>VLOOKUP($B108, 'part 10'!$D:$J, 4, 0)-VLOOKUP($B108, 'part 10'!$D:$J, 5, 0)-VLOOKUP($B108, 'part 10'!$D:$J, 5, 0)</f>
        <v>#N/A</v>
      </c>
    </row>
    <row r="109" spans="1:22" ht="15">
      <c r="A109" s="15">
        <v>107</v>
      </c>
      <c r="B109" s="35" t="s">
        <v>144</v>
      </c>
      <c r="C109" s="40" t="s">
        <v>169</v>
      </c>
      <c r="D109" s="40" t="s">
        <v>169</v>
      </c>
      <c r="E109" s="41" t="str">
        <f>IF(ISNA(VLOOKUP($B109, 'part 02'!$D:$D, 1, 0)), "должник", "сдал")</f>
        <v>должник</v>
      </c>
      <c r="F109" s="41" t="e">
        <f>VLOOKUP($B109, 'part 02'!$D:$J, 4, 0)-VLOOKUP($B109, 'part 02'!$D:$J, 5, 0)-VLOOKUP($B109, 'part 02'!$D:$J, 5, 0)</f>
        <v>#N/A</v>
      </c>
      <c r="G109" s="41" t="str">
        <f>IF(ISNA(VLOOKUP($B109, 'part 03'!$D:$D, 1, 0)), "должник", "сдал")</f>
        <v>должник</v>
      </c>
      <c r="H109" s="41" t="e">
        <f>VLOOKUP($B109, 'part 03'!$D:$J, 4, 0)-VLOOKUP($B109, 'part 03'!$D:$J, 5, 0)-VLOOKUP($B109, 'part 03'!$D:$J, 5, 0)</f>
        <v>#N/A</v>
      </c>
      <c r="I109" s="41" t="str">
        <f>IF(ISNA(VLOOKUP($B109, 'part 04'!$D:$D, 1, 0)), "должник", "сдал")</f>
        <v>должник</v>
      </c>
      <c r="J109" s="41" t="e">
        <f>VLOOKUP($B109, 'part 04'!$D:$J, 4, 0)-VLOOKUP($B109, 'part 04'!$D:$J, 5, 0)-VLOOKUP($B109, 'part 04'!$D:$J, 5, 0)</f>
        <v>#N/A</v>
      </c>
      <c r="K109" s="41" t="str">
        <f>IF(ISNA(VLOOKUP($B109, 'part 05'!$D:$D, 1, 0)), "должник", "сдал")</f>
        <v>должник</v>
      </c>
      <c r="L109" s="41" t="e">
        <f>VLOOKUP($B109, 'part 05'!$D:$J, 4, 0)-VLOOKUP($B109, 'part 05'!$D:$J, 5, 0)-VLOOKUP($B109, 'part 05'!$D:$J, 5, 0)</f>
        <v>#N/A</v>
      </c>
      <c r="M109" s="39" t="str">
        <f>IF(ISNA(VLOOKUP($B109, 'part 06'!$D:$D, 1, 0)), "должник", "сдал")</f>
        <v>должник</v>
      </c>
      <c r="N109" s="39" t="e">
        <f>VLOOKUP($B109, 'part 06'!$D:$J, 4, 0)-VLOOKUP($B109, 'part 06'!$D:$J, 5, 0)-VLOOKUP($B109, 'part 06'!$D:$J, 5, 0)</f>
        <v>#N/A</v>
      </c>
      <c r="O109" s="39" t="str">
        <f>IF(ISNA(VLOOKUP($B109, 'part 07'!$D:$D, 1, 0)), "должник", "сдал")</f>
        <v>должник</v>
      </c>
      <c r="P109" s="39" t="e">
        <f>VLOOKUP($B109, 'part 07'!$D:$J, 4, 0)-VLOOKUP($B109, 'part 07'!$D:$J, 5, 0)-VLOOKUP($B109, 'part 07'!$D:$J, 5, 0)</f>
        <v>#N/A</v>
      </c>
      <c r="Q109" s="39" t="str">
        <f>IF(ISNA(VLOOKUP($B109, 'part 08'!$D:$D, 1, 0)), "должник", "сдал")</f>
        <v>должник</v>
      </c>
      <c r="R109" s="39" t="e">
        <f>VLOOKUP($B109, 'part 08'!$D:$J, 4, 0)-VLOOKUP($B109, 'part 08'!$D:$J, 5, 0)-VLOOKUP($B109, 'part 08'!$D:$J, 5, 0)</f>
        <v>#N/A</v>
      </c>
      <c r="S109" s="39" t="str">
        <f>IF(ISNA(VLOOKUP($B109, 'part 09'!$D:$D, 1, 0)), "должник", "сдал")</f>
        <v>должник</v>
      </c>
      <c r="T109" s="39" t="e">
        <f>VLOOKUP($B109, 'part 09'!$D:$J, 4, 0)-VLOOKUP($B109, 'part 09'!$D:$J, 5, 0)-VLOOKUP($B109, 'part 09'!$D:$J, 5, 0)</f>
        <v>#N/A</v>
      </c>
      <c r="U109" s="39" t="str">
        <f>IF(ISNA(VLOOKUP($B109, 'part 10'!$D:$D, 1, 0)), "должник", "сдал")</f>
        <v>должник</v>
      </c>
      <c r="V109" s="39" t="e">
        <f>VLOOKUP($B109, 'part 10'!$D:$J, 4, 0)-VLOOKUP($B109, 'part 10'!$D:$J, 5, 0)-VLOOKUP($B109, 'part 10'!$D:$J, 5, 0)</f>
        <v>#N/A</v>
      </c>
    </row>
    <row r="110" spans="1:22" ht="15">
      <c r="A110" s="15">
        <v>108</v>
      </c>
      <c r="B110" s="35" t="s">
        <v>145</v>
      </c>
      <c r="C110" s="40" t="s">
        <v>169</v>
      </c>
      <c r="D110" s="40" t="s">
        <v>169</v>
      </c>
      <c r="E110" s="41" t="str">
        <f>IF(ISNA(VLOOKUP($B110, 'part 02'!$D:$D, 1, 0)), "должник", "сдал")</f>
        <v>должник</v>
      </c>
      <c r="F110" s="41" t="e">
        <f>VLOOKUP($B110, 'part 02'!$D:$J, 4, 0)-VLOOKUP($B110, 'part 02'!$D:$J, 5, 0)-VLOOKUP($B110, 'part 02'!$D:$J, 5, 0)</f>
        <v>#N/A</v>
      </c>
      <c r="G110" s="41" t="str">
        <f>IF(ISNA(VLOOKUP($B110, 'part 03'!$D:$D, 1, 0)), "должник", "сдал")</f>
        <v>должник</v>
      </c>
      <c r="H110" s="41" t="e">
        <f>VLOOKUP($B110, 'part 03'!$D:$J, 4, 0)-VLOOKUP($B110, 'part 03'!$D:$J, 5, 0)-VLOOKUP($B110, 'part 03'!$D:$J, 5, 0)</f>
        <v>#N/A</v>
      </c>
      <c r="I110" s="41" t="str">
        <f>IF(ISNA(VLOOKUP($B110, 'part 04'!$D:$D, 1, 0)), "должник", "сдал")</f>
        <v>должник</v>
      </c>
      <c r="J110" s="41" t="e">
        <f>VLOOKUP($B110, 'part 04'!$D:$J, 4, 0)-VLOOKUP($B110, 'part 04'!$D:$J, 5, 0)-VLOOKUP($B110, 'part 04'!$D:$J, 5, 0)</f>
        <v>#N/A</v>
      </c>
      <c r="K110" s="41" t="str">
        <f>IF(ISNA(VLOOKUP($B110, 'part 05'!$D:$D, 1, 0)), "должник", "сдал")</f>
        <v>должник</v>
      </c>
      <c r="L110" s="41" t="e">
        <f>VLOOKUP($B110, 'part 05'!$D:$J, 4, 0)-VLOOKUP($B110, 'part 05'!$D:$J, 5, 0)-VLOOKUP($B110, 'part 05'!$D:$J, 5, 0)</f>
        <v>#N/A</v>
      </c>
      <c r="M110" s="39" t="str">
        <f>IF(ISNA(VLOOKUP($B110, 'part 06'!$D:$D, 1, 0)), "должник", "сдал")</f>
        <v>должник</v>
      </c>
      <c r="N110" s="39" t="e">
        <f>VLOOKUP($B110, 'part 06'!$D:$J, 4, 0)-VLOOKUP($B110, 'part 06'!$D:$J, 5, 0)-VLOOKUP($B110, 'part 06'!$D:$J, 5, 0)</f>
        <v>#N/A</v>
      </c>
      <c r="O110" s="39" t="str">
        <f>IF(ISNA(VLOOKUP($B110, 'part 07'!$D:$D, 1, 0)), "должник", "сдал")</f>
        <v>должник</v>
      </c>
      <c r="P110" s="39" t="e">
        <f>VLOOKUP($B110, 'part 07'!$D:$J, 4, 0)-VLOOKUP($B110, 'part 07'!$D:$J, 5, 0)-VLOOKUP($B110, 'part 07'!$D:$J, 5, 0)</f>
        <v>#N/A</v>
      </c>
      <c r="Q110" s="39" t="str">
        <f>IF(ISNA(VLOOKUP($B110, 'part 08'!$D:$D, 1, 0)), "должник", "сдал")</f>
        <v>должник</v>
      </c>
      <c r="R110" s="39" t="e">
        <f>VLOOKUP($B110, 'part 08'!$D:$J, 4, 0)-VLOOKUP($B110, 'part 08'!$D:$J, 5, 0)-VLOOKUP($B110, 'part 08'!$D:$J, 5, 0)</f>
        <v>#N/A</v>
      </c>
      <c r="S110" s="39" t="str">
        <f>IF(ISNA(VLOOKUP($B110, 'part 09'!$D:$D, 1, 0)), "должник", "сдал")</f>
        <v>должник</v>
      </c>
      <c r="T110" s="39" t="e">
        <f>VLOOKUP($B110, 'part 09'!$D:$J, 4, 0)-VLOOKUP($B110, 'part 09'!$D:$J, 5, 0)-VLOOKUP($B110, 'part 09'!$D:$J, 5, 0)</f>
        <v>#N/A</v>
      </c>
      <c r="U110" s="39" t="str">
        <f>IF(ISNA(VLOOKUP($B110, 'part 10'!$D:$D, 1, 0)), "должник", "сдал")</f>
        <v>должник</v>
      </c>
      <c r="V110" s="39" t="e">
        <f>VLOOKUP($B110, 'part 10'!$D:$J, 4, 0)-VLOOKUP($B110, 'part 10'!$D:$J, 5, 0)-VLOOKUP($B110, 'part 10'!$D:$J, 5, 0)</f>
        <v>#N/A</v>
      </c>
    </row>
    <row r="111" spans="1:22" ht="15">
      <c r="A111" s="15">
        <v>109</v>
      </c>
      <c r="B111" s="35" t="s">
        <v>146</v>
      </c>
      <c r="C111" s="40" t="s">
        <v>169</v>
      </c>
      <c r="D111" s="40" t="s">
        <v>169</v>
      </c>
      <c r="E111" s="41" t="str">
        <f>IF(ISNA(VLOOKUP($B111, 'part 02'!$D:$D, 1, 0)), "должник", "сдал")</f>
        <v>должник</v>
      </c>
      <c r="F111" s="41" t="e">
        <f>VLOOKUP($B111, 'part 02'!$D:$J, 4, 0)-VLOOKUP($B111, 'part 02'!$D:$J, 5, 0)-VLOOKUP($B111, 'part 02'!$D:$J, 5, 0)</f>
        <v>#N/A</v>
      </c>
      <c r="G111" s="41" t="str">
        <f>IF(ISNA(VLOOKUP($B111, 'part 03'!$D:$D, 1, 0)), "должник", "сдал")</f>
        <v>должник</v>
      </c>
      <c r="H111" s="41" t="e">
        <f>VLOOKUP($B111, 'part 03'!$D:$J, 4, 0)-VLOOKUP($B111, 'part 03'!$D:$J, 5, 0)-VLOOKUP($B111, 'part 03'!$D:$J, 5, 0)</f>
        <v>#N/A</v>
      </c>
      <c r="I111" s="41" t="str">
        <f>IF(ISNA(VLOOKUP($B111, 'part 04'!$D:$D, 1, 0)), "должник", "сдал")</f>
        <v>должник</v>
      </c>
      <c r="J111" s="41" t="e">
        <f>VLOOKUP($B111, 'part 04'!$D:$J, 4, 0)-VLOOKUP($B111, 'part 04'!$D:$J, 5, 0)-VLOOKUP($B111, 'part 04'!$D:$J, 5, 0)</f>
        <v>#N/A</v>
      </c>
      <c r="K111" s="41" t="str">
        <f>IF(ISNA(VLOOKUP($B111, 'part 05'!$D:$D, 1, 0)), "должник", "сдал")</f>
        <v>должник</v>
      </c>
      <c r="L111" s="41" t="e">
        <f>VLOOKUP($B111, 'part 05'!$D:$J, 4, 0)-VLOOKUP($B111, 'part 05'!$D:$J, 5, 0)-VLOOKUP($B111, 'part 05'!$D:$J, 5, 0)</f>
        <v>#N/A</v>
      </c>
      <c r="M111" s="39" t="str">
        <f>IF(ISNA(VLOOKUP($B111, 'part 06'!$D:$D, 1, 0)), "должник", "сдал")</f>
        <v>должник</v>
      </c>
      <c r="N111" s="39" t="e">
        <f>VLOOKUP($B111, 'part 06'!$D:$J, 4, 0)-VLOOKUP($B111, 'part 06'!$D:$J, 5, 0)-VLOOKUP($B111, 'part 06'!$D:$J, 5, 0)</f>
        <v>#N/A</v>
      </c>
      <c r="O111" s="39" t="str">
        <f>IF(ISNA(VLOOKUP($B111, 'part 07'!$D:$D, 1, 0)), "должник", "сдал")</f>
        <v>должник</v>
      </c>
      <c r="P111" s="39" t="e">
        <f>VLOOKUP($B111, 'part 07'!$D:$J, 4, 0)-VLOOKUP($B111, 'part 07'!$D:$J, 5, 0)-VLOOKUP($B111, 'part 07'!$D:$J, 5, 0)</f>
        <v>#N/A</v>
      </c>
      <c r="Q111" s="39" t="str">
        <f>IF(ISNA(VLOOKUP($B111, 'part 08'!$D:$D, 1, 0)), "должник", "сдал")</f>
        <v>должник</v>
      </c>
      <c r="R111" s="39" t="e">
        <f>VLOOKUP($B111, 'part 08'!$D:$J, 4, 0)-VLOOKUP($B111, 'part 08'!$D:$J, 5, 0)-VLOOKUP($B111, 'part 08'!$D:$J, 5, 0)</f>
        <v>#N/A</v>
      </c>
      <c r="S111" s="39" t="str">
        <f>IF(ISNA(VLOOKUP($B111, 'part 09'!$D:$D, 1, 0)), "должник", "сдал")</f>
        <v>должник</v>
      </c>
      <c r="T111" s="39" t="e">
        <f>VLOOKUP($B111, 'part 09'!$D:$J, 4, 0)-VLOOKUP($B111, 'part 09'!$D:$J, 5, 0)-VLOOKUP($B111, 'part 09'!$D:$J, 5, 0)</f>
        <v>#N/A</v>
      </c>
      <c r="U111" s="39" t="str">
        <f>IF(ISNA(VLOOKUP($B111, 'part 10'!$D:$D, 1, 0)), "должник", "сдал")</f>
        <v>должник</v>
      </c>
      <c r="V111" s="39" t="e">
        <f>VLOOKUP($B111, 'part 10'!$D:$J, 4, 0)-VLOOKUP($B111, 'part 10'!$D:$J, 5, 0)-VLOOKUP($B111, 'part 10'!$D:$J, 5, 0)</f>
        <v>#N/A</v>
      </c>
    </row>
    <row r="112" spans="1:22" ht="15">
      <c r="A112" s="15">
        <v>110</v>
      </c>
      <c r="B112" s="35" t="s">
        <v>147</v>
      </c>
      <c r="C112" s="40" t="s">
        <v>169</v>
      </c>
      <c r="D112" s="40" t="s">
        <v>169</v>
      </c>
      <c r="E112" s="41" t="str">
        <f>IF(ISNA(VLOOKUP($B112, 'part 02'!$D:$D, 1, 0)), "должник", "сдал")</f>
        <v>должник</v>
      </c>
      <c r="F112" s="41" t="e">
        <f>VLOOKUP($B112, 'part 02'!$D:$J, 4, 0)-VLOOKUP($B112, 'part 02'!$D:$J, 5, 0)-VLOOKUP($B112, 'part 02'!$D:$J, 5, 0)</f>
        <v>#N/A</v>
      </c>
      <c r="G112" s="41" t="str">
        <f>IF(ISNA(VLOOKUP($B112, 'part 03'!$D:$D, 1, 0)), "должник", "сдал")</f>
        <v>должник</v>
      </c>
      <c r="H112" s="41" t="e">
        <f>VLOOKUP($B112, 'part 03'!$D:$J, 4, 0)-VLOOKUP($B112, 'part 03'!$D:$J, 5, 0)-VLOOKUP($B112, 'part 03'!$D:$J, 5, 0)</f>
        <v>#N/A</v>
      </c>
      <c r="I112" s="41" t="str">
        <f>IF(ISNA(VLOOKUP($B112, 'part 04'!$D:$D, 1, 0)), "должник", "сдал")</f>
        <v>должник</v>
      </c>
      <c r="J112" s="41" t="e">
        <f>VLOOKUP($B112, 'part 04'!$D:$J, 4, 0)-VLOOKUP($B112, 'part 04'!$D:$J, 5, 0)-VLOOKUP($B112, 'part 04'!$D:$J, 5, 0)</f>
        <v>#N/A</v>
      </c>
      <c r="K112" s="41" t="str">
        <f>IF(ISNA(VLOOKUP($B112, 'part 05'!$D:$D, 1, 0)), "должник", "сдал")</f>
        <v>должник</v>
      </c>
      <c r="L112" s="41" t="e">
        <f>VLOOKUP($B112, 'part 05'!$D:$J, 4, 0)-VLOOKUP($B112, 'part 05'!$D:$J, 5, 0)-VLOOKUP($B112, 'part 05'!$D:$J, 5, 0)</f>
        <v>#N/A</v>
      </c>
      <c r="M112" s="39" t="str">
        <f>IF(ISNA(VLOOKUP($B112, 'part 06'!$D:$D, 1, 0)), "должник", "сдал")</f>
        <v>должник</v>
      </c>
      <c r="N112" s="39" t="e">
        <f>VLOOKUP($B112, 'part 06'!$D:$J, 4, 0)-VLOOKUP($B112, 'part 06'!$D:$J, 5, 0)-VLOOKUP($B112, 'part 06'!$D:$J, 5, 0)</f>
        <v>#N/A</v>
      </c>
      <c r="O112" s="39" t="str">
        <f>IF(ISNA(VLOOKUP($B112, 'part 07'!$D:$D, 1, 0)), "должник", "сдал")</f>
        <v>должник</v>
      </c>
      <c r="P112" s="39" t="e">
        <f>VLOOKUP($B112, 'part 07'!$D:$J, 4, 0)-VLOOKUP($B112, 'part 07'!$D:$J, 5, 0)-VLOOKUP($B112, 'part 07'!$D:$J, 5, 0)</f>
        <v>#N/A</v>
      </c>
      <c r="Q112" s="39" t="str">
        <f>IF(ISNA(VLOOKUP($B112, 'part 08'!$D:$D, 1, 0)), "должник", "сдал")</f>
        <v>должник</v>
      </c>
      <c r="R112" s="39" t="e">
        <f>VLOOKUP($B112, 'part 08'!$D:$J, 4, 0)-VLOOKUP($B112, 'part 08'!$D:$J, 5, 0)-VLOOKUP($B112, 'part 08'!$D:$J, 5, 0)</f>
        <v>#N/A</v>
      </c>
      <c r="S112" s="39" t="str">
        <f>IF(ISNA(VLOOKUP($B112, 'part 09'!$D:$D, 1, 0)), "должник", "сдал")</f>
        <v>должник</v>
      </c>
      <c r="T112" s="39" t="e">
        <f>VLOOKUP($B112, 'part 09'!$D:$J, 4, 0)-VLOOKUP($B112, 'part 09'!$D:$J, 5, 0)-VLOOKUP($B112, 'part 09'!$D:$J, 5, 0)</f>
        <v>#N/A</v>
      </c>
      <c r="U112" s="39" t="str">
        <f>IF(ISNA(VLOOKUP($B112, 'part 10'!$D:$D, 1, 0)), "должник", "сдал")</f>
        <v>должник</v>
      </c>
      <c r="V112" s="39" t="e">
        <f>VLOOKUP($B112, 'part 10'!$D:$J, 4, 0)-VLOOKUP($B112, 'part 10'!$D:$J, 5, 0)-VLOOKUP($B112, 'part 10'!$D:$J, 5, 0)</f>
        <v>#N/A</v>
      </c>
    </row>
    <row r="113" spans="1:22" ht="15">
      <c r="A113" s="15">
        <v>111</v>
      </c>
      <c r="B113" s="35" t="s">
        <v>148</v>
      </c>
      <c r="C113" s="40" t="s">
        <v>169</v>
      </c>
      <c r="D113" s="40" t="s">
        <v>169</v>
      </c>
      <c r="E113" s="41" t="str">
        <f>IF(ISNA(VLOOKUP($B113, 'part 02'!$D:$D, 1, 0)), "должник", "сдал")</f>
        <v>должник</v>
      </c>
      <c r="F113" s="41" t="e">
        <f>VLOOKUP($B113, 'part 02'!$D:$J, 4, 0)-VLOOKUP($B113, 'part 02'!$D:$J, 5, 0)-VLOOKUP($B113, 'part 02'!$D:$J, 5, 0)</f>
        <v>#N/A</v>
      </c>
      <c r="G113" s="40" t="s">
        <v>169</v>
      </c>
      <c r="H113" s="40" t="s">
        <v>169</v>
      </c>
      <c r="I113" s="40" t="s">
        <v>169</v>
      </c>
      <c r="J113" s="40" t="s">
        <v>169</v>
      </c>
      <c r="K113" s="40" t="s">
        <v>169</v>
      </c>
      <c r="L113" s="40" t="s">
        <v>169</v>
      </c>
      <c r="M113" s="40" t="s">
        <v>169</v>
      </c>
      <c r="N113" s="40" t="s">
        <v>169</v>
      </c>
      <c r="O113" s="40" t="s">
        <v>169</v>
      </c>
      <c r="P113" s="40" t="s">
        <v>169</v>
      </c>
      <c r="Q113" s="40" t="s">
        <v>169</v>
      </c>
      <c r="R113" s="40" t="s">
        <v>169</v>
      </c>
      <c r="S113" s="40" t="s">
        <v>169</v>
      </c>
      <c r="T113" s="40" t="s">
        <v>169</v>
      </c>
      <c r="U113" s="40" t="s">
        <v>169</v>
      </c>
      <c r="V113" s="40" t="s">
        <v>169</v>
      </c>
    </row>
    <row r="114" spans="1:22" ht="15">
      <c r="A114" s="15">
        <v>112</v>
      </c>
      <c r="B114" s="35" t="s">
        <v>149</v>
      </c>
      <c r="C114" s="40" t="s">
        <v>169</v>
      </c>
      <c r="D114" s="40" t="s">
        <v>169</v>
      </c>
      <c r="E114" s="41" t="str">
        <f>IF(ISNA(VLOOKUP($B114, 'part 02'!$D:$D, 1, 0)), "должник", "сдал")</f>
        <v>должник</v>
      </c>
      <c r="F114" s="41" t="e">
        <f>VLOOKUP($B114, 'part 02'!$D:$J, 4, 0)-VLOOKUP($B114, 'part 02'!$D:$J, 5, 0)-VLOOKUP($B114, 'part 02'!$D:$J, 5, 0)</f>
        <v>#N/A</v>
      </c>
      <c r="G114" s="40" t="s">
        <v>169</v>
      </c>
      <c r="H114" s="40" t="s">
        <v>169</v>
      </c>
      <c r="I114" s="40" t="s">
        <v>169</v>
      </c>
      <c r="J114" s="40" t="s">
        <v>169</v>
      </c>
      <c r="K114" s="40" t="s">
        <v>169</v>
      </c>
      <c r="L114" s="40" t="s">
        <v>169</v>
      </c>
      <c r="M114" s="40" t="s">
        <v>169</v>
      </c>
      <c r="N114" s="40" t="s">
        <v>169</v>
      </c>
      <c r="O114" s="40" t="s">
        <v>169</v>
      </c>
      <c r="P114" s="40" t="s">
        <v>169</v>
      </c>
      <c r="Q114" s="40" t="s">
        <v>169</v>
      </c>
      <c r="R114" s="40" t="s">
        <v>169</v>
      </c>
      <c r="S114" s="40" t="s">
        <v>169</v>
      </c>
      <c r="T114" s="40" t="s">
        <v>169</v>
      </c>
      <c r="U114" s="40" t="s">
        <v>169</v>
      </c>
      <c r="V114" s="40" t="s">
        <v>169</v>
      </c>
    </row>
    <row r="115" spans="1:22" ht="15">
      <c r="A115" s="15">
        <v>113</v>
      </c>
      <c r="B115" s="35" t="s">
        <v>150</v>
      </c>
      <c r="C115" s="40" t="s">
        <v>169</v>
      </c>
      <c r="D115" s="40" t="s">
        <v>169</v>
      </c>
      <c r="E115" s="41" t="str">
        <f>IF(ISNA(VLOOKUP($B115, 'part 02'!$D:$D, 1, 0)), "должник", "сдал")</f>
        <v>должник</v>
      </c>
      <c r="F115" s="41" t="e">
        <f>VLOOKUP($B115, 'part 02'!$D:$J, 4, 0)-VLOOKUP($B115, 'part 02'!$D:$J, 5, 0)-VLOOKUP($B115, 'part 02'!$D:$J, 5, 0)</f>
        <v>#N/A</v>
      </c>
      <c r="G115" s="41" t="str">
        <f>IF(ISNA(VLOOKUP($B115, 'part 03'!$D:$D, 1, 0)), "должник", "сдал")</f>
        <v>должник</v>
      </c>
      <c r="H115" s="41" t="e">
        <f>VLOOKUP($B115, 'part 03'!$D:$J, 4, 0)-VLOOKUP($B115, 'part 03'!$D:$J, 5, 0)-VLOOKUP($B115, 'part 03'!$D:$J, 5, 0)</f>
        <v>#N/A</v>
      </c>
      <c r="I115" s="41" t="str">
        <f>IF(ISNA(VLOOKUP($B115, 'part 04'!$D:$D, 1, 0)), "должник", "сдал")</f>
        <v>должник</v>
      </c>
      <c r="J115" s="41" t="e">
        <f>VLOOKUP($B115, 'part 04'!$D:$J, 4, 0)-VLOOKUP($B115, 'part 04'!$D:$J, 5, 0)-VLOOKUP($B115, 'part 04'!$D:$J, 5, 0)</f>
        <v>#N/A</v>
      </c>
      <c r="K115" s="41" t="str">
        <f>IF(ISNA(VLOOKUP($B115, 'part 05'!$D:$D, 1, 0)), "должник", "сдал")</f>
        <v>должник</v>
      </c>
      <c r="L115" s="41" t="e">
        <f>VLOOKUP($B115, 'part 05'!$D:$J, 4, 0)-VLOOKUP($B115, 'part 05'!$D:$J, 5, 0)-VLOOKUP($B115, 'part 05'!$D:$J, 5, 0)</f>
        <v>#N/A</v>
      </c>
      <c r="M115" s="39" t="str">
        <f>IF(ISNA(VLOOKUP($B115, 'part 06'!$D:$D, 1, 0)), "должник", "сдал")</f>
        <v>должник</v>
      </c>
      <c r="N115" s="39" t="e">
        <f>VLOOKUP($B115, 'part 06'!$D:$J, 4, 0)-VLOOKUP($B115, 'part 06'!$D:$J, 5, 0)-VLOOKUP($B115, 'part 06'!$D:$J, 5, 0)</f>
        <v>#N/A</v>
      </c>
      <c r="O115" s="39" t="str">
        <f>IF(ISNA(VLOOKUP($B115, 'part 07'!$D:$D, 1, 0)), "должник", "сдал")</f>
        <v>должник</v>
      </c>
      <c r="P115" s="39" t="e">
        <f>VLOOKUP($B115, 'part 07'!$D:$J, 4, 0)-VLOOKUP($B115, 'part 07'!$D:$J, 5, 0)-VLOOKUP($B115, 'part 07'!$D:$J, 5, 0)</f>
        <v>#N/A</v>
      </c>
      <c r="Q115" s="39" t="str">
        <f>IF(ISNA(VLOOKUP($B115, 'part 08'!$D:$D, 1, 0)), "должник", "сдал")</f>
        <v>должник</v>
      </c>
      <c r="R115" s="39" t="e">
        <f>VLOOKUP($B115, 'part 08'!$D:$J, 4, 0)-VLOOKUP($B115, 'part 08'!$D:$J, 5, 0)-VLOOKUP($B115, 'part 08'!$D:$J, 5, 0)</f>
        <v>#N/A</v>
      </c>
      <c r="S115" s="39" t="str">
        <f>IF(ISNA(VLOOKUP($B115, 'part 09'!$D:$D, 1, 0)), "должник", "сдал")</f>
        <v>должник</v>
      </c>
      <c r="T115" s="39" t="e">
        <f>VLOOKUP($B115, 'part 09'!$D:$J, 4, 0)-VLOOKUP($B115, 'part 09'!$D:$J, 5, 0)-VLOOKUP($B115, 'part 09'!$D:$J, 5, 0)</f>
        <v>#N/A</v>
      </c>
      <c r="U115" s="39" t="str">
        <f>IF(ISNA(VLOOKUP($B115, 'part 10'!$D:$D, 1, 0)), "должник", "сдал")</f>
        <v>должник</v>
      </c>
      <c r="V115" s="39" t="e">
        <f>VLOOKUP($B115, 'part 10'!$D:$J, 4, 0)-VLOOKUP($B115, 'part 10'!$D:$J, 5, 0)-VLOOKUP($B115, 'part 10'!$D:$J, 5, 0)</f>
        <v>#N/A</v>
      </c>
    </row>
    <row r="116" spans="1:22" ht="30">
      <c r="A116" s="15">
        <v>114</v>
      </c>
      <c r="B116" s="35" t="s">
        <v>151</v>
      </c>
      <c r="C116" s="40" t="s">
        <v>169</v>
      </c>
      <c r="D116" s="40" t="s">
        <v>169</v>
      </c>
      <c r="E116" s="41" t="str">
        <f>IF(ISNA(VLOOKUP($B116, 'part 02'!$D:$D, 1, 0)), "должник", "сдал")</f>
        <v>должник</v>
      </c>
      <c r="F116" s="41" t="e">
        <f>VLOOKUP($B116, 'part 02'!$D:$J, 4, 0)-VLOOKUP($B116, 'part 02'!$D:$J, 5, 0)-VLOOKUP($B116, 'part 02'!$D:$J, 5, 0)</f>
        <v>#N/A</v>
      </c>
      <c r="G116" s="41" t="str">
        <f>IF(ISNA(VLOOKUP($B116, 'part 03'!$D:$D, 1, 0)), "должник", "сдал")</f>
        <v>должник</v>
      </c>
      <c r="H116" s="41" t="e">
        <f>VLOOKUP($B116, 'part 03'!$D:$J, 4, 0)-VLOOKUP($B116, 'part 03'!$D:$J, 5, 0)-VLOOKUP($B116, 'part 03'!$D:$J, 5, 0)</f>
        <v>#N/A</v>
      </c>
      <c r="I116" s="41" t="str">
        <f>IF(ISNA(VLOOKUP($B116, 'part 04'!$D:$D, 1, 0)), "должник", "сдал")</f>
        <v>должник</v>
      </c>
      <c r="J116" s="41" t="e">
        <f>VLOOKUP($B116, 'part 04'!$D:$J, 4, 0)-VLOOKUP($B116, 'part 04'!$D:$J, 5, 0)-VLOOKUP($B116, 'part 04'!$D:$J, 5, 0)</f>
        <v>#N/A</v>
      </c>
      <c r="K116" s="41" t="str">
        <f>IF(ISNA(VLOOKUP($B116, 'part 05'!$D:$D, 1, 0)), "должник", "сдал")</f>
        <v>должник</v>
      </c>
      <c r="L116" s="41" t="e">
        <f>VLOOKUP($B116, 'part 05'!$D:$J, 4, 0)-VLOOKUP($B116, 'part 05'!$D:$J, 5, 0)-VLOOKUP($B116, 'part 05'!$D:$J, 5, 0)</f>
        <v>#N/A</v>
      </c>
      <c r="M116" s="39" t="str">
        <f>IF(ISNA(VLOOKUP($B116, 'part 06'!$D:$D, 1, 0)), "должник", "сдал")</f>
        <v>должник</v>
      </c>
      <c r="N116" s="39" t="e">
        <f>VLOOKUP($B116, 'part 06'!$D:$J, 4, 0)-VLOOKUP($B116, 'part 06'!$D:$J, 5, 0)-VLOOKUP($B116, 'part 06'!$D:$J, 5, 0)</f>
        <v>#N/A</v>
      </c>
      <c r="O116" s="39" t="str">
        <f>IF(ISNA(VLOOKUP($B116, 'part 07'!$D:$D, 1, 0)), "должник", "сдал")</f>
        <v>должник</v>
      </c>
      <c r="P116" s="39" t="e">
        <f>VLOOKUP($B116, 'part 07'!$D:$J, 4, 0)-VLOOKUP($B116, 'part 07'!$D:$J, 5, 0)-VLOOKUP($B116, 'part 07'!$D:$J, 5, 0)</f>
        <v>#N/A</v>
      </c>
      <c r="Q116" s="39" t="str">
        <f>IF(ISNA(VLOOKUP($B116, 'part 08'!$D:$D, 1, 0)), "должник", "сдал")</f>
        <v>должник</v>
      </c>
      <c r="R116" s="39" t="e">
        <f>VLOOKUP($B116, 'part 08'!$D:$J, 4, 0)-VLOOKUP($B116, 'part 08'!$D:$J, 5, 0)-VLOOKUP($B116, 'part 08'!$D:$J, 5, 0)</f>
        <v>#N/A</v>
      </c>
      <c r="S116" s="39" t="str">
        <f>IF(ISNA(VLOOKUP($B116, 'part 09'!$D:$D, 1, 0)), "должник", "сдал")</f>
        <v>должник</v>
      </c>
      <c r="T116" s="39" t="e">
        <f>VLOOKUP($B116, 'part 09'!$D:$J, 4, 0)-VLOOKUP($B116, 'part 09'!$D:$J, 5, 0)-VLOOKUP($B116, 'part 09'!$D:$J, 5, 0)</f>
        <v>#N/A</v>
      </c>
      <c r="U116" s="39" t="str">
        <f>IF(ISNA(VLOOKUP($B116, 'part 10'!$D:$D, 1, 0)), "должник", "сдал")</f>
        <v>должник</v>
      </c>
      <c r="V116" s="39" t="e">
        <f>VLOOKUP($B116, 'part 10'!$D:$J, 4, 0)-VLOOKUP($B116, 'part 10'!$D:$J, 5, 0)-VLOOKUP($B116, 'part 10'!$D:$J, 5, 0)</f>
        <v>#N/A</v>
      </c>
    </row>
    <row r="117" spans="1:22" ht="15">
      <c r="A117" s="15">
        <v>115</v>
      </c>
      <c r="B117" s="35" t="s">
        <v>152</v>
      </c>
      <c r="C117" s="40" t="s">
        <v>169</v>
      </c>
      <c r="D117" s="40" t="s">
        <v>169</v>
      </c>
      <c r="E117" s="41" t="str">
        <f>IF(ISNA(VLOOKUP($B117, 'part 02'!$D:$D, 1, 0)), "должник", "сдал")</f>
        <v>должник</v>
      </c>
      <c r="F117" s="41" t="e">
        <f>VLOOKUP($B117, 'part 02'!$D:$J, 4, 0)-VLOOKUP($B117, 'part 02'!$D:$J, 5, 0)-VLOOKUP($B117, 'part 02'!$D:$J, 5, 0)</f>
        <v>#N/A</v>
      </c>
      <c r="G117" s="41" t="str">
        <f>IF(ISNA(VLOOKUP($B117, 'part 03'!$D:$D, 1, 0)), "должник", "сдал")</f>
        <v>должник</v>
      </c>
      <c r="H117" s="41" t="e">
        <f>VLOOKUP($B117, 'part 03'!$D:$J, 4, 0)-VLOOKUP($B117, 'part 03'!$D:$J, 5, 0)-VLOOKUP($B117, 'part 03'!$D:$J, 5, 0)</f>
        <v>#N/A</v>
      </c>
      <c r="I117" s="41" t="str">
        <f>IF(ISNA(VLOOKUP($B117, 'part 04'!$D:$D, 1, 0)), "должник", "сдал")</f>
        <v>должник</v>
      </c>
      <c r="J117" s="41" t="e">
        <f>VLOOKUP($B117, 'part 04'!$D:$J, 4, 0)-VLOOKUP($B117, 'part 04'!$D:$J, 5, 0)-VLOOKUP($B117, 'part 04'!$D:$J, 5, 0)</f>
        <v>#N/A</v>
      </c>
      <c r="K117" s="41" t="str">
        <f>IF(ISNA(VLOOKUP($B117, 'part 05'!$D:$D, 1, 0)), "должник", "сдал")</f>
        <v>должник</v>
      </c>
      <c r="L117" s="41" t="e">
        <f>VLOOKUP($B117, 'part 05'!$D:$J, 4, 0)-VLOOKUP($B117, 'part 05'!$D:$J, 5, 0)-VLOOKUP($B117, 'part 05'!$D:$J, 5, 0)</f>
        <v>#N/A</v>
      </c>
      <c r="M117" s="39" t="str">
        <f>IF(ISNA(VLOOKUP($B117, 'part 06'!$D:$D, 1, 0)), "должник", "сдал")</f>
        <v>должник</v>
      </c>
      <c r="N117" s="39" t="e">
        <f>VLOOKUP($B117, 'part 06'!$D:$J, 4, 0)-VLOOKUP($B117, 'part 06'!$D:$J, 5, 0)-VLOOKUP($B117, 'part 06'!$D:$J, 5, 0)</f>
        <v>#N/A</v>
      </c>
      <c r="O117" s="39" t="str">
        <f>IF(ISNA(VLOOKUP($B117, 'part 07'!$D:$D, 1, 0)), "должник", "сдал")</f>
        <v>должник</v>
      </c>
      <c r="P117" s="39" t="e">
        <f>VLOOKUP($B117, 'part 07'!$D:$J, 4, 0)-VLOOKUP($B117, 'part 07'!$D:$J, 5, 0)-VLOOKUP($B117, 'part 07'!$D:$J, 5, 0)</f>
        <v>#N/A</v>
      </c>
      <c r="Q117" s="39" t="str">
        <f>IF(ISNA(VLOOKUP($B117, 'part 08'!$D:$D, 1, 0)), "должник", "сдал")</f>
        <v>должник</v>
      </c>
      <c r="R117" s="39" t="e">
        <f>VLOOKUP($B117, 'part 08'!$D:$J, 4, 0)-VLOOKUP($B117, 'part 08'!$D:$J, 5, 0)-VLOOKUP($B117, 'part 08'!$D:$J, 5, 0)</f>
        <v>#N/A</v>
      </c>
      <c r="S117" s="39" t="str">
        <f>IF(ISNA(VLOOKUP($B117, 'part 09'!$D:$D, 1, 0)), "должник", "сдал")</f>
        <v>должник</v>
      </c>
      <c r="T117" s="39" t="e">
        <f>VLOOKUP($B117, 'part 09'!$D:$J, 4, 0)-VLOOKUP($B117, 'part 09'!$D:$J, 5, 0)-VLOOKUP($B117, 'part 09'!$D:$J, 5, 0)</f>
        <v>#N/A</v>
      </c>
      <c r="U117" s="39" t="str">
        <f>IF(ISNA(VLOOKUP($B117, 'part 10'!$D:$D, 1, 0)), "должник", "сдал")</f>
        <v>должник</v>
      </c>
      <c r="V117" s="39" t="e">
        <f>VLOOKUP($B117, 'part 10'!$D:$J, 4, 0)-VLOOKUP($B117, 'part 10'!$D:$J, 5, 0)-VLOOKUP($B117, 'part 10'!$D:$J, 5, 0)</f>
        <v>#N/A</v>
      </c>
    </row>
    <row r="118" spans="1:22" ht="30">
      <c r="A118" s="15">
        <v>116</v>
      </c>
      <c r="B118" s="35" t="s">
        <v>153</v>
      </c>
      <c r="C118" s="40" t="s">
        <v>169</v>
      </c>
      <c r="D118" s="40" t="s">
        <v>169</v>
      </c>
      <c r="E118" s="41" t="str">
        <f>IF(ISNA(VLOOKUP($B118, 'part 02'!$D:$D, 1, 0)), "должник", "сдал")</f>
        <v>должник</v>
      </c>
      <c r="F118" s="41" t="e">
        <f>VLOOKUP($B118, 'part 02'!$D:$J, 4, 0)-VLOOKUP($B118, 'part 02'!$D:$J, 5, 0)-VLOOKUP($B118, 'part 02'!$D:$J, 5, 0)</f>
        <v>#N/A</v>
      </c>
      <c r="G118" s="41" t="str">
        <f>IF(ISNA(VLOOKUP($B118, 'part 03'!$D:$D, 1, 0)), "должник", "сдал")</f>
        <v>должник</v>
      </c>
      <c r="H118" s="41" t="e">
        <f>VLOOKUP($B118, 'part 03'!$D:$J, 4, 0)-VLOOKUP($B118, 'part 03'!$D:$J, 5, 0)-VLOOKUP($B118, 'part 03'!$D:$J, 5, 0)</f>
        <v>#N/A</v>
      </c>
      <c r="I118" s="41" t="str">
        <f>IF(ISNA(VLOOKUP($B118, 'part 04'!$D:$D, 1, 0)), "должник", "сдал")</f>
        <v>должник</v>
      </c>
      <c r="J118" s="41" t="e">
        <f>VLOOKUP($B118, 'part 04'!$D:$J, 4, 0)-VLOOKUP($B118, 'part 04'!$D:$J, 5, 0)-VLOOKUP($B118, 'part 04'!$D:$J, 5, 0)</f>
        <v>#N/A</v>
      </c>
      <c r="K118" s="41" t="str">
        <f>IF(ISNA(VLOOKUP($B118, 'part 05'!$D:$D, 1, 0)), "должник", "сдал")</f>
        <v>должник</v>
      </c>
      <c r="L118" s="41" t="e">
        <f>VLOOKUP($B118, 'part 05'!$D:$J, 4, 0)-VLOOKUP($B118, 'part 05'!$D:$J, 5, 0)-VLOOKUP($B118, 'part 05'!$D:$J, 5, 0)</f>
        <v>#N/A</v>
      </c>
      <c r="M118" s="39" t="str">
        <f>IF(ISNA(VLOOKUP($B118, 'part 06'!$D:$D, 1, 0)), "должник", "сдал")</f>
        <v>должник</v>
      </c>
      <c r="N118" s="39" t="e">
        <f>VLOOKUP($B118, 'part 06'!$D:$J, 4, 0)-VLOOKUP($B118, 'part 06'!$D:$J, 5, 0)-VLOOKUP($B118, 'part 06'!$D:$J, 5, 0)</f>
        <v>#N/A</v>
      </c>
      <c r="O118" s="39" t="str">
        <f>IF(ISNA(VLOOKUP($B118, 'part 07'!$D:$D, 1, 0)), "должник", "сдал")</f>
        <v>должник</v>
      </c>
      <c r="P118" s="39" t="e">
        <f>VLOOKUP($B118, 'part 07'!$D:$J, 4, 0)-VLOOKUP($B118, 'part 07'!$D:$J, 5, 0)-VLOOKUP($B118, 'part 07'!$D:$J, 5, 0)</f>
        <v>#N/A</v>
      </c>
      <c r="Q118" s="39" t="str">
        <f>IF(ISNA(VLOOKUP($B118, 'part 08'!$D:$D, 1, 0)), "должник", "сдал")</f>
        <v>должник</v>
      </c>
      <c r="R118" s="39" t="e">
        <f>VLOOKUP($B118, 'part 08'!$D:$J, 4, 0)-VLOOKUP($B118, 'part 08'!$D:$J, 5, 0)-VLOOKUP($B118, 'part 08'!$D:$J, 5, 0)</f>
        <v>#N/A</v>
      </c>
      <c r="S118" s="39" t="str">
        <f>IF(ISNA(VLOOKUP($B118, 'part 09'!$D:$D, 1, 0)), "должник", "сдал")</f>
        <v>должник</v>
      </c>
      <c r="T118" s="39" t="e">
        <f>VLOOKUP($B118, 'part 09'!$D:$J, 4, 0)-VLOOKUP($B118, 'part 09'!$D:$J, 5, 0)-VLOOKUP($B118, 'part 09'!$D:$J, 5, 0)</f>
        <v>#N/A</v>
      </c>
      <c r="U118" s="39" t="str">
        <f>IF(ISNA(VLOOKUP($B118, 'part 10'!$D:$D, 1, 0)), "должник", "сдал")</f>
        <v>должник</v>
      </c>
      <c r="V118" s="39" t="e">
        <f>VLOOKUP($B118, 'part 10'!$D:$J, 4, 0)-VLOOKUP($B118, 'part 10'!$D:$J, 5, 0)-VLOOKUP($B118, 'part 10'!$D:$J, 5, 0)</f>
        <v>#N/A</v>
      </c>
    </row>
    <row r="119" spans="1:22" ht="15">
      <c r="A119" s="15">
        <v>117</v>
      </c>
      <c r="B119" s="35" t="s">
        <v>154</v>
      </c>
      <c r="C119" s="40" t="s">
        <v>169</v>
      </c>
      <c r="D119" s="40" t="s">
        <v>169</v>
      </c>
      <c r="E119" s="41" t="str">
        <f>IF(ISNA(VLOOKUP($B119, 'part 02'!$D:$D, 1, 0)), "должник", "сдал")</f>
        <v>должник</v>
      </c>
      <c r="F119" s="41" t="e">
        <f>VLOOKUP($B119, 'part 02'!$D:$J, 4, 0)-VLOOKUP($B119, 'part 02'!$D:$J, 5, 0)-VLOOKUP($B119, 'part 02'!$D:$J, 5, 0)</f>
        <v>#N/A</v>
      </c>
      <c r="G119" s="41" t="str">
        <f>IF(ISNA(VLOOKUP($B119, 'part 03'!$D:$D, 1, 0)), "должник", "сдал")</f>
        <v>должник</v>
      </c>
      <c r="H119" s="41" t="e">
        <f>VLOOKUP($B119, 'part 03'!$D:$J, 4, 0)-VLOOKUP($B119, 'part 03'!$D:$J, 5, 0)-VLOOKUP($B119, 'part 03'!$D:$J, 5, 0)</f>
        <v>#N/A</v>
      </c>
      <c r="I119" s="41" t="str">
        <f>IF(ISNA(VLOOKUP($B119, 'part 04'!$D:$D, 1, 0)), "должник", "сдал")</f>
        <v>должник</v>
      </c>
      <c r="J119" s="41" t="e">
        <f>VLOOKUP($B119, 'part 04'!$D:$J, 4, 0)-VLOOKUP($B119, 'part 04'!$D:$J, 5, 0)-VLOOKUP($B119, 'part 04'!$D:$J, 5, 0)</f>
        <v>#N/A</v>
      </c>
      <c r="K119" s="41" t="str">
        <f>IF(ISNA(VLOOKUP($B119, 'part 05'!$D:$D, 1, 0)), "должник", "сдал")</f>
        <v>должник</v>
      </c>
      <c r="L119" s="41" t="e">
        <f>VLOOKUP($B119, 'part 05'!$D:$J, 4, 0)-VLOOKUP($B119, 'part 05'!$D:$J, 5, 0)-VLOOKUP($B119, 'part 05'!$D:$J, 5, 0)</f>
        <v>#N/A</v>
      </c>
      <c r="M119" s="39" t="str">
        <f>IF(ISNA(VLOOKUP($B119, 'part 06'!$D:$D, 1, 0)), "должник", "сдал")</f>
        <v>должник</v>
      </c>
      <c r="N119" s="39" t="e">
        <f>VLOOKUP($B119, 'part 06'!$D:$J, 4, 0)-VLOOKUP($B119, 'part 06'!$D:$J, 5, 0)-VLOOKUP($B119, 'part 06'!$D:$J, 5, 0)</f>
        <v>#N/A</v>
      </c>
      <c r="O119" s="39" t="str">
        <f>IF(ISNA(VLOOKUP($B119, 'part 07'!$D:$D, 1, 0)), "должник", "сдал")</f>
        <v>должник</v>
      </c>
      <c r="P119" s="39" t="e">
        <f>VLOOKUP($B119, 'part 07'!$D:$J, 4, 0)-VLOOKUP($B119, 'part 07'!$D:$J, 5, 0)-VLOOKUP($B119, 'part 07'!$D:$J, 5, 0)</f>
        <v>#N/A</v>
      </c>
      <c r="Q119" s="39" t="str">
        <f>IF(ISNA(VLOOKUP($B119, 'part 08'!$D:$D, 1, 0)), "должник", "сдал")</f>
        <v>должник</v>
      </c>
      <c r="R119" s="39" t="e">
        <f>VLOOKUP($B119, 'part 08'!$D:$J, 4, 0)-VLOOKUP($B119, 'part 08'!$D:$J, 5, 0)-VLOOKUP($B119, 'part 08'!$D:$J, 5, 0)</f>
        <v>#N/A</v>
      </c>
      <c r="S119" s="39" t="str">
        <f>IF(ISNA(VLOOKUP($B119, 'part 09'!$D:$D, 1, 0)), "должник", "сдал")</f>
        <v>должник</v>
      </c>
      <c r="T119" s="39" t="e">
        <f>VLOOKUP($B119, 'part 09'!$D:$J, 4, 0)-VLOOKUP($B119, 'part 09'!$D:$J, 5, 0)-VLOOKUP($B119, 'part 09'!$D:$J, 5, 0)</f>
        <v>#N/A</v>
      </c>
      <c r="U119" s="39" t="str">
        <f>IF(ISNA(VLOOKUP($B119, 'part 10'!$D:$D, 1, 0)), "должник", "сдал")</f>
        <v>должник</v>
      </c>
      <c r="V119" s="39" t="e">
        <f>VLOOKUP($B119, 'part 10'!$D:$J, 4, 0)-VLOOKUP($B119, 'part 10'!$D:$J, 5, 0)-VLOOKUP($B119, 'part 10'!$D:$J, 5, 0)</f>
        <v>#N/A</v>
      </c>
    </row>
    <row r="120" spans="1:22" ht="15">
      <c r="A120" s="15">
        <v>118</v>
      </c>
      <c r="B120" s="35" t="s">
        <v>155</v>
      </c>
      <c r="C120" s="40" t="s">
        <v>169</v>
      </c>
      <c r="D120" s="40" t="s">
        <v>169</v>
      </c>
      <c r="E120" s="41" t="str">
        <f>IF(ISNA(VLOOKUP($B120, 'part 02'!$D:$D, 1, 0)), "должник", "сдал")</f>
        <v>должник</v>
      </c>
      <c r="F120" s="41" t="e">
        <f>VLOOKUP($B120, 'part 02'!$D:$J, 4, 0)-VLOOKUP($B120, 'part 02'!$D:$J, 5, 0)-VLOOKUP($B120, 'part 02'!$D:$J, 5, 0)</f>
        <v>#N/A</v>
      </c>
      <c r="G120" s="41" t="str">
        <f>IF(ISNA(VLOOKUP($B120, 'part 03'!$D:$D, 1, 0)), "должник", "сдал")</f>
        <v>должник</v>
      </c>
      <c r="H120" s="41" t="e">
        <f>VLOOKUP($B120, 'part 03'!$D:$J, 4, 0)-VLOOKUP($B120, 'part 03'!$D:$J, 5, 0)-VLOOKUP($B120, 'part 03'!$D:$J, 5, 0)</f>
        <v>#N/A</v>
      </c>
      <c r="I120" s="41" t="str">
        <f>IF(ISNA(VLOOKUP($B120, 'part 04'!$D:$D, 1, 0)), "должник", "сдал")</f>
        <v>должник</v>
      </c>
      <c r="J120" s="41" t="e">
        <f>VLOOKUP($B120, 'part 04'!$D:$J, 4, 0)-VLOOKUP($B120, 'part 04'!$D:$J, 5, 0)-VLOOKUP($B120, 'part 04'!$D:$J, 5, 0)</f>
        <v>#N/A</v>
      </c>
      <c r="K120" s="41" t="str">
        <f>IF(ISNA(VLOOKUP($B120, 'part 05'!$D:$D, 1, 0)), "должник", "сдал")</f>
        <v>должник</v>
      </c>
      <c r="L120" s="41" t="e">
        <f>VLOOKUP($B120, 'part 05'!$D:$J, 4, 0)-VLOOKUP($B120, 'part 05'!$D:$J, 5, 0)-VLOOKUP($B120, 'part 05'!$D:$J, 5, 0)</f>
        <v>#N/A</v>
      </c>
      <c r="M120" s="39" t="str">
        <f>IF(ISNA(VLOOKUP($B120, 'part 06'!$D:$D, 1, 0)), "должник", "сдал")</f>
        <v>должник</v>
      </c>
      <c r="N120" s="39" t="e">
        <f>VLOOKUP($B120, 'part 06'!$D:$J, 4, 0)-VLOOKUP($B120, 'part 06'!$D:$J, 5, 0)-VLOOKUP($B120, 'part 06'!$D:$J, 5, 0)</f>
        <v>#N/A</v>
      </c>
      <c r="O120" s="39" t="str">
        <f>IF(ISNA(VLOOKUP($B120, 'part 07'!$D:$D, 1, 0)), "должник", "сдал")</f>
        <v>должник</v>
      </c>
      <c r="P120" s="39" t="e">
        <f>VLOOKUP($B120, 'part 07'!$D:$J, 4, 0)-VLOOKUP($B120, 'part 07'!$D:$J, 5, 0)-VLOOKUP($B120, 'part 07'!$D:$J, 5, 0)</f>
        <v>#N/A</v>
      </c>
      <c r="Q120" s="39" t="str">
        <f>IF(ISNA(VLOOKUP($B120, 'part 08'!$D:$D, 1, 0)), "должник", "сдал")</f>
        <v>должник</v>
      </c>
      <c r="R120" s="39" t="e">
        <f>VLOOKUP($B120, 'part 08'!$D:$J, 4, 0)-VLOOKUP($B120, 'part 08'!$D:$J, 5, 0)-VLOOKUP($B120, 'part 08'!$D:$J, 5, 0)</f>
        <v>#N/A</v>
      </c>
      <c r="S120" s="39" t="str">
        <f>IF(ISNA(VLOOKUP($B120, 'part 09'!$D:$D, 1, 0)), "должник", "сдал")</f>
        <v>должник</v>
      </c>
      <c r="T120" s="39" t="e">
        <f>VLOOKUP($B120, 'part 09'!$D:$J, 4, 0)-VLOOKUP($B120, 'part 09'!$D:$J, 5, 0)-VLOOKUP($B120, 'part 09'!$D:$J, 5, 0)</f>
        <v>#N/A</v>
      </c>
      <c r="U120" s="39" t="str">
        <f>IF(ISNA(VLOOKUP($B120, 'part 10'!$D:$D, 1, 0)), "должник", "сдал")</f>
        <v>должник</v>
      </c>
      <c r="V120" s="39" t="e">
        <f>VLOOKUP($B120, 'part 10'!$D:$J, 4, 0)-VLOOKUP($B120, 'part 10'!$D:$J, 5, 0)-VLOOKUP($B120, 'part 10'!$D:$J, 5, 0)</f>
        <v>#N/A</v>
      </c>
    </row>
    <row r="121" spans="1:22" ht="30">
      <c r="A121" s="15">
        <v>119</v>
      </c>
      <c r="B121" s="35" t="s">
        <v>156</v>
      </c>
      <c r="C121" s="40" t="s">
        <v>169</v>
      </c>
      <c r="D121" s="40" t="s">
        <v>169</v>
      </c>
      <c r="E121" s="41" t="str">
        <f>IF(ISNA(VLOOKUP($B121, 'part 02'!$D:$D, 1, 0)), "должник", "сдал")</f>
        <v>должник</v>
      </c>
      <c r="F121" s="41" t="e">
        <f>VLOOKUP($B121, 'part 02'!$D:$J, 4, 0)-VLOOKUP($B121, 'part 02'!$D:$J, 5, 0)-VLOOKUP($B121, 'part 02'!$D:$J, 5, 0)</f>
        <v>#N/A</v>
      </c>
      <c r="G121" s="41" t="str">
        <f>IF(ISNA(VLOOKUP($B121, 'part 03'!$D:$D, 1, 0)), "должник", "сдал")</f>
        <v>должник</v>
      </c>
      <c r="H121" s="41" t="e">
        <f>VLOOKUP($B121, 'part 03'!$D:$J, 4, 0)-VLOOKUP($B121, 'part 03'!$D:$J, 5, 0)-VLOOKUP($B121, 'part 03'!$D:$J, 5, 0)</f>
        <v>#N/A</v>
      </c>
      <c r="I121" s="41" t="str">
        <f>IF(ISNA(VLOOKUP($B121, 'part 04'!$D:$D, 1, 0)), "должник", "сдал")</f>
        <v>должник</v>
      </c>
      <c r="J121" s="41" t="e">
        <f>VLOOKUP($B121, 'part 04'!$D:$J, 4, 0)-VLOOKUP($B121, 'part 04'!$D:$J, 5, 0)-VLOOKUP($B121, 'part 04'!$D:$J, 5, 0)</f>
        <v>#N/A</v>
      </c>
      <c r="K121" s="41" t="str">
        <f>IF(ISNA(VLOOKUP($B121, 'part 05'!$D:$D, 1, 0)), "должник", "сдал")</f>
        <v>должник</v>
      </c>
      <c r="L121" s="41" t="e">
        <f>VLOOKUP($B121, 'part 05'!$D:$J, 4, 0)-VLOOKUP($B121, 'part 05'!$D:$J, 5, 0)-VLOOKUP($B121, 'part 05'!$D:$J, 5, 0)</f>
        <v>#N/A</v>
      </c>
      <c r="M121" s="39" t="str">
        <f>IF(ISNA(VLOOKUP($B121, 'part 06'!$D:$D, 1, 0)), "должник", "сдал")</f>
        <v>должник</v>
      </c>
      <c r="N121" s="39" t="e">
        <f>VLOOKUP($B121, 'part 06'!$D:$J, 4, 0)-VLOOKUP($B121, 'part 06'!$D:$J, 5, 0)-VLOOKUP($B121, 'part 06'!$D:$J, 5, 0)</f>
        <v>#N/A</v>
      </c>
      <c r="O121" s="39" t="str">
        <f>IF(ISNA(VLOOKUP($B121, 'part 07'!$D:$D, 1, 0)), "должник", "сдал")</f>
        <v>должник</v>
      </c>
      <c r="P121" s="39" t="e">
        <f>VLOOKUP($B121, 'part 07'!$D:$J, 4, 0)-VLOOKUP($B121, 'part 07'!$D:$J, 5, 0)-VLOOKUP($B121, 'part 07'!$D:$J, 5, 0)</f>
        <v>#N/A</v>
      </c>
      <c r="Q121" s="39" t="str">
        <f>IF(ISNA(VLOOKUP($B121, 'part 08'!$D:$D, 1, 0)), "должник", "сдал")</f>
        <v>должник</v>
      </c>
      <c r="R121" s="39" t="e">
        <f>VLOOKUP($B121, 'part 08'!$D:$J, 4, 0)-VLOOKUP($B121, 'part 08'!$D:$J, 5, 0)-VLOOKUP($B121, 'part 08'!$D:$J, 5, 0)</f>
        <v>#N/A</v>
      </c>
      <c r="S121" s="39" t="str">
        <f>IF(ISNA(VLOOKUP($B121, 'part 09'!$D:$D, 1, 0)), "должник", "сдал")</f>
        <v>должник</v>
      </c>
      <c r="T121" s="39" t="e">
        <f>VLOOKUP($B121, 'part 09'!$D:$J, 4, 0)-VLOOKUP($B121, 'part 09'!$D:$J, 5, 0)-VLOOKUP($B121, 'part 09'!$D:$J, 5, 0)</f>
        <v>#N/A</v>
      </c>
      <c r="U121" s="39" t="str">
        <f>IF(ISNA(VLOOKUP($B121, 'part 10'!$D:$D, 1, 0)), "должник", "сдал")</f>
        <v>должник</v>
      </c>
      <c r="V121" s="39" t="e">
        <f>VLOOKUP($B121, 'part 10'!$D:$J, 4, 0)-VLOOKUP($B121, 'part 10'!$D:$J, 5, 0)-VLOOKUP($B121, 'part 10'!$D:$J, 5, 0)</f>
        <v>#N/A</v>
      </c>
    </row>
    <row r="122" spans="1:22" ht="15">
      <c r="A122" s="15">
        <v>120</v>
      </c>
      <c r="B122" s="35" t="s">
        <v>157</v>
      </c>
      <c r="C122" s="40" t="s">
        <v>169</v>
      </c>
      <c r="D122" s="40" t="s">
        <v>169</v>
      </c>
      <c r="E122" s="41" t="str">
        <f>IF(ISNA(VLOOKUP($B122, 'part 02'!$D:$D, 1, 0)), "должник", "сдал")</f>
        <v>должник</v>
      </c>
      <c r="F122" s="41" t="e">
        <f>VLOOKUP($B122, 'part 02'!$D:$J, 4, 0)-VLOOKUP($B122, 'part 02'!$D:$J, 5, 0)-VLOOKUP($B122, 'part 02'!$D:$J, 5, 0)</f>
        <v>#N/A</v>
      </c>
      <c r="G122" s="41" t="str">
        <f>IF(ISNA(VLOOKUP($B122, 'part 03'!$D:$D, 1, 0)), "должник", "сдал")</f>
        <v>должник</v>
      </c>
      <c r="H122" s="41" t="e">
        <f>VLOOKUP($B122, 'part 03'!$D:$J, 4, 0)-VLOOKUP($B122, 'part 03'!$D:$J, 5, 0)-VLOOKUP($B122, 'part 03'!$D:$J, 5, 0)</f>
        <v>#N/A</v>
      </c>
      <c r="I122" s="41" t="str">
        <f>IF(ISNA(VLOOKUP($B122, 'part 04'!$D:$D, 1, 0)), "должник", "сдал")</f>
        <v>должник</v>
      </c>
      <c r="J122" s="41" t="e">
        <f>VLOOKUP($B122, 'part 04'!$D:$J, 4, 0)-VLOOKUP($B122, 'part 04'!$D:$J, 5, 0)-VLOOKUP($B122, 'part 04'!$D:$J, 5, 0)</f>
        <v>#N/A</v>
      </c>
      <c r="K122" s="41" t="str">
        <f>IF(ISNA(VLOOKUP($B122, 'part 05'!$D:$D, 1, 0)), "должник", "сдал")</f>
        <v>должник</v>
      </c>
      <c r="L122" s="41" t="e">
        <f>VLOOKUP($B122, 'part 05'!$D:$J, 4, 0)-VLOOKUP($B122, 'part 05'!$D:$J, 5, 0)-VLOOKUP($B122, 'part 05'!$D:$J, 5, 0)</f>
        <v>#N/A</v>
      </c>
      <c r="M122" s="39" t="str">
        <f>IF(ISNA(VLOOKUP($B122, 'part 06'!$D:$D, 1, 0)), "должник", "сдал")</f>
        <v>должник</v>
      </c>
      <c r="N122" s="39" t="e">
        <f>VLOOKUP($B122, 'part 06'!$D:$J, 4, 0)-VLOOKUP($B122, 'part 06'!$D:$J, 5, 0)-VLOOKUP($B122, 'part 06'!$D:$J, 5, 0)</f>
        <v>#N/A</v>
      </c>
      <c r="O122" s="39" t="str">
        <f>IF(ISNA(VLOOKUP($B122, 'part 07'!$D:$D, 1, 0)), "должник", "сдал")</f>
        <v>должник</v>
      </c>
      <c r="P122" s="39" t="e">
        <f>VLOOKUP($B122, 'part 07'!$D:$J, 4, 0)-VLOOKUP($B122, 'part 07'!$D:$J, 5, 0)-VLOOKUP($B122, 'part 07'!$D:$J, 5, 0)</f>
        <v>#N/A</v>
      </c>
      <c r="Q122" s="39" t="str">
        <f>IF(ISNA(VLOOKUP($B122, 'part 08'!$D:$D, 1, 0)), "должник", "сдал")</f>
        <v>должник</v>
      </c>
      <c r="R122" s="39" t="e">
        <f>VLOOKUP($B122, 'part 08'!$D:$J, 4, 0)-VLOOKUP($B122, 'part 08'!$D:$J, 5, 0)-VLOOKUP($B122, 'part 08'!$D:$J, 5, 0)</f>
        <v>#N/A</v>
      </c>
      <c r="S122" s="39" t="str">
        <f>IF(ISNA(VLOOKUP($B122, 'part 09'!$D:$D, 1, 0)), "должник", "сдал")</f>
        <v>должник</v>
      </c>
      <c r="T122" s="39" t="e">
        <f>VLOOKUP($B122, 'part 09'!$D:$J, 4, 0)-VLOOKUP($B122, 'part 09'!$D:$J, 5, 0)-VLOOKUP($B122, 'part 09'!$D:$J, 5, 0)</f>
        <v>#N/A</v>
      </c>
      <c r="U122" s="39" t="str">
        <f>IF(ISNA(VLOOKUP($B122, 'part 10'!$D:$D, 1, 0)), "должник", "сдал")</f>
        <v>должник</v>
      </c>
      <c r="V122" s="39" t="e">
        <f>VLOOKUP($B122, 'part 10'!$D:$J, 4, 0)-VLOOKUP($B122, 'part 10'!$D:$J, 5, 0)-VLOOKUP($B122, 'part 10'!$D:$J, 5, 0)</f>
        <v>#N/A</v>
      </c>
    </row>
    <row r="123" spans="1:22" ht="15">
      <c r="A123" s="15">
        <v>121</v>
      </c>
      <c r="B123" s="35" t="s">
        <v>158</v>
      </c>
      <c r="C123" s="40" t="s">
        <v>169</v>
      </c>
      <c r="D123" s="40" t="s">
        <v>169</v>
      </c>
      <c r="E123" s="41" t="str">
        <f>IF(ISNA(VLOOKUP($B123, 'part 02'!$D:$D, 1, 0)), "должник", "сдал")</f>
        <v>должник</v>
      </c>
      <c r="F123" s="41" t="e">
        <f>VLOOKUP($B123, 'part 02'!$D:$J, 4, 0)-VLOOKUP($B123, 'part 02'!$D:$J, 5, 0)-VLOOKUP($B123, 'part 02'!$D:$J, 5, 0)</f>
        <v>#N/A</v>
      </c>
      <c r="G123" s="41" t="str">
        <f>IF(ISNA(VLOOKUP($B123, 'part 03'!$D:$D, 1, 0)), "должник", "сдал")</f>
        <v>должник</v>
      </c>
      <c r="H123" s="41" t="e">
        <f>VLOOKUP($B123, 'part 03'!$D:$J, 4, 0)-VLOOKUP($B123, 'part 03'!$D:$J, 5, 0)-VLOOKUP($B123, 'part 03'!$D:$J, 5, 0)</f>
        <v>#N/A</v>
      </c>
      <c r="I123" s="41" t="str">
        <f>IF(ISNA(VLOOKUP($B123, 'part 04'!$D:$D, 1, 0)), "должник", "сдал")</f>
        <v>должник</v>
      </c>
      <c r="J123" s="41" t="e">
        <f>VLOOKUP($B123, 'part 04'!$D:$J, 4, 0)-VLOOKUP($B123, 'part 04'!$D:$J, 5, 0)-VLOOKUP($B123, 'part 04'!$D:$J, 5, 0)</f>
        <v>#N/A</v>
      </c>
      <c r="K123" s="41" t="str">
        <f>IF(ISNA(VLOOKUP($B123, 'part 05'!$D:$D, 1, 0)), "должник", "сдал")</f>
        <v>должник</v>
      </c>
      <c r="L123" s="41" t="e">
        <f>VLOOKUP($B123, 'part 05'!$D:$J, 4, 0)-VLOOKUP($B123, 'part 05'!$D:$J, 5, 0)-VLOOKUP($B123, 'part 05'!$D:$J, 5, 0)</f>
        <v>#N/A</v>
      </c>
      <c r="M123" s="39" t="str">
        <f>IF(ISNA(VLOOKUP($B123, 'part 06'!$D:$D, 1, 0)), "должник", "сдал")</f>
        <v>должник</v>
      </c>
      <c r="N123" s="39" t="e">
        <f>VLOOKUP($B123, 'part 06'!$D:$J, 4, 0)-VLOOKUP($B123, 'part 06'!$D:$J, 5, 0)-VLOOKUP($B123, 'part 06'!$D:$J, 5, 0)</f>
        <v>#N/A</v>
      </c>
      <c r="O123" s="39" t="str">
        <f>IF(ISNA(VLOOKUP($B123, 'part 07'!$D:$D, 1, 0)), "должник", "сдал")</f>
        <v>должник</v>
      </c>
      <c r="P123" s="39" t="e">
        <f>VLOOKUP($B123, 'part 07'!$D:$J, 4, 0)-VLOOKUP($B123, 'part 07'!$D:$J, 5, 0)-VLOOKUP($B123, 'part 07'!$D:$J, 5, 0)</f>
        <v>#N/A</v>
      </c>
      <c r="Q123" s="39" t="str">
        <f>IF(ISNA(VLOOKUP($B123, 'part 08'!$D:$D, 1, 0)), "должник", "сдал")</f>
        <v>должник</v>
      </c>
      <c r="R123" s="39" t="e">
        <f>VLOOKUP($B123, 'part 08'!$D:$J, 4, 0)-VLOOKUP($B123, 'part 08'!$D:$J, 5, 0)-VLOOKUP($B123, 'part 08'!$D:$J, 5, 0)</f>
        <v>#N/A</v>
      </c>
      <c r="S123" s="39" t="str">
        <f>IF(ISNA(VLOOKUP($B123, 'part 09'!$D:$D, 1, 0)), "должник", "сдал")</f>
        <v>должник</v>
      </c>
      <c r="T123" s="39" t="e">
        <f>VLOOKUP($B123, 'part 09'!$D:$J, 4, 0)-VLOOKUP($B123, 'part 09'!$D:$J, 5, 0)-VLOOKUP($B123, 'part 09'!$D:$J, 5, 0)</f>
        <v>#N/A</v>
      </c>
      <c r="U123" s="39" t="str">
        <f>IF(ISNA(VLOOKUP($B123, 'part 10'!$D:$D, 1, 0)), "должник", "сдал")</f>
        <v>должник</v>
      </c>
      <c r="V123" s="39" t="e">
        <f>VLOOKUP($B123, 'part 10'!$D:$J, 4, 0)-VLOOKUP($B123, 'part 10'!$D:$J, 5, 0)-VLOOKUP($B123, 'part 10'!$D:$J, 5, 0)</f>
        <v>#N/A</v>
      </c>
    </row>
    <row r="124" spans="1:22" ht="15">
      <c r="A124" s="15">
        <v>122</v>
      </c>
      <c r="B124" s="35" t="s">
        <v>159</v>
      </c>
      <c r="C124" s="40" t="s">
        <v>169</v>
      </c>
      <c r="D124" s="40" t="s">
        <v>169</v>
      </c>
      <c r="E124" s="41" t="str">
        <f>IF(ISNA(VLOOKUP($B124, 'part 02'!$D:$D, 1, 0)), "должник", "сдал")</f>
        <v>должник</v>
      </c>
      <c r="F124" s="41" t="e">
        <f>VLOOKUP($B124, 'part 02'!$D:$J, 4, 0)-VLOOKUP($B124, 'part 02'!$D:$J, 5, 0)-VLOOKUP($B124, 'part 02'!$D:$J, 5, 0)</f>
        <v>#N/A</v>
      </c>
      <c r="G124" s="40" t="s">
        <v>169</v>
      </c>
      <c r="H124" s="40" t="s">
        <v>169</v>
      </c>
      <c r="I124" s="40" t="s">
        <v>169</v>
      </c>
      <c r="J124" s="40" t="s">
        <v>169</v>
      </c>
      <c r="K124" s="40" t="s">
        <v>169</v>
      </c>
      <c r="L124" s="40" t="s">
        <v>169</v>
      </c>
      <c r="M124" s="40" t="s">
        <v>169</v>
      </c>
      <c r="N124" s="40" t="s">
        <v>169</v>
      </c>
      <c r="O124" s="40" t="s">
        <v>169</v>
      </c>
      <c r="P124" s="40" t="s">
        <v>169</v>
      </c>
      <c r="Q124" s="40" t="s">
        <v>169</v>
      </c>
      <c r="R124" s="40" t="s">
        <v>169</v>
      </c>
      <c r="S124" s="40" t="s">
        <v>169</v>
      </c>
      <c r="T124" s="40" t="s">
        <v>169</v>
      </c>
      <c r="U124" s="40" t="s">
        <v>169</v>
      </c>
      <c r="V124" s="40" t="s">
        <v>169</v>
      </c>
    </row>
    <row r="125" spans="1:22" ht="15">
      <c r="A125" s="15">
        <v>123</v>
      </c>
      <c r="B125" s="35" t="s">
        <v>160</v>
      </c>
      <c r="C125" s="40" t="s">
        <v>169</v>
      </c>
      <c r="D125" s="40" t="s">
        <v>169</v>
      </c>
      <c r="E125" s="41" t="str">
        <f>IF(ISNA(VLOOKUP($B125, 'part 02'!$D:$D, 1, 0)), "должник", "сдал")</f>
        <v>должник</v>
      </c>
      <c r="F125" s="41" t="e">
        <f>VLOOKUP($B125, 'part 02'!$D:$J, 4, 0)-VLOOKUP($B125, 'part 02'!$D:$J, 5, 0)-VLOOKUP($B125, 'part 02'!$D:$J, 5, 0)</f>
        <v>#N/A</v>
      </c>
      <c r="G125" s="41" t="str">
        <f>IF(ISNA(VLOOKUP($B125, 'part 03'!$D:$D, 1, 0)), "должник", "сдал")</f>
        <v>должник</v>
      </c>
      <c r="H125" s="41" t="e">
        <f>VLOOKUP($B125, 'part 03'!$D:$J, 4, 0)-VLOOKUP($B125, 'part 03'!$D:$J, 5, 0)-VLOOKUP($B125, 'part 03'!$D:$J, 5, 0)</f>
        <v>#N/A</v>
      </c>
      <c r="I125" s="41" t="str">
        <f>IF(ISNA(VLOOKUP($B125, 'part 04'!$D:$D, 1, 0)), "должник", "сдал")</f>
        <v>должник</v>
      </c>
      <c r="J125" s="41" t="e">
        <f>VLOOKUP($B125, 'part 04'!$D:$J, 4, 0)-VLOOKUP($B125, 'part 04'!$D:$J, 5, 0)-VLOOKUP($B125, 'part 04'!$D:$J, 5, 0)</f>
        <v>#N/A</v>
      </c>
      <c r="K125" s="41" t="str">
        <f>IF(ISNA(VLOOKUP($B125, 'part 05'!$D:$D, 1, 0)), "должник", "сдал")</f>
        <v>должник</v>
      </c>
      <c r="L125" s="41" t="e">
        <f>VLOOKUP($B125, 'part 05'!$D:$J, 4, 0)-VLOOKUP($B125, 'part 05'!$D:$J, 5, 0)-VLOOKUP($B125, 'part 05'!$D:$J, 5, 0)</f>
        <v>#N/A</v>
      </c>
      <c r="M125" s="39" t="str">
        <f>IF(ISNA(VLOOKUP($B125, 'part 06'!$D:$D, 1, 0)), "должник", "сдал")</f>
        <v>должник</v>
      </c>
      <c r="N125" s="39" t="e">
        <f>VLOOKUP($B125, 'part 06'!$D:$J, 4, 0)-VLOOKUP($B125, 'part 06'!$D:$J, 5, 0)-VLOOKUP($B125, 'part 06'!$D:$J, 5, 0)</f>
        <v>#N/A</v>
      </c>
      <c r="O125" s="39" t="str">
        <f>IF(ISNA(VLOOKUP($B125, 'part 07'!$D:$D, 1, 0)), "должник", "сдал")</f>
        <v>должник</v>
      </c>
      <c r="P125" s="39" t="e">
        <f>VLOOKUP($B125, 'part 07'!$D:$J, 4, 0)-VLOOKUP($B125, 'part 07'!$D:$J, 5, 0)-VLOOKUP($B125, 'part 07'!$D:$J, 5, 0)</f>
        <v>#N/A</v>
      </c>
      <c r="Q125" s="39" t="str">
        <f>IF(ISNA(VLOOKUP($B125, 'part 08'!$D:$D, 1, 0)), "должник", "сдал")</f>
        <v>должник</v>
      </c>
      <c r="R125" s="39" t="e">
        <f>VLOOKUP($B125, 'part 08'!$D:$J, 4, 0)-VLOOKUP($B125, 'part 08'!$D:$J, 5, 0)-VLOOKUP($B125, 'part 08'!$D:$J, 5, 0)</f>
        <v>#N/A</v>
      </c>
      <c r="S125" s="39" t="str">
        <f>IF(ISNA(VLOOKUP($B125, 'part 09'!$D:$D, 1, 0)), "должник", "сдал")</f>
        <v>должник</v>
      </c>
      <c r="T125" s="39" t="e">
        <f>VLOOKUP($B125, 'part 09'!$D:$J, 4, 0)-VLOOKUP($B125, 'part 09'!$D:$J, 5, 0)-VLOOKUP($B125, 'part 09'!$D:$J, 5, 0)</f>
        <v>#N/A</v>
      </c>
      <c r="U125" s="39" t="str">
        <f>IF(ISNA(VLOOKUP($B125, 'part 10'!$D:$D, 1, 0)), "должник", "сдал")</f>
        <v>должник</v>
      </c>
      <c r="V125" s="39" t="e">
        <f>VLOOKUP($B125, 'part 10'!$D:$J, 4, 0)-VLOOKUP($B125, 'part 10'!$D:$J, 5, 0)-VLOOKUP($B125, 'part 10'!$D:$J, 5, 0)</f>
        <v>#N/A</v>
      </c>
    </row>
    <row r="126" spans="1:22" ht="15">
      <c r="A126" s="15">
        <v>124</v>
      </c>
      <c r="B126" s="35" t="s">
        <v>161</v>
      </c>
      <c r="C126" s="40" t="s">
        <v>169</v>
      </c>
      <c r="D126" s="40" t="s">
        <v>169</v>
      </c>
      <c r="E126" s="41" t="str">
        <f>IF(ISNA(VLOOKUP($B126, 'part 02'!$D:$D, 1, 0)), "должник", "сдал")</f>
        <v>должник</v>
      </c>
      <c r="F126" s="41" t="e">
        <f>VLOOKUP($B126, 'part 02'!$D:$J, 4, 0)-VLOOKUP($B126, 'part 02'!$D:$J, 5, 0)-VLOOKUP($B126, 'part 02'!$D:$J, 5, 0)</f>
        <v>#N/A</v>
      </c>
      <c r="G126" s="41" t="str">
        <f>IF(ISNA(VLOOKUP($B126, 'part 03'!$D:$D, 1, 0)), "должник", "сдал")</f>
        <v>должник</v>
      </c>
      <c r="H126" s="41" t="e">
        <f>VLOOKUP($B126, 'part 03'!$D:$J, 4, 0)-VLOOKUP($B126, 'part 03'!$D:$J, 5, 0)-VLOOKUP($B126, 'part 03'!$D:$J, 5, 0)</f>
        <v>#N/A</v>
      </c>
      <c r="I126" s="41" t="str">
        <f>IF(ISNA(VLOOKUP($B126, 'part 04'!$D:$D, 1, 0)), "должник", "сдал")</f>
        <v>должник</v>
      </c>
      <c r="J126" s="41" t="e">
        <f>VLOOKUP($B126, 'part 04'!$D:$J, 4, 0)-VLOOKUP($B126, 'part 04'!$D:$J, 5, 0)-VLOOKUP($B126, 'part 04'!$D:$J, 5, 0)</f>
        <v>#N/A</v>
      </c>
      <c r="K126" s="41" t="str">
        <f>IF(ISNA(VLOOKUP($B126, 'part 05'!$D:$D, 1, 0)), "должник", "сдал")</f>
        <v>должник</v>
      </c>
      <c r="L126" s="41" t="e">
        <f>VLOOKUP($B126, 'part 05'!$D:$J, 4, 0)-VLOOKUP($B126, 'part 05'!$D:$J, 5, 0)-VLOOKUP($B126, 'part 05'!$D:$J, 5, 0)</f>
        <v>#N/A</v>
      </c>
      <c r="M126" s="39" t="str">
        <f>IF(ISNA(VLOOKUP($B126, 'part 06'!$D:$D, 1, 0)), "должник", "сдал")</f>
        <v>должник</v>
      </c>
      <c r="N126" s="39" t="e">
        <f>VLOOKUP($B126, 'part 06'!$D:$J, 4, 0)-VLOOKUP($B126, 'part 06'!$D:$J, 5, 0)-VLOOKUP($B126, 'part 06'!$D:$J, 5, 0)</f>
        <v>#N/A</v>
      </c>
      <c r="O126" s="39" t="str">
        <f>IF(ISNA(VLOOKUP($B126, 'part 07'!$D:$D, 1, 0)), "должник", "сдал")</f>
        <v>должник</v>
      </c>
      <c r="P126" s="39" t="e">
        <f>VLOOKUP($B126, 'part 07'!$D:$J, 4, 0)-VLOOKUP($B126, 'part 07'!$D:$J, 5, 0)-VLOOKUP($B126, 'part 07'!$D:$J, 5, 0)</f>
        <v>#N/A</v>
      </c>
      <c r="Q126" s="39" t="str">
        <f>IF(ISNA(VLOOKUP($B126, 'part 08'!$D:$D, 1, 0)), "должник", "сдал")</f>
        <v>должник</v>
      </c>
      <c r="R126" s="39" t="e">
        <f>VLOOKUP($B126, 'part 08'!$D:$J, 4, 0)-VLOOKUP($B126, 'part 08'!$D:$J, 5, 0)-VLOOKUP($B126, 'part 08'!$D:$J, 5, 0)</f>
        <v>#N/A</v>
      </c>
      <c r="S126" s="39" t="str">
        <f>IF(ISNA(VLOOKUP($B126, 'part 09'!$D:$D, 1, 0)), "должник", "сдал")</f>
        <v>должник</v>
      </c>
      <c r="T126" s="39" t="e">
        <f>VLOOKUP($B126, 'part 09'!$D:$J, 4, 0)-VLOOKUP($B126, 'part 09'!$D:$J, 5, 0)-VLOOKUP($B126, 'part 09'!$D:$J, 5, 0)</f>
        <v>#N/A</v>
      </c>
      <c r="U126" s="39" t="str">
        <f>IF(ISNA(VLOOKUP($B126, 'part 10'!$D:$D, 1, 0)), "должник", "сдал")</f>
        <v>должник</v>
      </c>
      <c r="V126" s="39" t="e">
        <f>VLOOKUP($B126, 'part 10'!$D:$J, 4, 0)-VLOOKUP($B126, 'part 10'!$D:$J, 5, 0)-VLOOKUP($B126, 'part 10'!$D:$J, 5, 0)</f>
        <v>#N/A</v>
      </c>
    </row>
    <row r="127" spans="1:22" ht="15">
      <c r="A127" s="15">
        <v>125</v>
      </c>
      <c r="B127" s="35" t="s">
        <v>162</v>
      </c>
      <c r="C127" s="40" t="s">
        <v>169</v>
      </c>
      <c r="D127" s="40" t="s">
        <v>169</v>
      </c>
      <c r="E127" s="41" t="str">
        <f>IF(ISNA(VLOOKUP($B127, 'part 02'!$D:$D, 1, 0)), "должник", "сдал")</f>
        <v>должник</v>
      </c>
      <c r="F127" s="41" t="e">
        <f>VLOOKUP($B127, 'part 02'!$D:$J, 4, 0)-VLOOKUP($B127, 'part 02'!$D:$J, 5, 0)-VLOOKUP($B127, 'part 02'!$D:$J, 5, 0)</f>
        <v>#N/A</v>
      </c>
      <c r="G127" s="41" t="str">
        <f>IF(ISNA(VLOOKUP($B127, 'part 03'!$D:$D, 1, 0)), "должник", "сдал")</f>
        <v>должник</v>
      </c>
      <c r="H127" s="41" t="e">
        <f>VLOOKUP($B127, 'part 03'!$D:$J, 4, 0)-VLOOKUP($B127, 'part 03'!$D:$J, 5, 0)-VLOOKUP($B127, 'part 03'!$D:$J, 5, 0)</f>
        <v>#N/A</v>
      </c>
      <c r="I127" s="41" t="str">
        <f>IF(ISNA(VLOOKUP($B127, 'part 04'!$D:$D, 1, 0)), "должник", "сдал")</f>
        <v>должник</v>
      </c>
      <c r="J127" s="41" t="e">
        <f>VLOOKUP($B127, 'part 04'!$D:$J, 4, 0)-VLOOKUP($B127, 'part 04'!$D:$J, 5, 0)-VLOOKUP($B127, 'part 04'!$D:$J, 5, 0)</f>
        <v>#N/A</v>
      </c>
      <c r="K127" s="41" t="str">
        <f>IF(ISNA(VLOOKUP($B127, 'part 05'!$D:$D, 1, 0)), "должник", "сдал")</f>
        <v>должник</v>
      </c>
      <c r="L127" s="41" t="e">
        <f>VLOOKUP($B127, 'part 05'!$D:$J, 4, 0)-VLOOKUP($B127, 'part 05'!$D:$J, 5, 0)-VLOOKUP($B127, 'part 05'!$D:$J, 5, 0)</f>
        <v>#N/A</v>
      </c>
      <c r="M127" s="39" t="str">
        <f>IF(ISNA(VLOOKUP($B127, 'part 06'!$D:$D, 1, 0)), "должник", "сдал")</f>
        <v>должник</v>
      </c>
      <c r="N127" s="39" t="e">
        <f>VLOOKUP($B127, 'part 06'!$D:$J, 4, 0)-VLOOKUP($B127, 'part 06'!$D:$J, 5, 0)-VLOOKUP($B127, 'part 06'!$D:$J, 5, 0)</f>
        <v>#N/A</v>
      </c>
      <c r="O127" s="39" t="str">
        <f>IF(ISNA(VLOOKUP($B127, 'part 07'!$D:$D, 1, 0)), "должник", "сдал")</f>
        <v>должник</v>
      </c>
      <c r="P127" s="39" t="e">
        <f>VLOOKUP($B127, 'part 07'!$D:$J, 4, 0)-VLOOKUP($B127, 'part 07'!$D:$J, 5, 0)-VLOOKUP($B127, 'part 07'!$D:$J, 5, 0)</f>
        <v>#N/A</v>
      </c>
      <c r="Q127" s="39" t="str">
        <f>IF(ISNA(VLOOKUP($B127, 'part 08'!$D:$D, 1, 0)), "должник", "сдал")</f>
        <v>должник</v>
      </c>
      <c r="R127" s="39" t="e">
        <f>VLOOKUP($B127, 'part 08'!$D:$J, 4, 0)-VLOOKUP($B127, 'part 08'!$D:$J, 5, 0)-VLOOKUP($B127, 'part 08'!$D:$J, 5, 0)</f>
        <v>#N/A</v>
      </c>
      <c r="S127" s="39" t="str">
        <f>IF(ISNA(VLOOKUP($B127, 'part 09'!$D:$D, 1, 0)), "должник", "сдал")</f>
        <v>должник</v>
      </c>
      <c r="T127" s="39" t="e">
        <f>VLOOKUP($B127, 'part 09'!$D:$J, 4, 0)-VLOOKUP($B127, 'part 09'!$D:$J, 5, 0)-VLOOKUP($B127, 'part 09'!$D:$J, 5, 0)</f>
        <v>#N/A</v>
      </c>
      <c r="U127" s="39" t="str">
        <f>IF(ISNA(VLOOKUP($B127, 'part 10'!$D:$D, 1, 0)), "должник", "сдал")</f>
        <v>должник</v>
      </c>
      <c r="V127" s="39" t="e">
        <f>VLOOKUP($B127, 'part 10'!$D:$J, 4, 0)-VLOOKUP($B127, 'part 10'!$D:$J, 5, 0)-VLOOKUP($B127, 'part 10'!$D:$J, 5, 0)</f>
        <v>#N/A</v>
      </c>
    </row>
    <row r="128" spans="1:22" ht="30">
      <c r="A128" s="15">
        <v>126</v>
      </c>
      <c r="B128" s="35" t="s">
        <v>163</v>
      </c>
      <c r="C128" s="40" t="s">
        <v>169</v>
      </c>
      <c r="D128" s="40" t="s">
        <v>169</v>
      </c>
      <c r="E128" s="41" t="str">
        <f>IF(ISNA(VLOOKUP($B128, 'part 02'!$D:$D, 1, 0)), "должник", "сдал")</f>
        <v>должник</v>
      </c>
      <c r="F128" s="41" t="e">
        <f>VLOOKUP($B128, 'part 02'!$D:$J, 4, 0)-VLOOKUP($B128, 'part 02'!$D:$J, 5, 0)-VLOOKUP($B128, 'part 02'!$D:$J, 5, 0)</f>
        <v>#N/A</v>
      </c>
      <c r="G128" s="41" t="str">
        <f>IF(ISNA(VLOOKUP($B128, 'part 03'!$D:$D, 1, 0)), "должник", "сдал")</f>
        <v>должник</v>
      </c>
      <c r="H128" s="41" t="e">
        <f>VLOOKUP($B128, 'part 03'!$D:$J, 4, 0)-VLOOKUP($B128, 'part 03'!$D:$J, 5, 0)-VLOOKUP($B128, 'part 03'!$D:$J, 5, 0)</f>
        <v>#N/A</v>
      </c>
      <c r="I128" s="41" t="str">
        <f>IF(ISNA(VLOOKUP($B128, 'part 04'!$D:$D, 1, 0)), "должник", "сдал")</f>
        <v>должник</v>
      </c>
      <c r="J128" s="41" t="e">
        <f>VLOOKUP($B128, 'part 04'!$D:$J, 4, 0)-VLOOKUP($B128, 'part 04'!$D:$J, 5, 0)-VLOOKUP($B128, 'part 04'!$D:$J, 5, 0)</f>
        <v>#N/A</v>
      </c>
      <c r="K128" s="41" t="str">
        <f>IF(ISNA(VLOOKUP($B128, 'part 05'!$D:$D, 1, 0)), "должник", "сдал")</f>
        <v>должник</v>
      </c>
      <c r="L128" s="41" t="e">
        <f>VLOOKUP($B128, 'part 05'!$D:$J, 4, 0)-VLOOKUP($B128, 'part 05'!$D:$J, 5, 0)-VLOOKUP($B128, 'part 05'!$D:$J, 5, 0)</f>
        <v>#N/A</v>
      </c>
      <c r="M128" s="39" t="str">
        <f>IF(ISNA(VLOOKUP($B128, 'part 06'!$D:$D, 1, 0)), "должник", "сдал")</f>
        <v>должник</v>
      </c>
      <c r="N128" s="39" t="e">
        <f>VLOOKUP($B128, 'part 06'!$D:$J, 4, 0)-VLOOKUP($B128, 'part 06'!$D:$J, 5, 0)-VLOOKUP($B128, 'part 06'!$D:$J, 5, 0)</f>
        <v>#N/A</v>
      </c>
      <c r="O128" s="39" t="str">
        <f>IF(ISNA(VLOOKUP($B128, 'part 07'!$D:$D, 1, 0)), "должник", "сдал")</f>
        <v>должник</v>
      </c>
      <c r="P128" s="39" t="e">
        <f>VLOOKUP($B128, 'part 07'!$D:$J, 4, 0)-VLOOKUP($B128, 'part 07'!$D:$J, 5, 0)-VLOOKUP($B128, 'part 07'!$D:$J, 5, 0)</f>
        <v>#N/A</v>
      </c>
      <c r="Q128" s="39" t="str">
        <f>IF(ISNA(VLOOKUP($B128, 'part 08'!$D:$D, 1, 0)), "должник", "сдал")</f>
        <v>должник</v>
      </c>
      <c r="R128" s="39" t="e">
        <f>VLOOKUP($B128, 'part 08'!$D:$J, 4, 0)-VLOOKUP($B128, 'part 08'!$D:$J, 5, 0)-VLOOKUP($B128, 'part 08'!$D:$J, 5, 0)</f>
        <v>#N/A</v>
      </c>
      <c r="S128" s="39" t="str">
        <f>IF(ISNA(VLOOKUP($B128, 'part 09'!$D:$D, 1, 0)), "должник", "сдал")</f>
        <v>должник</v>
      </c>
      <c r="T128" s="39" t="e">
        <f>VLOOKUP($B128, 'part 09'!$D:$J, 4, 0)-VLOOKUP($B128, 'part 09'!$D:$J, 5, 0)-VLOOKUP($B128, 'part 09'!$D:$J, 5, 0)</f>
        <v>#N/A</v>
      </c>
      <c r="U128" s="39" t="str">
        <f>IF(ISNA(VLOOKUP($B128, 'part 10'!$D:$D, 1, 0)), "должник", "сдал")</f>
        <v>должник</v>
      </c>
      <c r="V128" s="39" t="e">
        <f>VLOOKUP($B128, 'part 10'!$D:$J, 4, 0)-VLOOKUP($B128, 'part 10'!$D:$J, 5, 0)-VLOOKUP($B128, 'part 10'!$D:$J, 5, 0)</f>
        <v>#N/A</v>
      </c>
    </row>
    <row r="129" spans="1:22" ht="15">
      <c r="A129" s="15">
        <v>127</v>
      </c>
      <c r="B129" s="35" t="s">
        <v>164</v>
      </c>
      <c r="C129" s="40" t="s">
        <v>169</v>
      </c>
      <c r="D129" s="40" t="s">
        <v>169</v>
      </c>
      <c r="E129" s="41" t="str">
        <f>IF(ISNA(VLOOKUP($B129, 'part 02'!$D:$D, 1, 0)), "должник", "сдал")</f>
        <v>должник</v>
      </c>
      <c r="F129" s="41" t="e">
        <f>VLOOKUP($B129, 'part 02'!$D:$J, 4, 0)-VLOOKUP($B129, 'part 02'!$D:$J, 5, 0)-VLOOKUP($B129, 'part 02'!$D:$J, 5, 0)</f>
        <v>#N/A</v>
      </c>
      <c r="G129" s="41" t="str">
        <f>IF(ISNA(VLOOKUP($B129, 'part 03'!$D:$D, 1, 0)), "должник", "сдал")</f>
        <v>должник</v>
      </c>
      <c r="H129" s="41" t="e">
        <f>VLOOKUP($B129, 'part 03'!$D:$J, 4, 0)-VLOOKUP($B129, 'part 03'!$D:$J, 5, 0)-VLOOKUP($B129, 'part 03'!$D:$J, 5, 0)</f>
        <v>#N/A</v>
      </c>
      <c r="I129" s="41" t="str">
        <f>IF(ISNA(VLOOKUP($B129, 'part 04'!$D:$D, 1, 0)), "должник", "сдал")</f>
        <v>должник</v>
      </c>
      <c r="J129" s="41" t="e">
        <f>VLOOKUP($B129, 'part 04'!$D:$J, 4, 0)-VLOOKUP($B129, 'part 04'!$D:$J, 5, 0)-VLOOKUP($B129, 'part 04'!$D:$J, 5, 0)</f>
        <v>#N/A</v>
      </c>
      <c r="K129" s="41" t="str">
        <f>IF(ISNA(VLOOKUP($B129, 'part 05'!$D:$D, 1, 0)), "должник", "сдал")</f>
        <v>должник</v>
      </c>
      <c r="L129" s="41" t="e">
        <f>VLOOKUP($B129, 'part 05'!$D:$J, 4, 0)-VLOOKUP($B129, 'part 05'!$D:$J, 5, 0)-VLOOKUP($B129, 'part 05'!$D:$J, 5, 0)</f>
        <v>#N/A</v>
      </c>
      <c r="M129" s="39" t="str">
        <f>IF(ISNA(VLOOKUP($B129, 'part 06'!$D:$D, 1, 0)), "должник", "сдал")</f>
        <v>должник</v>
      </c>
      <c r="N129" s="39" t="e">
        <f>VLOOKUP($B129, 'part 06'!$D:$J, 4, 0)-VLOOKUP($B129, 'part 06'!$D:$J, 5, 0)-VLOOKUP($B129, 'part 06'!$D:$J, 5, 0)</f>
        <v>#N/A</v>
      </c>
      <c r="O129" s="39" t="str">
        <f>IF(ISNA(VLOOKUP($B129, 'part 07'!$D:$D, 1, 0)), "должник", "сдал")</f>
        <v>должник</v>
      </c>
      <c r="P129" s="39" t="e">
        <f>VLOOKUP($B129, 'part 07'!$D:$J, 4, 0)-VLOOKUP($B129, 'part 07'!$D:$J, 5, 0)-VLOOKUP($B129, 'part 07'!$D:$J, 5, 0)</f>
        <v>#N/A</v>
      </c>
      <c r="Q129" s="39" t="str">
        <f>IF(ISNA(VLOOKUP($B129, 'part 08'!$D:$D, 1, 0)), "должник", "сдал")</f>
        <v>должник</v>
      </c>
      <c r="R129" s="39" t="e">
        <f>VLOOKUP($B129, 'part 08'!$D:$J, 4, 0)-VLOOKUP($B129, 'part 08'!$D:$J, 5, 0)-VLOOKUP($B129, 'part 08'!$D:$J, 5, 0)</f>
        <v>#N/A</v>
      </c>
      <c r="S129" s="39" t="str">
        <f>IF(ISNA(VLOOKUP($B129, 'part 09'!$D:$D, 1, 0)), "должник", "сдал")</f>
        <v>должник</v>
      </c>
      <c r="T129" s="39" t="e">
        <f>VLOOKUP($B129, 'part 09'!$D:$J, 4, 0)-VLOOKUP($B129, 'part 09'!$D:$J, 5, 0)-VLOOKUP($B129, 'part 09'!$D:$J, 5, 0)</f>
        <v>#N/A</v>
      </c>
      <c r="U129" s="39" t="str">
        <f>IF(ISNA(VLOOKUP($B129, 'part 10'!$D:$D, 1, 0)), "должник", "сдал")</f>
        <v>должник</v>
      </c>
      <c r="V129" s="39" t="e">
        <f>VLOOKUP($B129, 'part 10'!$D:$J, 4, 0)-VLOOKUP($B129, 'part 10'!$D:$J, 5, 0)-VLOOKUP($B129, 'part 10'!$D:$J, 5, 0)</f>
        <v>#N/A</v>
      </c>
    </row>
    <row r="130" spans="1:22" ht="15">
      <c r="A130" s="15">
        <v>128</v>
      </c>
      <c r="B130" s="36" t="s">
        <v>166</v>
      </c>
      <c r="C130" s="40" t="s">
        <v>169</v>
      </c>
      <c r="D130" s="40" t="s">
        <v>169</v>
      </c>
      <c r="E130" s="40" t="s">
        <v>169</v>
      </c>
      <c r="F130" s="40" t="s">
        <v>169</v>
      </c>
      <c r="G130" s="41" t="str">
        <f>IF(ISNA(VLOOKUP($B130, 'part 03'!$D:$D, 1, 0)), "должник", "сдал")</f>
        <v>должник</v>
      </c>
      <c r="H130" s="41" t="e">
        <f>VLOOKUP($B130, 'part 03'!$D:$J, 4, 0)-VLOOKUP($B130, 'part 03'!$D:$J, 5, 0)-VLOOKUP($B130, 'part 03'!$D:$J, 5, 0)</f>
        <v>#N/A</v>
      </c>
      <c r="I130" s="41" t="str">
        <f>IF(ISNA(VLOOKUP($B130, 'part 04'!$D:$D, 1, 0)), "должник", "сдал")</f>
        <v>должник</v>
      </c>
      <c r="J130" s="41" t="e">
        <f>VLOOKUP($B130, 'part 04'!$D:$J, 4, 0)-VLOOKUP($B130, 'part 04'!$D:$J, 5, 0)-VLOOKUP($B130, 'part 04'!$D:$J, 5, 0)</f>
        <v>#N/A</v>
      </c>
      <c r="K130" s="41" t="str">
        <f>IF(ISNA(VLOOKUP($B130, 'part 05'!$D:$D, 1, 0)), "должник", "сдал")</f>
        <v>должник</v>
      </c>
      <c r="L130" s="41" t="e">
        <f>VLOOKUP($B130, 'part 05'!$D:$J, 4, 0)-VLOOKUP($B130, 'part 05'!$D:$J, 5, 0)-VLOOKUP($B130, 'part 05'!$D:$J, 5, 0)</f>
        <v>#N/A</v>
      </c>
      <c r="M130" s="39" t="str">
        <f>IF(ISNA(VLOOKUP($B130, 'part 06'!$D:$D, 1, 0)), "должник", "сдал")</f>
        <v>должник</v>
      </c>
      <c r="N130" s="39" t="e">
        <f>VLOOKUP($B130, 'part 06'!$D:$J, 4, 0)-VLOOKUP($B130, 'part 06'!$D:$J, 5, 0)-VLOOKUP($B130, 'part 06'!$D:$J, 5, 0)</f>
        <v>#N/A</v>
      </c>
      <c r="O130" s="39" t="str">
        <f>IF(ISNA(VLOOKUP($B130, 'part 07'!$D:$D, 1, 0)), "должник", "сдал")</f>
        <v>должник</v>
      </c>
      <c r="P130" s="39" t="e">
        <f>VLOOKUP($B130, 'part 07'!$D:$J, 4, 0)-VLOOKUP($B130, 'part 07'!$D:$J, 5, 0)-VLOOKUP($B130, 'part 07'!$D:$J, 5, 0)</f>
        <v>#N/A</v>
      </c>
      <c r="Q130" s="39" t="str">
        <f>IF(ISNA(VLOOKUP($B130, 'part 08'!$D:$D, 1, 0)), "должник", "сдал")</f>
        <v>должник</v>
      </c>
      <c r="R130" s="39" t="e">
        <f>VLOOKUP($B130, 'part 08'!$D:$J, 4, 0)-VLOOKUP($B130, 'part 08'!$D:$J, 5, 0)-VLOOKUP($B130, 'part 08'!$D:$J, 5, 0)</f>
        <v>#N/A</v>
      </c>
      <c r="S130" s="39" t="str">
        <f>IF(ISNA(VLOOKUP($B130, 'part 09'!$D:$D, 1, 0)), "должник", "сдал")</f>
        <v>должник</v>
      </c>
      <c r="T130" s="39" t="e">
        <f>VLOOKUP($B130, 'part 09'!$D:$J, 4, 0)-VLOOKUP($B130, 'part 09'!$D:$J, 5, 0)-VLOOKUP($B130, 'part 09'!$D:$J, 5, 0)</f>
        <v>#N/A</v>
      </c>
      <c r="U130" s="39" t="str">
        <f>IF(ISNA(VLOOKUP($B130, 'part 10'!$D:$D, 1, 0)), "должник", "сдал")</f>
        <v>должник</v>
      </c>
      <c r="V130" s="39" t="e">
        <f>VLOOKUP($B130, 'part 10'!$D:$J, 4, 0)-VLOOKUP($B130, 'part 10'!$D:$J, 5, 0)-VLOOKUP($B130, 'part 10'!$D:$J, 5, 0)</f>
        <v>#N/A</v>
      </c>
    </row>
    <row r="131" spans="1:22" ht="15">
      <c r="A131" s="15">
        <v>129</v>
      </c>
      <c r="B131" s="36" t="s">
        <v>167</v>
      </c>
      <c r="C131" s="40" t="s">
        <v>169</v>
      </c>
      <c r="D131" s="40" t="s">
        <v>169</v>
      </c>
      <c r="E131" s="40" t="s">
        <v>169</v>
      </c>
      <c r="F131" s="40" t="s">
        <v>169</v>
      </c>
      <c r="G131" s="41" t="str">
        <f>IF(ISNA(VLOOKUP($B131, 'part 03'!$D:$D, 1, 0)), "должник", "сдал")</f>
        <v>должник</v>
      </c>
      <c r="H131" s="41" t="e">
        <f>VLOOKUP($B131, 'part 03'!$D:$J, 4, 0)-VLOOKUP($B131, 'part 03'!$D:$J, 5, 0)-VLOOKUP($B131, 'part 03'!$D:$J, 5, 0)</f>
        <v>#N/A</v>
      </c>
      <c r="I131" s="41" t="str">
        <f>IF(ISNA(VLOOKUP($B131, 'part 04'!$D:$D, 1, 0)), "должник", "сдал")</f>
        <v>должник</v>
      </c>
      <c r="J131" s="41" t="e">
        <f>VLOOKUP($B131, 'part 04'!$D:$J, 4, 0)-VLOOKUP($B131, 'part 04'!$D:$J, 5, 0)-VLOOKUP($B131, 'part 04'!$D:$J, 5, 0)</f>
        <v>#N/A</v>
      </c>
      <c r="K131" s="41" t="str">
        <f>IF(ISNA(VLOOKUP($B131, 'part 05'!$D:$D, 1, 0)), "должник", "сдал")</f>
        <v>должник</v>
      </c>
      <c r="L131" s="41" t="e">
        <f>VLOOKUP($B131, 'part 05'!$D:$J, 4, 0)-VLOOKUP($B131, 'part 05'!$D:$J, 5, 0)-VLOOKUP($B131, 'part 05'!$D:$J, 5, 0)</f>
        <v>#N/A</v>
      </c>
      <c r="M131" s="39" t="str">
        <f>IF(ISNA(VLOOKUP($B131, 'part 06'!$D:$D, 1, 0)), "должник", "сдал")</f>
        <v>должник</v>
      </c>
      <c r="N131" s="39" t="e">
        <f>VLOOKUP($B131, 'part 06'!$D:$J, 4, 0)-VLOOKUP($B131, 'part 06'!$D:$J, 5, 0)-VLOOKUP($B131, 'part 06'!$D:$J, 5, 0)</f>
        <v>#N/A</v>
      </c>
      <c r="O131" s="39" t="str">
        <f>IF(ISNA(VLOOKUP($B131, 'part 07'!$D:$D, 1, 0)), "должник", "сдал")</f>
        <v>должник</v>
      </c>
      <c r="P131" s="39" t="e">
        <f>VLOOKUP($B131, 'part 07'!$D:$J, 4, 0)-VLOOKUP($B131, 'part 07'!$D:$J, 5, 0)-VLOOKUP($B131, 'part 07'!$D:$J, 5, 0)</f>
        <v>#N/A</v>
      </c>
      <c r="Q131" s="39" t="str">
        <f>IF(ISNA(VLOOKUP($B131, 'part 08'!$D:$D, 1, 0)), "должник", "сдал")</f>
        <v>должник</v>
      </c>
      <c r="R131" s="39" t="e">
        <f>VLOOKUP($B131, 'part 08'!$D:$J, 4, 0)-VLOOKUP($B131, 'part 08'!$D:$J, 5, 0)-VLOOKUP($B131, 'part 08'!$D:$J, 5, 0)</f>
        <v>#N/A</v>
      </c>
      <c r="S131" s="39" t="str">
        <f>IF(ISNA(VLOOKUP($B131, 'part 09'!$D:$D, 1, 0)), "должник", "сдал")</f>
        <v>должник</v>
      </c>
      <c r="T131" s="39" t="e">
        <f>VLOOKUP($B131, 'part 09'!$D:$J, 4, 0)-VLOOKUP($B131, 'part 09'!$D:$J, 5, 0)-VLOOKUP($B131, 'part 09'!$D:$J, 5, 0)</f>
        <v>#N/A</v>
      </c>
      <c r="U131" s="39" t="str">
        <f>IF(ISNA(VLOOKUP($B131, 'part 10'!$D:$D, 1, 0)), "должник", "сдал")</f>
        <v>должник</v>
      </c>
      <c r="V131" s="39" t="e">
        <f>VLOOKUP($B131, 'part 10'!$D:$J, 4, 0)-VLOOKUP($B131, 'part 10'!$D:$J, 5, 0)-VLOOKUP($B131, 'part 10'!$D:$J, 5, 0)</f>
        <v>#N/A</v>
      </c>
    </row>
    <row r="132" spans="1:22" ht="15">
      <c r="A132" s="15">
        <v>130</v>
      </c>
      <c r="B132" s="36" t="s">
        <v>168</v>
      </c>
      <c r="C132" s="40" t="s">
        <v>169</v>
      </c>
      <c r="D132" s="40" t="s">
        <v>169</v>
      </c>
      <c r="E132" s="40" t="s">
        <v>169</v>
      </c>
      <c r="F132" s="40" t="s">
        <v>169</v>
      </c>
      <c r="G132" s="41" t="str">
        <f>IF(ISNA(VLOOKUP($B132, 'part 03'!$D:$D, 1, 0)), "должник", "сдал")</f>
        <v>должник</v>
      </c>
      <c r="H132" s="41" t="e">
        <f>VLOOKUP($B132, 'part 03'!$D:$J, 4, 0)-VLOOKUP($B132, 'part 03'!$D:$J, 5, 0)-VLOOKUP($B132, 'part 03'!$D:$J, 5, 0)</f>
        <v>#N/A</v>
      </c>
      <c r="I132" s="41" t="str">
        <f>IF(ISNA(VLOOKUP($B132, 'part 04'!$D:$D, 1, 0)), "должник", "сдал")</f>
        <v>должник</v>
      </c>
      <c r="J132" s="41" t="e">
        <f>VLOOKUP($B132, 'part 04'!$D:$J, 4, 0)-VLOOKUP($B132, 'part 04'!$D:$J, 5, 0)-VLOOKUP($B132, 'part 04'!$D:$J, 5, 0)</f>
        <v>#N/A</v>
      </c>
      <c r="K132" s="41" t="str">
        <f>IF(ISNA(VLOOKUP($B132, 'part 05'!$D:$D, 1, 0)), "должник", "сдал")</f>
        <v>должник</v>
      </c>
      <c r="L132" s="41" t="e">
        <f>VLOOKUP($B132, 'part 05'!$D:$J, 4, 0)-VLOOKUP($B132, 'part 05'!$D:$J, 5, 0)-VLOOKUP($B132, 'part 05'!$D:$J, 5, 0)</f>
        <v>#N/A</v>
      </c>
      <c r="M132" s="39" t="str">
        <f>IF(ISNA(VLOOKUP($B132, 'part 06'!$D:$D, 1, 0)), "должник", "сдал")</f>
        <v>должник</v>
      </c>
      <c r="N132" s="39" t="e">
        <f>VLOOKUP($B132, 'part 06'!$D:$J, 4, 0)-VLOOKUP($B132, 'part 06'!$D:$J, 5, 0)-VLOOKUP($B132, 'part 06'!$D:$J, 5, 0)</f>
        <v>#N/A</v>
      </c>
      <c r="O132" s="39" t="str">
        <f>IF(ISNA(VLOOKUP($B132, 'part 07'!$D:$D, 1, 0)), "должник", "сдал")</f>
        <v>должник</v>
      </c>
      <c r="P132" s="39" t="e">
        <f>VLOOKUP($B132, 'part 07'!$D:$J, 4, 0)-VLOOKUP($B132, 'part 07'!$D:$J, 5, 0)-VLOOKUP($B132, 'part 07'!$D:$J, 5, 0)</f>
        <v>#N/A</v>
      </c>
      <c r="Q132" s="39" t="str">
        <f>IF(ISNA(VLOOKUP($B132, 'part 08'!$D:$D, 1, 0)), "должник", "сдал")</f>
        <v>должник</v>
      </c>
      <c r="R132" s="39" t="e">
        <f>VLOOKUP($B132, 'part 08'!$D:$J, 4, 0)-VLOOKUP($B132, 'part 08'!$D:$J, 5, 0)-VLOOKUP($B132, 'part 08'!$D:$J, 5, 0)</f>
        <v>#N/A</v>
      </c>
      <c r="S132" s="39" t="str">
        <f>IF(ISNA(VLOOKUP($B132, 'part 09'!$D:$D, 1, 0)), "должник", "сдал")</f>
        <v>должник</v>
      </c>
      <c r="T132" s="39" t="e">
        <f>VLOOKUP($B132, 'part 09'!$D:$J, 4, 0)-VLOOKUP($B132, 'part 09'!$D:$J, 5, 0)-VLOOKUP($B132, 'part 09'!$D:$J, 5, 0)</f>
        <v>#N/A</v>
      </c>
      <c r="U132" s="39" t="str">
        <f>IF(ISNA(VLOOKUP($B132, 'part 10'!$D:$D, 1, 0)), "должник", "сдал")</f>
        <v>должник</v>
      </c>
      <c r="V132" s="39" t="e">
        <f>VLOOKUP($B132, 'part 10'!$D:$J, 4, 0)-VLOOKUP($B132, 'part 10'!$D:$J, 5, 0)-VLOOKUP($B132, 'part 10'!$D:$J, 5, 0)</f>
        <v>#N/A</v>
      </c>
    </row>
    <row r="133" spans="1:22" ht="15">
      <c r="A133" s="15">
        <v>131</v>
      </c>
      <c r="B133" s="36" t="s">
        <v>165</v>
      </c>
      <c r="C133" s="40" t="s">
        <v>169</v>
      </c>
      <c r="D133" s="40" t="s">
        <v>169</v>
      </c>
      <c r="E133" s="40" t="s">
        <v>169</v>
      </c>
      <c r="F133" s="40" t="s">
        <v>169</v>
      </c>
      <c r="G133" s="40" t="s">
        <v>169</v>
      </c>
      <c r="H133" s="40" t="s">
        <v>169</v>
      </c>
      <c r="I133" s="41" t="str">
        <f>IF(ISNA(VLOOKUP($B133, 'part 04'!$D:$D, 1, 0)), "должник", "сдал")</f>
        <v>должник</v>
      </c>
      <c r="J133" s="41" t="e">
        <f>VLOOKUP($B133, 'part 04'!$D:$J, 4, 0)-VLOOKUP($B133, 'part 04'!$D:$J, 5, 0)-VLOOKUP($B133, 'part 04'!$D:$J, 5, 0)</f>
        <v>#N/A</v>
      </c>
      <c r="K133" s="41" t="str">
        <f>IF(ISNA(VLOOKUP($B133, 'part 05'!$D:$D, 1, 0)), "должник", "сдал")</f>
        <v>должник</v>
      </c>
      <c r="L133" s="41" t="e">
        <f>VLOOKUP($B133, 'part 05'!$D:$J, 4, 0)-VLOOKUP($B133, 'part 05'!$D:$J, 5, 0)-VLOOKUP($B133, 'part 05'!$D:$J, 5, 0)</f>
        <v>#N/A</v>
      </c>
      <c r="M133" s="39" t="str">
        <f>IF(ISNA(VLOOKUP($B133, 'part 06'!$D:$D, 1, 0)), "должник", "сдал")</f>
        <v>должник</v>
      </c>
      <c r="N133" s="39" t="e">
        <f>VLOOKUP($B133, 'part 06'!$D:$J, 4, 0)-VLOOKUP($B133, 'part 06'!$D:$J, 5, 0)-VLOOKUP($B133, 'part 06'!$D:$J, 5, 0)</f>
        <v>#N/A</v>
      </c>
      <c r="O133" s="39" t="str">
        <f>IF(ISNA(VLOOKUP($B133, 'part 07'!$D:$D, 1, 0)), "должник", "сдал")</f>
        <v>должник</v>
      </c>
      <c r="P133" s="39" t="e">
        <f>VLOOKUP($B133, 'part 07'!$D:$J, 4, 0)-VLOOKUP($B133, 'part 07'!$D:$J, 5, 0)-VLOOKUP($B133, 'part 07'!$D:$J, 5, 0)</f>
        <v>#N/A</v>
      </c>
      <c r="Q133" s="39" t="str">
        <f>IF(ISNA(VLOOKUP($B133, 'part 08'!$D:$D, 1, 0)), "должник", "сдал")</f>
        <v>должник</v>
      </c>
      <c r="R133" s="39" t="e">
        <f>VLOOKUP($B133, 'part 08'!$D:$J, 4, 0)-VLOOKUP($B133, 'part 08'!$D:$J, 5, 0)-VLOOKUP($B133, 'part 08'!$D:$J, 5, 0)</f>
        <v>#N/A</v>
      </c>
      <c r="S133" s="39" t="str">
        <f>IF(ISNA(VLOOKUP($B133, 'part 09'!$D:$D, 1, 0)), "должник", "сдал")</f>
        <v>должник</v>
      </c>
      <c r="T133" s="39" t="e">
        <f>VLOOKUP($B133, 'part 09'!$D:$J, 4, 0)-VLOOKUP($B133, 'part 09'!$D:$J, 5, 0)-VLOOKUP($B133, 'part 09'!$D:$J, 5, 0)</f>
        <v>#N/A</v>
      </c>
      <c r="U133" s="39" t="str">
        <f>IF(ISNA(VLOOKUP($B133, 'part 10'!$D:$D, 1, 0)), "должник", "сдал")</f>
        <v>должник</v>
      </c>
      <c r="V133" s="39" t="e">
        <f>VLOOKUP($B133, 'part 10'!$D:$J, 4, 0)-VLOOKUP($B133, 'part 10'!$D:$J, 5, 0)-VLOOKUP($B133, 'part 10'!$D:$J, 5, 0)</f>
        <v>#N/A</v>
      </c>
    </row>
  </sheetData>
  <autoFilter ref="A2:L133"/>
  <mergeCells count="12">
    <mergeCell ref="A1:A2"/>
    <mergeCell ref="B1:B2"/>
    <mergeCell ref="C1:D1"/>
    <mergeCell ref="E1:F1"/>
    <mergeCell ref="Q1:R1"/>
    <mergeCell ref="S1:T1"/>
    <mergeCell ref="U1:V1"/>
    <mergeCell ref="G1:H1"/>
    <mergeCell ref="I1:J1"/>
    <mergeCell ref="K1:L1"/>
    <mergeCell ref="M1:N1"/>
    <mergeCell ref="O1:P1"/>
  </mergeCells>
  <conditionalFormatting sqref="C3:C81 E3:E4 D134:D150 F134:F150 H134:H150 J134:J150 L134:L150 N134:N150 P134:P150 R134:R150 T134:T150 I3:I4 K3:K4 M3:M4 O3:O4 Q3:Q4 S3:S4 U3:U4 G3:G4 C81:D81 E7 E10:E16 E18:E29 E31:E38 E41:E47 E50:E52 E54:E59 E61:E62 E64:E65 E67:E71 E73:E129 G7 G10:G16 G18:G29 G31:G38 G41:G47 G50:G52 G54:G59 G61:G62 G64:G65 G67:G71 G73:G78 G80:G100 G102:G112 G115:G123 G125:G132 U7 S7 Q7 O7 M7 K7 I7 I10:I16 K10:K16 M10:M16 O10:O16 Q10:Q16 S10:S16 U10:U16 U18:U29 S18:S29 Q18:Q29 O18:O29 M18:M29 K18:K29 I18:I29 I31:I38 K31:K38 M31:M38 O31:O38 Q31:Q38 S31:S38 U31:U38 U41:U47 S41:S47 Q41:Q47 O41:O47 M41:M47 K41:K47 I41:I47 I50:I52 K50:K52 M50:M52 O50:O52 Q50:Q52 S50:S52 U50:U52 U54:U59 S54:S59 Q54:Q59 O54:O59 M54:M59 K54:K59 I54:I59 I61:I62 K61:K62 M61:M62 O61:O62 Q61:Q62 S61:S62 U61:U62 U64:U65 S64:S65 Q64:Q65 O64:O65 M64:M65 K64:K65 I64:I65 I67:I71 K67:K71 M67:M71 O67:O71 Q67:Q71 S67:S71 U67:U71 U73:U78 S73:S78 Q73:Q78 O73:O78 M73:M78 K73:K78 I73:I78 I80:I100 K80:K100 M80:M100 O80:O100 Q80:Q100 S80:S100 U80:U100 U102:U112 S102:S112 Q102:Q112 O102:O112 M102:M112 K102:K112 I102:I112 I115:I123 K115:K123 M115:M123 O115:O123 Q115:Q123 S115:S123 U115:U123 U125:U133 S125:S133 Q125:Q133 O125:O133 M125:M133 K125:K133 I125:I133">
    <cfRule type="containsText" dxfId="17" priority="56" operator="containsText" text="Должник">
      <formula>NOT(ISERROR(SEARCH("Должник",C3)))</formula>
    </cfRule>
  </conditionalFormatting>
  <conditionalFormatting sqref="C2:C81 C261:C1048576 E2:E4 E261:E1048576 G261:G1048576 I261:I1048576 K261:K1048576 M261:M1048576 O261:O1048576 Q261:Q1048576 S261:S1048576 U261:U1048576 D134:D260 F134:F260 H134:H260 J134:J260 L134:L260 N134:N260 P134:P260 R134:R260 T134:T260 U2:U4 S2:S4 Q2:Q4 O2:O4 M2:M4 K2:K4 I2:I4 G2:G4 C81:D81 E7 E10:E16 E18:E29 E31:E38 E41:E47 E50:E52 E54:E59 E61:E62 E64:E65 E67:E71 E73:E129 G7 G10:G16 G18:G29 G31:G38 G41:G47 G50:G52 G54:G59 G61:G62 G64:G65 G67:G71 G73:G78 G80:G100 G102:G112 G115:G123 G125:G132 I7 K7 M7 O7 Q7 S7 U7 U10:U16 S10:S16 Q10:Q16 O10:O16 M10:M16 K10:K16 I10:I16 I18:I29 K18:K29 M18:M29 O18:O29 Q18:Q29 S18:S29 U18:U29 U31:U38 S31:S38 Q31:Q38 O31:O38 M31:M38 K31:K38 I31:I38 I41:I47 K41:K47 M41:M47 O41:O47 Q41:Q47 S41:S47 U41:U47 U50:U52 S50:S52 Q50:Q52 O50:O52 M50:M52 K50:K52 I50:I52 I54:I59 K54:K59 M54:M59 O54:O59 Q54:Q59 S54:S59 U54:U59 U61:U62 S61:S62 Q61:Q62 O61:O62 M61:M62 K61:K62 I61:I62 I64:I65 K64:K65 M64:M65 O64:O65 Q64:Q65 S64:S65 U64:U65 U67:U71 S67:S71 Q67:Q71 O67:O71 M67:M71 K67:K71 I67:I71 I73:I78 K73:K78 M73:M78 O73:O78 Q73:Q78 S73:S78 U73:U78 U80:U100 S80:S100 Q80:Q100 O80:O100 M80:M100 K80:K100 I80:I100 I102:I112 K102:K112 M102:M112 O102:O112 Q102:Q112 S102:S112 U102:U112 U115:U123 S115:S123 Q115:Q123 O115:O123 M115:M123 K115:K123 I115:I123 I125:I133 K125:K133 M125:M133 O125:O133 Q125:Q133 S125:S133 U125:U133">
    <cfRule type="cellIs" dxfId="16" priority="55" operator="equal">
      <formula>"сдал"</formula>
    </cfRule>
  </conditionalFormatting>
  <conditionalFormatting sqref="D3:D80 C134:C150 G134:G150 I134:I150 K134:K150 M134:M150 O134:O150 Q134:Q150 S134:S150 U134:U150 E134:E150 N3:N4 P3:P4 R3:R4 T3:T4 V3:V4 J3:J4 L3:L4 H3:H4 H7 H10:H16 H18:H29 H31:H38 H41:H47 H50:H52 H54:H59 H61:H62 H64:H65 H67:H71 H73:H78 H80:H100 H102:H112 H115:H123 H125:H132 L7 J7 V7 T7 R7 P7 N7 N10:N16 P10:P16 R10:R16 T10:T16 V10:V16 J10:J16 L10:L16 L18:L29 J18:J29 V18:V29 T18:T29 R18:R29 P18:P29 N18:N29 N31:N38 P31:P38 R31:R38 T31:T38 V31:V38 J31:J38 L31:L38 L41:L47 J41:J47 V41:V47 T41:T47 R41:R47 P41:P47 N41:N47 N50:N52 P50:P52 R50:R52 T50:T52 V50:V52 J50:J52 L50:L52 L54:L59 J54:J59 V54:V59 T54:T59 R54:R59 P54:P59 N54:N59 N61:N62 P61:P62 R61:R62 T61:T62 V61:V62 J61:J62 L61:L62 L64:L65 J64:J65 V64:V65 T64:T65 R64:R65 P64:P65 N64:N65 N67:N71 P67:P71 R67:R71 T67:T71 V67:V71 J67:J71 L67:L71 L73:L78 J73:J78 V73:V78 T73:T78 R73:R78 P73:P78 N73:N78 N80:N100 P80:P100 R80:R100 T80:T100 V80:V100 J80:J100 L80:L100 L102:L112 J102:J112 V102:V112 T102:T112 R102:R112 P102:P112 N102:N112 N115:N123 P115:P123 R115:R123 T115:T123 V115:V123 J115:J123 L115:L123 L125:L133 J125:J133 V125:V133 T125:T133 R125:R133 P125:P133 N125:N133">
    <cfRule type="cellIs" dxfId="15" priority="54" operator="notEqual">
      <formula>0</formula>
    </cfRule>
  </conditionalFormatting>
  <conditionalFormatting sqref="F3:F4 F7 F10:F16 F18:F29 F31:F38 F41:F47 F50:F52 F54:F59 F61:F62 F64:F65 F67:F71 F73:F129">
    <cfRule type="cellIs" dxfId="14" priority="41" operator="notEqual">
      <formula>0</formula>
    </cfRule>
  </conditionalFormatting>
  <conditionalFormatting sqref="C1 E1 G1 I1 K1 M1 O1 Q1 S1 U1">
    <cfRule type="cellIs" dxfId="13" priority="37" operator="equal">
      <formula>"сдал"</formula>
    </cfRule>
  </conditionalFormatting>
  <conditionalFormatting sqref="B1:B1048576">
    <cfRule type="duplicateValues" dxfId="12" priority="13"/>
  </conditionalFormatting>
  <conditionalFormatting sqref="D81">
    <cfRule type="containsText" dxfId="11" priority="12" operator="containsText" text="Должник">
      <formula>NOT(ISERROR(SEARCH("Должник",D81)))</formula>
    </cfRule>
  </conditionalFormatting>
  <conditionalFormatting sqref="D81">
    <cfRule type="cellIs" dxfId="10" priority="11" operator="equal">
      <formula>"сдал"</formula>
    </cfRule>
  </conditionalFormatting>
  <conditionalFormatting sqref="C82:C133">
    <cfRule type="containsText" dxfId="9" priority="10" operator="containsText" text="Должник">
      <formula>NOT(ISERROR(SEARCH("Должник",C82)))</formula>
    </cfRule>
  </conditionalFormatting>
  <conditionalFormatting sqref="C82:C133">
    <cfRule type="cellIs" dxfId="8" priority="9" operator="equal">
      <formula>"сдал"</formula>
    </cfRule>
  </conditionalFormatting>
  <conditionalFormatting sqref="D82:D133">
    <cfRule type="containsText" dxfId="7" priority="8" operator="containsText" text="Должник">
      <formula>NOT(ISERROR(SEARCH("Должник",D82)))</formula>
    </cfRule>
  </conditionalFormatting>
  <conditionalFormatting sqref="D82:D133">
    <cfRule type="cellIs" dxfId="6" priority="7" operator="equal">
      <formula>"сдал"</formula>
    </cfRule>
  </conditionalFormatting>
  <conditionalFormatting sqref="E130:F133 E72:F72 E66:F66 E63:F63 E60:F60 E53:F53 E48:F49 E39:F40 E30:F30 E17:F17 E8:F9 E5:F6">
    <cfRule type="containsText" dxfId="5" priority="6" operator="containsText" text="Должник">
      <formula>NOT(ISERROR(SEARCH("Должник",E5)))</formula>
    </cfRule>
  </conditionalFormatting>
  <conditionalFormatting sqref="E130:F133 E72:F72 E66:F66 E63:F63 E60:F60 E53:F53 E48:F49 E39:F40 E30:F30 E17:F17 E8:F9 E5:F6">
    <cfRule type="cellIs" dxfId="4" priority="5" operator="equal">
      <formula>"сдал"</formula>
    </cfRule>
  </conditionalFormatting>
  <conditionalFormatting sqref="G133:H133 G124:H124 G113:H114 G101:H101 G79:H79 G72:H72 G66:H66 G63:H63 G60:H60 G53:H53 G48:H49 G39:H40 G30:H30 G17:H17 G8:H9 G5:H6">
    <cfRule type="containsText" dxfId="3" priority="4" operator="containsText" text="Должник">
      <formula>NOT(ISERROR(SEARCH("Должник",G5)))</formula>
    </cfRule>
  </conditionalFormatting>
  <conditionalFormatting sqref="G133:H133 G124:H124 G113:H114 G101:H101 G79:H79 G72:H72 G66:H66 G63:H63 G60:H60 G53:H53 G48:H49 G39:H40 G30:H30 G17:H17 G8:H9 G5:H6">
    <cfRule type="cellIs" dxfId="2" priority="3" operator="equal">
      <formula>"сдал"</formula>
    </cfRule>
  </conditionalFormatting>
  <conditionalFormatting sqref="I124:V124 I113:V114 I101:V101 I79:V79 I72:V72 I66:V66 I63:V63 I60:V60 I53:V53 I48:V49 I39:V40 I30:V30 I17:V17 I8:V9 I5:V6">
    <cfRule type="containsText" dxfId="1" priority="2" operator="containsText" text="Должник">
      <formula>NOT(ISERROR(SEARCH("Должник",I5)))</formula>
    </cfRule>
  </conditionalFormatting>
  <conditionalFormatting sqref="I124:V124 I113:V114 I101:V101 I79:V79 I72:V72 I66:V66 I63:V63 I60:V60 I53:V53 I48:V49 I39:V40 I30:V30 I17:V17 I8:V9 I5:V6">
    <cfRule type="cellIs" dxfId="0" priority="1" operator="equal">
      <formula>"сдал"</formula>
    </cfRule>
  </conditionalFormatting>
  <pageMargins left="0.70000004768371604" right="0.70000004768371604" top="0.75" bottom="0.75" header="0.30000001192092901" footer="0.30000001192092901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1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Партия 1</vt:lpstr>
      <vt:lpstr>part 01</vt:lpstr>
      <vt:lpstr>part 02</vt:lpstr>
      <vt:lpstr>part 03</vt:lpstr>
      <vt:lpstr>part 04</vt:lpstr>
      <vt:lpstr>part 05</vt:lpstr>
      <vt:lpstr>part 06</vt:lpstr>
      <vt:lpstr>part 07</vt:lpstr>
      <vt:lpstr>part 08</vt:lpstr>
      <vt:lpstr>part 09</vt:lpstr>
      <vt:lpstr>part 10</vt:lpstr>
      <vt:lpstr>Партия 2</vt:lpstr>
      <vt:lpstr>Партия 3</vt:lpstr>
      <vt:lpstr>Партия 4</vt:lpstr>
      <vt:lpstr>Партия 5</vt:lpstr>
      <vt:lpstr>Партия 6</vt:lpstr>
      <vt:lpstr>Партия 7</vt:lpstr>
      <vt:lpstr>Партия 8</vt:lpstr>
      <vt:lpstr>Партия 9</vt:lpstr>
      <vt:lpstr>Партия 10</vt:lpstr>
      <vt:lpstr>Должники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2022-06-14T10:10:11Z</dcterms:modified>
</cp:coreProperties>
</file>