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chnee\Downloads\"/>
    </mc:Choice>
  </mc:AlternateContent>
  <xr:revisionPtr revIDLastSave="0" documentId="13_ncr:1_{EE5ABF29-317C-47F5-9C6C-EF499DCBBB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Спутник-М" sheetId="1" r:id="rId1"/>
    <sheet name="Вчера_Спутник-М" sheetId="3" r:id="rId2"/>
    <sheet name="Должники" sheetId="4" r:id="rId3"/>
    <sheet name="Поставка" sheetId="5" r:id="rId4"/>
  </sheets>
  <definedNames>
    <definedName name="_xlnm._FilterDatabase" localSheetId="1" hidden="1">'Вчера_Спутник-М'!$A$4:$W$476</definedName>
    <definedName name="_xlnm._FilterDatabase" localSheetId="2" hidden="1">Должники!$A$3:$E$3</definedName>
    <definedName name="_xlnm._FilterDatabase" localSheetId="0" hidden="1">'Спутник-М'!$A$3:$WWB$210</definedName>
    <definedName name="T_553112220" localSheetId="1">'Вчера_Спутник-М'!$B$4:$W$9</definedName>
    <definedName name="T_553112220" localSheetId="0">'Спутник-М'!$B$4:$W$9</definedName>
    <definedName name="TR_553112220_13557362" localSheetId="1">'Вчера_Спутник-М'!$B$5:$W$5</definedName>
    <definedName name="TR_553112220_13557362" localSheetId="0">'Спутник-М'!$B$5:$W$5</definedName>
    <definedName name="TR_553112220_13557363" localSheetId="1">'Вчера_Спутник-М'!$B$6:$W$6</definedName>
    <definedName name="TR_553112220_13557363" localSheetId="0">'Спутник-М'!$B$6:$W$6</definedName>
    <definedName name="TR_553112220_13557364" localSheetId="1">'Вчера_Спутник-М'!$B$7:$W$7</definedName>
    <definedName name="TR_553112220_13557364" localSheetId="0">'Спутник-М'!$B$7:$W$7</definedName>
    <definedName name="TR_553112220_13557365" localSheetId="1">'Вчера_Спутник-М'!$B$8:$W$8</definedName>
    <definedName name="TR_553112220_13557365" localSheetId="0">'Спутник-М'!$B$8:$W$8</definedName>
    <definedName name="TR_553112220_13557366" localSheetId="1">'Вчера_Спутник-М'!$B$9:$W$9</definedName>
    <definedName name="TR_553112220_13557366" localSheetId="0">'Спутник-М'!$B$9:$W$9</definedName>
    <definedName name="TR_553112220_13557367" localSheetId="1">'Вчера_Спутник-М'!#REF!</definedName>
    <definedName name="TR_553112220_13557367" localSheetId="0">'Спутник-М'!#REF!</definedName>
    <definedName name="TR_553112220_13557368" localSheetId="1">'Вчера_Спутник-М'!#REF!</definedName>
    <definedName name="TR_553112220_13557368" localSheetId="0">'Спутник-М'!#REF!</definedName>
    <definedName name="TR_553112220_13557369" localSheetId="1">'Вчера_Спутник-М'!#REF!</definedName>
    <definedName name="TR_553112220_13557369" localSheetId="0">'Спутник-М'!#REF!</definedName>
    <definedName name="TT_553112220_13557361_553165404" localSheetId="1">'Вчера_Спутник-М'!$B$4:$W$4</definedName>
    <definedName name="TT_553112220_13557361_553165404" localSheetId="0">'Спутник-М'!$B$4:$W$4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4" i="1" l="1"/>
  <c r="AO4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5" i="1"/>
  <c r="AR6" i="1" l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5" i="1"/>
  <c r="AN5" i="1"/>
  <c r="AN6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M5" i="1"/>
  <c r="AK5" i="1"/>
  <c r="T4" i="3" l="1"/>
  <c r="U4" i="3"/>
  <c r="V4" i="3"/>
  <c r="W4" i="3"/>
  <c r="T4" i="1"/>
  <c r="AQ4" i="1" s="1"/>
  <c r="U4" i="1"/>
  <c r="AR4" i="1" s="1"/>
  <c r="V4" i="1"/>
  <c r="W4" i="1"/>
  <c r="AM6" i="1" l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4" i="4"/>
  <c r="B4" i="4"/>
  <c r="C4" i="4"/>
  <c r="D4" i="4"/>
  <c r="B3" i="5"/>
  <c r="E355" i="4" l="1"/>
  <c r="E999" i="4"/>
  <c r="E995" i="4"/>
  <c r="E991" i="4"/>
  <c r="E987" i="4"/>
  <c r="E983" i="4"/>
  <c r="E979" i="4"/>
  <c r="E975" i="4"/>
  <c r="E971" i="4"/>
  <c r="E967" i="4"/>
  <c r="E963" i="4"/>
  <c r="E959" i="4"/>
  <c r="E955" i="4"/>
  <c r="E951" i="4"/>
  <c r="E947" i="4"/>
  <c r="E943" i="4"/>
  <c r="E939" i="4"/>
  <c r="E935" i="4"/>
  <c r="E931" i="4"/>
  <c r="E927" i="4"/>
  <c r="E923" i="4"/>
  <c r="E919" i="4"/>
  <c r="E915" i="4"/>
  <c r="E911" i="4"/>
  <c r="E907" i="4"/>
  <c r="E903" i="4"/>
  <c r="E899" i="4"/>
  <c r="E895" i="4"/>
  <c r="E891" i="4"/>
  <c r="E887" i="4"/>
  <c r="E883" i="4"/>
  <c r="E879" i="4"/>
  <c r="E875" i="4"/>
  <c r="E871" i="4"/>
  <c r="E867" i="4"/>
  <c r="E863" i="4"/>
  <c r="E859" i="4"/>
  <c r="E855" i="4"/>
  <c r="E851" i="4"/>
  <c r="E847" i="4"/>
  <c r="E843" i="4"/>
  <c r="E839" i="4"/>
  <c r="E835" i="4"/>
  <c r="E831" i="4"/>
  <c r="E827" i="4"/>
  <c r="E823" i="4"/>
  <c r="E819" i="4"/>
  <c r="E815" i="4"/>
  <c r="E811" i="4"/>
  <c r="E807" i="4"/>
  <c r="E803" i="4"/>
  <c r="E799" i="4"/>
  <c r="E795" i="4"/>
  <c r="E791" i="4"/>
  <c r="E787" i="4"/>
  <c r="E783" i="4"/>
  <c r="E779" i="4"/>
  <c r="E775" i="4"/>
  <c r="E771" i="4"/>
  <c r="E767" i="4"/>
  <c r="E763" i="4"/>
  <c r="E759" i="4"/>
  <c r="E755" i="4"/>
  <c r="E751" i="4"/>
  <c r="E747" i="4"/>
  <c r="E743" i="4"/>
  <c r="E739" i="4"/>
  <c r="E4" i="4"/>
  <c r="E1000" i="4"/>
  <c r="E996" i="4"/>
  <c r="E992" i="4"/>
  <c r="E988" i="4"/>
  <c r="E984" i="4"/>
  <c r="E980" i="4"/>
  <c r="E976" i="4"/>
  <c r="E972" i="4"/>
  <c r="E968" i="4"/>
  <c r="E964" i="4"/>
  <c r="E960" i="4"/>
  <c r="E956" i="4"/>
  <c r="E952" i="4"/>
  <c r="E948" i="4"/>
  <c r="E944" i="4"/>
  <c r="E940" i="4"/>
  <c r="E936" i="4"/>
  <c r="E932" i="4"/>
  <c r="E928" i="4"/>
  <c r="E924" i="4"/>
  <c r="E920" i="4"/>
  <c r="E916" i="4"/>
  <c r="E912" i="4"/>
  <c r="E908" i="4"/>
  <c r="E904" i="4"/>
  <c r="E900" i="4"/>
  <c r="E896" i="4"/>
  <c r="E892" i="4"/>
  <c r="E888" i="4"/>
  <c r="E884" i="4"/>
  <c r="E880" i="4"/>
  <c r="E876" i="4"/>
  <c r="E872" i="4"/>
  <c r="E868" i="4"/>
  <c r="E864" i="4"/>
  <c r="E731" i="4"/>
  <c r="E723" i="4"/>
  <c r="E715" i="4"/>
  <c r="E707" i="4"/>
  <c r="E703" i="4"/>
  <c r="E695" i="4"/>
  <c r="E687" i="4"/>
  <c r="E679" i="4"/>
  <c r="E667" i="4"/>
  <c r="E663" i="4"/>
  <c r="E655" i="4"/>
  <c r="E647" i="4"/>
  <c r="E639" i="4"/>
  <c r="E631" i="4"/>
  <c r="E623" i="4"/>
  <c r="E611" i="4"/>
  <c r="E603" i="4"/>
  <c r="E595" i="4"/>
  <c r="E591" i="4"/>
  <c r="E583" i="4"/>
  <c r="E575" i="4"/>
  <c r="E567" i="4"/>
  <c r="E559" i="4"/>
  <c r="E551" i="4"/>
  <c r="E543" i="4"/>
  <c r="E535" i="4"/>
  <c r="E527" i="4"/>
  <c r="E519" i="4"/>
  <c r="E511" i="4"/>
  <c r="E507" i="4"/>
  <c r="E499" i="4"/>
  <c r="E495" i="4"/>
  <c r="E491" i="4"/>
  <c r="E487" i="4"/>
  <c r="E483" i="4"/>
  <c r="E475" i="4"/>
  <c r="E471" i="4"/>
  <c r="E467" i="4"/>
  <c r="E463" i="4"/>
  <c r="E459" i="4"/>
  <c r="E455" i="4"/>
  <c r="E451" i="4"/>
  <c r="E447" i="4"/>
  <c r="E443" i="4"/>
  <c r="E435" i="4"/>
  <c r="E427" i="4"/>
  <c r="E411" i="4"/>
  <c r="E403" i="4"/>
  <c r="E395" i="4"/>
  <c r="E387" i="4"/>
  <c r="E379" i="4"/>
  <c r="E371" i="4"/>
  <c r="E363" i="4"/>
  <c r="E347" i="4"/>
  <c r="E735" i="4"/>
  <c r="E727" i="4"/>
  <c r="E719" i="4"/>
  <c r="E711" i="4"/>
  <c r="E699" i="4"/>
  <c r="E691" i="4"/>
  <c r="E683" i="4"/>
  <c r="E675" i="4"/>
  <c r="E671" i="4"/>
  <c r="E659" i="4"/>
  <c r="E651" i="4"/>
  <c r="E643" i="4"/>
  <c r="E635" i="4"/>
  <c r="E627" i="4"/>
  <c r="E619" i="4"/>
  <c r="E615" i="4"/>
  <c r="E607" i="4"/>
  <c r="E599" i="4"/>
  <c r="E587" i="4"/>
  <c r="E579" i="4"/>
  <c r="E571" i="4"/>
  <c r="E563" i="4"/>
  <c r="E555" i="4"/>
  <c r="E547" i="4"/>
  <c r="E539" i="4"/>
  <c r="E531" i="4"/>
  <c r="E523" i="4"/>
  <c r="E515" i="4"/>
  <c r="E503" i="4"/>
  <c r="E479" i="4"/>
  <c r="E860" i="4"/>
  <c r="E856" i="4"/>
  <c r="E852" i="4"/>
  <c r="E848" i="4"/>
  <c r="E844" i="4"/>
  <c r="E840" i="4"/>
  <c r="E836" i="4"/>
  <c r="E832" i="4"/>
  <c r="E828" i="4"/>
  <c r="E824" i="4"/>
  <c r="E820" i="4"/>
  <c r="E816" i="4"/>
  <c r="E812" i="4"/>
  <c r="E808" i="4"/>
  <c r="E804" i="4"/>
  <c r="E800" i="4"/>
  <c r="E796" i="4"/>
  <c r="E792" i="4"/>
  <c r="E788" i="4"/>
  <c r="E784" i="4"/>
  <c r="E780" i="4"/>
  <c r="E776" i="4"/>
  <c r="E772" i="4"/>
  <c r="E768" i="4"/>
  <c r="E764" i="4"/>
  <c r="E760" i="4"/>
  <c r="E756" i="4"/>
  <c r="E752" i="4"/>
  <c r="E748" i="4"/>
  <c r="E744" i="4"/>
  <c r="E740" i="4"/>
  <c r="E736" i="4"/>
  <c r="E732" i="4"/>
  <c r="E728" i="4"/>
  <c r="E724" i="4"/>
  <c r="E720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36" i="4"/>
  <c r="E164" i="4"/>
  <c r="E292" i="4"/>
  <c r="E68" i="4"/>
  <c r="E196" i="4"/>
  <c r="E100" i="4"/>
  <c r="E228" i="4"/>
  <c r="E997" i="4"/>
  <c r="E993" i="4"/>
  <c r="E989" i="4"/>
  <c r="E985" i="4"/>
  <c r="E981" i="4"/>
  <c r="E977" i="4"/>
  <c r="E973" i="4"/>
  <c r="E969" i="4"/>
  <c r="E965" i="4"/>
  <c r="E961" i="4"/>
  <c r="E957" i="4"/>
  <c r="E953" i="4"/>
  <c r="E949" i="4"/>
  <c r="E945" i="4"/>
  <c r="E941" i="4"/>
  <c r="E937" i="4"/>
  <c r="E933" i="4"/>
  <c r="E929" i="4"/>
  <c r="E925" i="4"/>
  <c r="E921" i="4"/>
  <c r="E917" i="4"/>
  <c r="E913" i="4"/>
  <c r="E909" i="4"/>
  <c r="E905" i="4"/>
  <c r="E901" i="4"/>
  <c r="E897" i="4"/>
  <c r="E893" i="4"/>
  <c r="E889" i="4"/>
  <c r="E885" i="4"/>
  <c r="E881" i="4"/>
  <c r="E877" i="4"/>
  <c r="E873" i="4"/>
  <c r="E869" i="4"/>
  <c r="E865" i="4"/>
  <c r="E260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296" i="4"/>
  <c r="E280" i="4"/>
  <c r="E276" i="4"/>
  <c r="E264" i="4"/>
  <c r="E248" i="4"/>
  <c r="E244" i="4"/>
  <c r="E232" i="4"/>
  <c r="E216" i="4"/>
  <c r="E212" i="4"/>
  <c r="E200" i="4"/>
  <c r="E184" i="4"/>
  <c r="E180" i="4"/>
  <c r="E168" i="4"/>
  <c r="E152" i="4"/>
  <c r="E148" i="4"/>
  <c r="E136" i="4"/>
  <c r="E120" i="4"/>
  <c r="E116" i="4"/>
  <c r="E104" i="4"/>
  <c r="E88" i="4"/>
  <c r="E84" i="4"/>
  <c r="E72" i="4"/>
  <c r="E56" i="4"/>
  <c r="E52" i="4"/>
  <c r="E40" i="4"/>
  <c r="E24" i="4"/>
  <c r="E20" i="4"/>
  <c r="E8" i="4"/>
  <c r="E419" i="4"/>
  <c r="E132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998" i="4"/>
  <c r="E994" i="4"/>
  <c r="E990" i="4"/>
  <c r="E986" i="4"/>
  <c r="E982" i="4"/>
  <c r="E978" i="4"/>
  <c r="E974" i="4"/>
  <c r="E970" i="4"/>
  <c r="E966" i="4"/>
  <c r="E962" i="4"/>
  <c r="E958" i="4"/>
  <c r="E954" i="4"/>
  <c r="E950" i="4"/>
  <c r="E946" i="4"/>
  <c r="E942" i="4"/>
  <c r="E938" i="4"/>
  <c r="E934" i="4"/>
  <c r="E930" i="4"/>
  <c r="E926" i="4"/>
  <c r="E922" i="4"/>
  <c r="E918" i="4"/>
  <c r="E914" i="4"/>
  <c r="E910" i="4"/>
  <c r="E906" i="4"/>
  <c r="E902" i="4"/>
  <c r="E898" i="4"/>
  <c r="E894" i="4"/>
  <c r="E890" i="4"/>
  <c r="E886" i="4"/>
  <c r="E882" i="4"/>
  <c r="E878" i="4"/>
  <c r="E874" i="4"/>
  <c r="E870" i="4"/>
  <c r="E866" i="4"/>
  <c r="E862" i="4"/>
  <c r="E858" i="4"/>
  <c r="E854" i="4"/>
  <c r="E850" i="4"/>
  <c r="E846" i="4"/>
  <c r="E842" i="4"/>
  <c r="E838" i="4"/>
  <c r="E834" i="4"/>
  <c r="E830" i="4"/>
  <c r="E826" i="4"/>
  <c r="E822" i="4"/>
  <c r="E818" i="4"/>
  <c r="E814" i="4"/>
  <c r="E810" i="4"/>
  <c r="E806" i="4"/>
  <c r="E802" i="4"/>
  <c r="E798" i="4"/>
  <c r="E794" i="4"/>
  <c r="E790" i="4"/>
  <c r="E786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722" i="4"/>
  <c r="E718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861" i="4"/>
  <c r="E857" i="4"/>
  <c r="E853" i="4"/>
  <c r="E849" i="4"/>
  <c r="E845" i="4"/>
  <c r="E841" i="4"/>
  <c r="E837" i="4"/>
  <c r="E833" i="4"/>
  <c r="E829" i="4"/>
  <c r="E825" i="4"/>
  <c r="E821" i="4"/>
  <c r="E817" i="4"/>
  <c r="E813" i="4"/>
  <c r="E809" i="4"/>
  <c r="E805" i="4"/>
  <c r="E801" i="4"/>
  <c r="E797" i="4"/>
  <c r="E793" i="4"/>
  <c r="E789" i="4"/>
  <c r="E785" i="4"/>
  <c r="E781" i="4"/>
  <c r="E777" i="4"/>
  <c r="E773" i="4"/>
  <c r="E769" i="4"/>
  <c r="E765" i="4"/>
  <c r="E761" i="4"/>
  <c r="E757" i="4"/>
  <c r="E753" i="4"/>
  <c r="E749" i="4"/>
  <c r="E745" i="4"/>
  <c r="E741" i="4"/>
  <c r="E737" i="4"/>
  <c r="E733" i="4"/>
  <c r="E729" i="4"/>
  <c r="E725" i="4"/>
  <c r="E721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665" i="4"/>
  <c r="E661" i="4"/>
  <c r="E657" i="4"/>
  <c r="E653" i="4"/>
  <c r="E649" i="4"/>
  <c r="E645" i="4"/>
  <c r="E641" i="4"/>
  <c r="E637" i="4"/>
  <c r="E633" i="4"/>
  <c r="E629" i="4"/>
  <c r="E625" i="4"/>
  <c r="E621" i="4"/>
  <c r="E617" i="4"/>
  <c r="E613" i="4"/>
  <c r="E609" i="4"/>
  <c r="E605" i="4"/>
  <c r="E601" i="4"/>
  <c r="E597" i="4"/>
  <c r="E593" i="4"/>
  <c r="E589" i="4"/>
  <c r="E585" i="4"/>
  <c r="E581" i="4"/>
  <c r="E577" i="4"/>
  <c r="E573" i="4"/>
  <c r="E569" i="4"/>
  <c r="E565" i="4"/>
  <c r="E561" i="4"/>
  <c r="E557" i="4"/>
  <c r="E553" i="4"/>
  <c r="E549" i="4"/>
  <c r="E545" i="4"/>
  <c r="E541" i="4"/>
  <c r="E537" i="4"/>
  <c r="E533" i="4"/>
  <c r="E529" i="4"/>
  <c r="E525" i="4"/>
  <c r="E521" i="4"/>
  <c r="E517" i="4"/>
  <c r="E513" i="4"/>
  <c r="E509" i="4"/>
  <c r="E505" i="4"/>
  <c r="E501" i="4"/>
  <c r="E497" i="4"/>
  <c r="E493" i="4"/>
  <c r="E489" i="4"/>
  <c r="E485" i="4"/>
  <c r="E481" i="4"/>
  <c r="E477" i="4"/>
  <c r="E473" i="4"/>
  <c r="E469" i="4"/>
  <c r="E465" i="4"/>
  <c r="E461" i="4"/>
  <c r="E457" i="4"/>
  <c r="E453" i="4"/>
  <c r="E449" i="4"/>
  <c r="E445" i="4"/>
  <c r="E441" i="4"/>
  <c r="E437" i="4"/>
  <c r="E433" i="4"/>
  <c r="E429" i="4"/>
  <c r="E425" i="4"/>
  <c r="E421" i="4"/>
  <c r="E417" i="4"/>
  <c r="E413" i="4"/>
  <c r="E409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5" i="4"/>
  <c r="E304" i="4"/>
  <c r="E300" i="4"/>
  <c r="E288" i="4"/>
  <c r="E284" i="4"/>
  <c r="E272" i="4"/>
  <c r="E268" i="4"/>
  <c r="E256" i="4"/>
  <c r="E252" i="4"/>
  <c r="E240" i="4"/>
  <c r="E236" i="4"/>
  <c r="E224" i="4"/>
  <c r="E220" i="4"/>
  <c r="E208" i="4"/>
  <c r="E204" i="4"/>
  <c r="E192" i="4"/>
  <c r="E188" i="4"/>
  <c r="E176" i="4"/>
  <c r="E172" i="4"/>
  <c r="E160" i="4"/>
  <c r="E156" i="4"/>
  <c r="E144" i="4"/>
  <c r="E140" i="4"/>
  <c r="E128" i="4"/>
  <c r="E124" i="4"/>
  <c r="E112" i="4"/>
  <c r="E108" i="4"/>
  <c r="E96" i="4"/>
  <c r="E92" i="4"/>
  <c r="E80" i="4"/>
  <c r="E76" i="4"/>
  <c r="E64" i="4"/>
  <c r="E60" i="4"/>
  <c r="E48" i="4"/>
  <c r="E44" i="4"/>
  <c r="E32" i="4"/>
  <c r="E28" i="4"/>
  <c r="E16" i="4"/>
  <c r="E12" i="4"/>
  <c r="G2" i="4" l="1"/>
  <c r="F2" i="4"/>
  <c r="AJ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5" i="1"/>
  <c r="S4" i="3" l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L4" i="1" l="1"/>
  <c r="H4" i="1"/>
  <c r="F4" i="1"/>
  <c r="E4" i="1"/>
  <c r="AG4" i="1" s="1"/>
  <c r="J4" i="1" l="1"/>
  <c r="AA4" i="1" s="1"/>
  <c r="O4" i="1"/>
  <c r="S4" i="1"/>
  <c r="P4" i="1"/>
  <c r="Y4" i="1" s="1"/>
  <c r="M4" i="1"/>
  <c r="AK4" i="1" s="1"/>
  <c r="Q4" i="1"/>
  <c r="I4" i="1"/>
  <c r="K4" i="1"/>
  <c r="G4" i="1"/>
  <c r="C4" i="1"/>
  <c r="AE4" i="1" s="1"/>
  <c r="N4" i="1"/>
  <c r="AC4" i="1" s="1"/>
  <c r="R4" i="1"/>
  <c r="Z4" i="1" l="1"/>
  <c r="AN4" i="1"/>
  <c r="B2" i="5"/>
  <c r="AM4" i="1"/>
  <c r="AL4" i="1"/>
  <c r="AJ4" i="1"/>
  <c r="AD4" i="1"/>
  <c r="AB4" i="1"/>
  <c r="AI4" i="1"/>
  <c r="AH4" i="1"/>
</calcChain>
</file>

<file path=xl/sharedStrings.xml><?xml version="1.0" encoding="utf-8"?>
<sst xmlns="http://schemas.openxmlformats.org/spreadsheetml/2006/main" count="121" uniqueCount="42">
  <si>
    <t>№ п\п</t>
  </si>
  <si>
    <t>Тип</t>
  </si>
  <si>
    <t>Район</t>
  </si>
  <si>
    <t>Наименование МО</t>
  </si>
  <si>
    <t>Кол-во морозильных камер</t>
  </si>
  <si>
    <t>Поступление вакцины
«Гам-Ковид-Вак-М» 
(«Спутник М»)
(количество 
комплектов доз)</t>
  </si>
  <si>
    <t>Привито первым компонентом вакцины
Всего, чел.</t>
  </si>
  <si>
    <t>из них лица с хроническими заболеваниями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</si>
  <si>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</si>
  <si>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</si>
  <si>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Разлив второго компонента вакцины (разлив, неявка пациента и т.д.)</t>
  </si>
  <si>
    <t>Остаток первого компонента вакцины  (расчетное)</t>
  </si>
  <si>
    <t>Остаток второго компонента вакцины (расчетное)</t>
  </si>
  <si>
    <t>Всего (расчетное)</t>
  </si>
  <si>
    <t>За сутки</t>
  </si>
  <si>
    <t>За сутки (расчетное)</t>
  </si>
  <si>
    <t>Пунктов вакцинации</t>
  </si>
  <si>
    <t>ИТОГО:</t>
  </si>
  <si>
    <t>Проверка 1. 
Вакцинировали не больше, чем V1 в МО</t>
  </si>
  <si>
    <t>Проверка 2. 
Вакцинировали не больше, чем V2 в МО</t>
  </si>
  <si>
    <t>-</t>
  </si>
  <si>
    <t>Вакцина</t>
  </si>
  <si>
    <t>Проверка</t>
  </si>
  <si>
    <t>Поставка за сутки, комплектов доз</t>
  </si>
  <si>
    <t>Поступление вакцины
«Гам-Ковид-Вак-М» 
(«Спутник-М»)
(количество 
комплектов доз)</t>
  </si>
  <si>
    <t>Гам-Ковид-Вак-М (Спутник-М)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</si>
  <si>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</si>
  <si>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 xml:space="preserve">Тип организации </t>
  </si>
  <si>
    <t xml:space="preserve">Район </t>
  </si>
  <si>
    <t>Вчерашний отчёт</t>
  </si>
  <si>
    <t>Сегодняшний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</si>
  <si>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</si>
  <si>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t>Количество должников
МО</t>
  </si>
  <si>
    <t>Количество должников
пунктов вакцинации</t>
  </si>
  <si>
    <t>Всего</t>
  </si>
  <si>
    <t>Проверка 3.
V1 с хроническими не больше, чем просто V1</t>
  </si>
  <si>
    <t>Проверка 4.
V2 с хроническими не больше, чем просто V2</t>
  </si>
  <si>
    <t>Проверка 5. 
Пункты вакцинации "сегодня" минус "вчера"</t>
  </si>
  <si>
    <t>Вакцина на карантине 1 компонент</t>
  </si>
  <si>
    <t>Вакцина на карантине 2 компонент</t>
  </si>
  <si>
    <t>Карантин 1 компонент</t>
  </si>
  <si>
    <t>Карантин 2 компонент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</si>
</sst>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1" xfId="0" applyBorder="1"/>
    <xf numFmtId="0" fontId="6" fillId="6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0" fillId="4" borderId="1" xfId="0" applyFill="1" applyBorder="1"/>
    <xf numFmtId="0" fontId="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2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Обычный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WWB1001"/>
  <sheetViews>
    <sheetView tabSelected="1" zoomScale="50" zoomScaleNormal="50" workbookViewId="0">
      <pane ySplit="4" topLeftCell="A5" activePane="bottomLeft" state="frozen"/>
      <selection pane="bottomLeft" activeCell="AP5" sqref="AP5"/>
    </sheetView>
  </sheetViews>
  <sheetFormatPr defaultColWidth="14" defaultRowHeight="14.4" x14ac:dyDescent="0.3"/>
  <cols>
    <col min="1" max="1" width="4.6640625" style="10" customWidth="1"/>
    <col min="2" max="2" width="35.44140625" style="14" customWidth="1"/>
    <col min="3" max="3" width="30.6640625" style="14" customWidth="1"/>
    <col min="4" max="4" width="50.6640625" style="14" customWidth="1"/>
    <col min="5" max="5" width="14.6640625" style="10" customWidth="1"/>
    <col min="6" max="6" width="12.33203125" style="6" customWidth="1"/>
    <col min="7" max="7" width="12.33203125" style="10" customWidth="1"/>
    <col min="8" max="8" width="12.33203125" style="6" customWidth="1"/>
    <col min="9" max="9" width="12.33203125" style="10" customWidth="1"/>
    <col min="10" max="10" width="12.33203125" style="6" customWidth="1"/>
    <col min="11" max="11" width="12.33203125" style="10" customWidth="1"/>
    <col min="12" max="12" width="12.33203125" style="6" customWidth="1"/>
    <col min="13" max="13" width="12.33203125" style="10" customWidth="1"/>
    <col min="14" max="14" width="12.33203125" style="6" customWidth="1"/>
    <col min="15" max="15" width="12.33203125" style="10" customWidth="1"/>
    <col min="16" max="16" width="12.33203125" style="6" customWidth="1"/>
    <col min="17" max="17" width="12.33203125" style="10" customWidth="1"/>
    <col min="18" max="18" width="12.33203125" style="6" customWidth="1"/>
    <col min="19" max="21" width="12.33203125" style="10" customWidth="1"/>
    <col min="22" max="23" width="13.6640625" style="6" customWidth="1"/>
    <col min="24" max="24" width="1.6640625" style="16" customWidth="1"/>
    <col min="27" max="30" width="9.6640625" style="10" customWidth="1"/>
    <col min="32" max="32" width="1.6640625" style="16" customWidth="1"/>
    <col min="43" max="44" width="14" style="10"/>
    <col min="227" max="227" width="5.6640625" style="10" customWidth="1"/>
    <col min="228" max="228" width="50.6640625" style="10" customWidth="1"/>
    <col min="229" max="229" width="40.6640625" style="10" customWidth="1"/>
    <col min="230" max="230" width="50.6640625" style="10" customWidth="1"/>
    <col min="231" max="231" width="17.6640625" style="10" customWidth="1"/>
    <col min="233" max="233" width="0" style="10" hidden="1"/>
    <col min="237" max="242" width="0" style="10" hidden="1"/>
    <col min="244" max="244" width="0" style="10" hidden="1"/>
    <col min="246" max="263" width="0" style="10" hidden="1"/>
    <col min="265" max="265" width="0" style="10" hidden="1"/>
    <col min="268" max="268" width="0" style="10" hidden="1"/>
    <col min="271" max="271" width="0" style="10" hidden="1"/>
    <col min="273" max="273" width="0" style="10" hidden="1"/>
    <col min="276" max="276" width="0" style="10" hidden="1"/>
    <col min="483" max="483" width="5.6640625" style="10" customWidth="1"/>
    <col min="484" max="484" width="50.6640625" style="10" customWidth="1"/>
    <col min="485" max="485" width="40.6640625" style="10" customWidth="1"/>
    <col min="486" max="486" width="50.6640625" style="10" customWidth="1"/>
    <col min="487" max="487" width="17.6640625" style="10" customWidth="1"/>
    <col min="489" max="489" width="0" style="10" hidden="1"/>
    <col min="493" max="498" width="0" style="10" hidden="1"/>
    <col min="500" max="500" width="0" style="10" hidden="1"/>
    <col min="502" max="519" width="0" style="10" hidden="1"/>
    <col min="521" max="521" width="0" style="10" hidden="1"/>
    <col min="524" max="524" width="0" style="10" hidden="1"/>
    <col min="527" max="527" width="0" style="10" hidden="1"/>
    <col min="529" max="529" width="0" style="10" hidden="1"/>
    <col min="532" max="532" width="0" style="10" hidden="1"/>
    <col min="739" max="739" width="5.6640625" style="10" customWidth="1"/>
    <col min="740" max="740" width="50.6640625" style="10" customWidth="1"/>
    <col min="741" max="741" width="40.6640625" style="10" customWidth="1"/>
    <col min="742" max="742" width="50.6640625" style="10" customWidth="1"/>
    <col min="743" max="743" width="17.6640625" style="10" customWidth="1"/>
    <col min="745" max="745" width="0" style="10" hidden="1"/>
    <col min="749" max="754" width="0" style="10" hidden="1"/>
    <col min="756" max="756" width="0" style="10" hidden="1"/>
    <col min="758" max="775" width="0" style="10" hidden="1"/>
    <col min="777" max="777" width="0" style="10" hidden="1"/>
    <col min="780" max="780" width="0" style="10" hidden="1"/>
    <col min="783" max="783" width="0" style="10" hidden="1"/>
    <col min="785" max="785" width="0" style="10" hidden="1"/>
    <col min="788" max="788" width="0" style="10" hidden="1"/>
    <col min="995" max="995" width="5.6640625" style="10" customWidth="1"/>
    <col min="996" max="996" width="50.6640625" style="10" customWidth="1"/>
    <col min="997" max="997" width="40.6640625" style="10" customWidth="1"/>
    <col min="998" max="998" width="50.6640625" style="10" customWidth="1"/>
    <col min="999" max="999" width="17.6640625" style="10" customWidth="1"/>
    <col min="1001" max="1001" width="0" style="10" hidden="1"/>
    <col min="1005" max="1010" width="0" style="10" hidden="1"/>
    <col min="1012" max="1012" width="0" style="10" hidden="1"/>
    <col min="1014" max="1031" width="0" style="10" hidden="1"/>
    <col min="1033" max="1033" width="0" style="10" hidden="1"/>
    <col min="1036" max="1036" width="0" style="10" hidden="1"/>
    <col min="1039" max="1039" width="0" style="10" hidden="1"/>
    <col min="1041" max="1041" width="0" style="10" hidden="1"/>
    <col min="1044" max="1044" width="0" style="10" hidden="1"/>
    <col min="1251" max="1251" width="5.6640625" style="10" customWidth="1"/>
    <col min="1252" max="1252" width="50.6640625" style="10" customWidth="1"/>
    <col min="1253" max="1253" width="40.6640625" style="10" customWidth="1"/>
    <col min="1254" max="1254" width="50.6640625" style="10" customWidth="1"/>
    <col min="1255" max="1255" width="17.6640625" style="10" customWidth="1"/>
    <col min="1257" max="1257" width="0" style="10" hidden="1"/>
    <col min="1261" max="1266" width="0" style="10" hidden="1"/>
    <col min="1268" max="1268" width="0" style="10" hidden="1"/>
    <col min="1270" max="1287" width="0" style="10" hidden="1"/>
    <col min="1289" max="1289" width="0" style="10" hidden="1"/>
    <col min="1292" max="1292" width="0" style="10" hidden="1"/>
    <col min="1295" max="1295" width="0" style="10" hidden="1"/>
    <col min="1297" max="1297" width="0" style="10" hidden="1"/>
    <col min="1300" max="1300" width="0" style="10" hidden="1"/>
    <col min="1507" max="1507" width="5.6640625" style="10" customWidth="1"/>
    <col min="1508" max="1508" width="50.6640625" style="10" customWidth="1"/>
    <col min="1509" max="1509" width="40.6640625" style="10" customWidth="1"/>
    <col min="1510" max="1510" width="50.6640625" style="10" customWidth="1"/>
    <col min="1511" max="1511" width="17.6640625" style="10" customWidth="1"/>
    <col min="1513" max="1513" width="0" style="10" hidden="1"/>
    <col min="1517" max="1522" width="0" style="10" hidden="1"/>
    <col min="1524" max="1524" width="0" style="10" hidden="1"/>
    <col min="1526" max="1543" width="0" style="10" hidden="1"/>
    <col min="1545" max="1545" width="0" style="10" hidden="1"/>
    <col min="1548" max="1548" width="0" style="10" hidden="1"/>
    <col min="1551" max="1551" width="0" style="10" hidden="1"/>
    <col min="1553" max="1553" width="0" style="10" hidden="1"/>
    <col min="1556" max="1556" width="0" style="10" hidden="1"/>
    <col min="1763" max="1763" width="5.6640625" style="10" customWidth="1"/>
    <col min="1764" max="1764" width="50.6640625" style="10" customWidth="1"/>
    <col min="1765" max="1765" width="40.6640625" style="10" customWidth="1"/>
    <col min="1766" max="1766" width="50.6640625" style="10" customWidth="1"/>
    <col min="1767" max="1767" width="17.6640625" style="10" customWidth="1"/>
    <col min="1769" max="1769" width="0" style="10" hidden="1"/>
    <col min="1773" max="1778" width="0" style="10" hidden="1"/>
    <col min="1780" max="1780" width="0" style="10" hidden="1"/>
    <col min="1782" max="1799" width="0" style="10" hidden="1"/>
    <col min="1801" max="1801" width="0" style="10" hidden="1"/>
    <col min="1804" max="1804" width="0" style="10" hidden="1"/>
    <col min="1807" max="1807" width="0" style="10" hidden="1"/>
    <col min="1809" max="1809" width="0" style="10" hidden="1"/>
    <col min="1812" max="1812" width="0" style="10" hidden="1"/>
    <col min="2019" max="2019" width="5.6640625" style="10" customWidth="1"/>
    <col min="2020" max="2020" width="50.6640625" style="10" customWidth="1"/>
    <col min="2021" max="2021" width="40.6640625" style="10" customWidth="1"/>
    <col min="2022" max="2022" width="50.6640625" style="10" customWidth="1"/>
    <col min="2023" max="2023" width="17.6640625" style="10" customWidth="1"/>
    <col min="2025" max="2025" width="0" style="10" hidden="1"/>
    <col min="2029" max="2034" width="0" style="10" hidden="1"/>
    <col min="2036" max="2036" width="0" style="10" hidden="1"/>
    <col min="2038" max="2055" width="0" style="10" hidden="1"/>
    <col min="2057" max="2057" width="0" style="10" hidden="1"/>
    <col min="2060" max="2060" width="0" style="10" hidden="1"/>
    <col min="2063" max="2063" width="0" style="10" hidden="1"/>
    <col min="2065" max="2065" width="0" style="10" hidden="1"/>
    <col min="2068" max="2068" width="0" style="10" hidden="1"/>
    <col min="2275" max="2275" width="5.6640625" style="10" customWidth="1"/>
    <col min="2276" max="2276" width="50.6640625" style="10" customWidth="1"/>
    <col min="2277" max="2277" width="40.6640625" style="10" customWidth="1"/>
    <col min="2278" max="2278" width="50.6640625" style="10" customWidth="1"/>
    <col min="2279" max="2279" width="17.6640625" style="10" customWidth="1"/>
    <col min="2281" max="2281" width="0" style="10" hidden="1"/>
    <col min="2285" max="2290" width="0" style="10" hidden="1"/>
    <col min="2292" max="2292" width="0" style="10" hidden="1"/>
    <col min="2294" max="2311" width="0" style="10" hidden="1"/>
    <col min="2313" max="2313" width="0" style="10" hidden="1"/>
    <col min="2316" max="2316" width="0" style="10" hidden="1"/>
    <col min="2319" max="2319" width="0" style="10" hidden="1"/>
    <col min="2321" max="2321" width="0" style="10" hidden="1"/>
    <col min="2324" max="2324" width="0" style="10" hidden="1"/>
    <col min="2531" max="2531" width="5.6640625" style="10" customWidth="1"/>
    <col min="2532" max="2532" width="50.6640625" style="10" customWidth="1"/>
    <col min="2533" max="2533" width="40.6640625" style="10" customWidth="1"/>
    <col min="2534" max="2534" width="50.6640625" style="10" customWidth="1"/>
    <col min="2535" max="2535" width="17.6640625" style="10" customWidth="1"/>
    <col min="2537" max="2537" width="0" style="10" hidden="1"/>
    <col min="2541" max="2546" width="0" style="10" hidden="1"/>
    <col min="2548" max="2548" width="0" style="10" hidden="1"/>
    <col min="2550" max="2567" width="0" style="10" hidden="1"/>
    <col min="2569" max="2569" width="0" style="10" hidden="1"/>
    <col min="2572" max="2572" width="0" style="10" hidden="1"/>
    <col min="2575" max="2575" width="0" style="10" hidden="1"/>
    <col min="2577" max="2577" width="0" style="10" hidden="1"/>
    <col min="2580" max="2580" width="0" style="10" hidden="1"/>
    <col min="2787" max="2787" width="5.6640625" style="10" customWidth="1"/>
    <col min="2788" max="2788" width="50.6640625" style="10" customWidth="1"/>
    <col min="2789" max="2789" width="40.6640625" style="10" customWidth="1"/>
    <col min="2790" max="2790" width="50.6640625" style="10" customWidth="1"/>
    <col min="2791" max="2791" width="17.6640625" style="10" customWidth="1"/>
    <col min="2793" max="2793" width="0" style="10" hidden="1"/>
    <col min="2797" max="2802" width="0" style="10" hidden="1"/>
    <col min="2804" max="2804" width="0" style="10" hidden="1"/>
    <col min="2806" max="2823" width="0" style="10" hidden="1"/>
    <col min="2825" max="2825" width="0" style="10" hidden="1"/>
    <col min="2828" max="2828" width="0" style="10" hidden="1"/>
    <col min="2831" max="2831" width="0" style="10" hidden="1"/>
    <col min="2833" max="2833" width="0" style="10" hidden="1"/>
    <col min="2836" max="2836" width="0" style="10" hidden="1"/>
    <col min="3043" max="3043" width="5.6640625" style="10" customWidth="1"/>
    <col min="3044" max="3044" width="50.6640625" style="10" customWidth="1"/>
    <col min="3045" max="3045" width="40.6640625" style="10" customWidth="1"/>
    <col min="3046" max="3046" width="50.6640625" style="10" customWidth="1"/>
    <col min="3047" max="3047" width="17.6640625" style="10" customWidth="1"/>
    <col min="3049" max="3049" width="0" style="10" hidden="1"/>
    <col min="3053" max="3058" width="0" style="10" hidden="1"/>
    <col min="3060" max="3060" width="0" style="10" hidden="1"/>
    <col min="3062" max="3079" width="0" style="10" hidden="1"/>
    <col min="3081" max="3081" width="0" style="10" hidden="1"/>
    <col min="3084" max="3084" width="0" style="10" hidden="1"/>
    <col min="3087" max="3087" width="0" style="10" hidden="1"/>
    <col min="3089" max="3089" width="0" style="10" hidden="1"/>
    <col min="3092" max="3092" width="0" style="10" hidden="1"/>
    <col min="3299" max="3299" width="5.6640625" style="10" customWidth="1"/>
    <col min="3300" max="3300" width="50.6640625" style="10" customWidth="1"/>
    <col min="3301" max="3301" width="40.6640625" style="10" customWidth="1"/>
    <col min="3302" max="3302" width="50.6640625" style="10" customWidth="1"/>
    <col min="3303" max="3303" width="17.6640625" style="10" customWidth="1"/>
    <col min="3305" max="3305" width="0" style="10" hidden="1"/>
    <col min="3309" max="3314" width="0" style="10" hidden="1"/>
    <col min="3316" max="3316" width="0" style="10" hidden="1"/>
    <col min="3318" max="3335" width="0" style="10" hidden="1"/>
    <col min="3337" max="3337" width="0" style="10" hidden="1"/>
    <col min="3340" max="3340" width="0" style="10" hidden="1"/>
    <col min="3343" max="3343" width="0" style="10" hidden="1"/>
    <col min="3345" max="3345" width="0" style="10" hidden="1"/>
    <col min="3348" max="3348" width="0" style="10" hidden="1"/>
    <col min="3555" max="3555" width="5.6640625" style="10" customWidth="1"/>
    <col min="3556" max="3556" width="50.6640625" style="10" customWidth="1"/>
    <col min="3557" max="3557" width="40.6640625" style="10" customWidth="1"/>
    <col min="3558" max="3558" width="50.6640625" style="10" customWidth="1"/>
    <col min="3559" max="3559" width="17.6640625" style="10" customWidth="1"/>
    <col min="3561" max="3561" width="0" style="10" hidden="1"/>
    <col min="3565" max="3570" width="0" style="10" hidden="1"/>
    <col min="3572" max="3572" width="0" style="10" hidden="1"/>
    <col min="3574" max="3591" width="0" style="10" hidden="1"/>
    <col min="3593" max="3593" width="0" style="10" hidden="1"/>
    <col min="3596" max="3596" width="0" style="10" hidden="1"/>
    <col min="3599" max="3599" width="0" style="10" hidden="1"/>
    <col min="3601" max="3601" width="0" style="10" hidden="1"/>
    <col min="3604" max="3604" width="0" style="10" hidden="1"/>
    <col min="3811" max="3811" width="5.6640625" style="10" customWidth="1"/>
    <col min="3812" max="3812" width="50.6640625" style="10" customWidth="1"/>
    <col min="3813" max="3813" width="40.6640625" style="10" customWidth="1"/>
    <col min="3814" max="3814" width="50.6640625" style="10" customWidth="1"/>
    <col min="3815" max="3815" width="17.6640625" style="10" customWidth="1"/>
    <col min="3817" max="3817" width="0" style="10" hidden="1"/>
    <col min="3821" max="3826" width="0" style="10" hidden="1"/>
    <col min="3828" max="3828" width="0" style="10" hidden="1"/>
    <col min="3830" max="3847" width="0" style="10" hidden="1"/>
    <col min="3849" max="3849" width="0" style="10" hidden="1"/>
    <col min="3852" max="3852" width="0" style="10" hidden="1"/>
    <col min="3855" max="3855" width="0" style="10" hidden="1"/>
    <col min="3857" max="3857" width="0" style="10" hidden="1"/>
    <col min="3860" max="3860" width="0" style="10" hidden="1"/>
    <col min="4067" max="4067" width="5.6640625" style="10" customWidth="1"/>
    <col min="4068" max="4068" width="50.6640625" style="10" customWidth="1"/>
    <col min="4069" max="4069" width="40.6640625" style="10" customWidth="1"/>
    <col min="4070" max="4070" width="50.6640625" style="10" customWidth="1"/>
    <col min="4071" max="4071" width="17.6640625" style="10" customWidth="1"/>
    <col min="4073" max="4073" width="0" style="10" hidden="1"/>
    <col min="4077" max="4082" width="0" style="10" hidden="1"/>
    <col min="4084" max="4084" width="0" style="10" hidden="1"/>
    <col min="4086" max="4103" width="0" style="10" hidden="1"/>
    <col min="4105" max="4105" width="0" style="10" hidden="1"/>
    <col min="4108" max="4108" width="0" style="10" hidden="1"/>
    <col min="4111" max="4111" width="0" style="10" hidden="1"/>
    <col min="4113" max="4113" width="0" style="10" hidden="1"/>
    <col min="4116" max="4116" width="0" style="10" hidden="1"/>
    <col min="4323" max="4323" width="5.6640625" style="10" customWidth="1"/>
    <col min="4324" max="4324" width="50.6640625" style="10" customWidth="1"/>
    <col min="4325" max="4325" width="40.6640625" style="10" customWidth="1"/>
    <col min="4326" max="4326" width="50.6640625" style="10" customWidth="1"/>
    <col min="4327" max="4327" width="17.6640625" style="10" customWidth="1"/>
    <col min="4329" max="4329" width="0" style="10" hidden="1"/>
    <col min="4333" max="4338" width="0" style="10" hidden="1"/>
    <col min="4340" max="4340" width="0" style="10" hidden="1"/>
    <col min="4342" max="4359" width="0" style="10" hidden="1"/>
    <col min="4361" max="4361" width="0" style="10" hidden="1"/>
    <col min="4364" max="4364" width="0" style="10" hidden="1"/>
    <col min="4367" max="4367" width="0" style="10" hidden="1"/>
    <col min="4369" max="4369" width="0" style="10" hidden="1"/>
    <col min="4372" max="4372" width="0" style="10" hidden="1"/>
    <col min="4579" max="4579" width="5.6640625" style="10" customWidth="1"/>
    <col min="4580" max="4580" width="50.6640625" style="10" customWidth="1"/>
    <col min="4581" max="4581" width="40.6640625" style="10" customWidth="1"/>
    <col min="4582" max="4582" width="50.6640625" style="10" customWidth="1"/>
    <col min="4583" max="4583" width="17.6640625" style="10" customWidth="1"/>
    <col min="4585" max="4585" width="0" style="10" hidden="1"/>
    <col min="4589" max="4594" width="0" style="10" hidden="1"/>
    <col min="4596" max="4596" width="0" style="10" hidden="1"/>
    <col min="4598" max="4615" width="0" style="10" hidden="1"/>
    <col min="4617" max="4617" width="0" style="10" hidden="1"/>
    <col min="4620" max="4620" width="0" style="10" hidden="1"/>
    <col min="4623" max="4623" width="0" style="10" hidden="1"/>
    <col min="4625" max="4625" width="0" style="10" hidden="1"/>
    <col min="4628" max="4628" width="0" style="10" hidden="1"/>
    <col min="4835" max="4835" width="5.6640625" style="10" customWidth="1"/>
    <col min="4836" max="4836" width="50.6640625" style="10" customWidth="1"/>
    <col min="4837" max="4837" width="40.6640625" style="10" customWidth="1"/>
    <col min="4838" max="4838" width="50.6640625" style="10" customWidth="1"/>
    <col min="4839" max="4839" width="17.6640625" style="10" customWidth="1"/>
    <col min="4841" max="4841" width="0" style="10" hidden="1"/>
    <col min="4845" max="4850" width="0" style="10" hidden="1"/>
    <col min="4852" max="4852" width="0" style="10" hidden="1"/>
    <col min="4854" max="4871" width="0" style="10" hidden="1"/>
    <col min="4873" max="4873" width="0" style="10" hidden="1"/>
    <col min="4876" max="4876" width="0" style="10" hidden="1"/>
    <col min="4879" max="4879" width="0" style="10" hidden="1"/>
    <col min="4881" max="4881" width="0" style="10" hidden="1"/>
    <col min="4884" max="4884" width="0" style="10" hidden="1"/>
    <col min="5091" max="5091" width="5.6640625" style="10" customWidth="1"/>
    <col min="5092" max="5092" width="50.6640625" style="10" customWidth="1"/>
    <col min="5093" max="5093" width="40.6640625" style="10" customWidth="1"/>
    <col min="5094" max="5094" width="50.6640625" style="10" customWidth="1"/>
    <col min="5095" max="5095" width="17.6640625" style="10" customWidth="1"/>
    <col min="5097" max="5097" width="0" style="10" hidden="1"/>
    <col min="5101" max="5106" width="0" style="10" hidden="1"/>
    <col min="5108" max="5108" width="0" style="10" hidden="1"/>
    <col min="5110" max="5127" width="0" style="10" hidden="1"/>
    <col min="5129" max="5129" width="0" style="10" hidden="1"/>
    <col min="5132" max="5132" width="0" style="10" hidden="1"/>
    <col min="5135" max="5135" width="0" style="10" hidden="1"/>
    <col min="5137" max="5137" width="0" style="10" hidden="1"/>
    <col min="5140" max="5140" width="0" style="10" hidden="1"/>
    <col min="5347" max="5347" width="5.6640625" style="10" customWidth="1"/>
    <col min="5348" max="5348" width="50.6640625" style="10" customWidth="1"/>
    <col min="5349" max="5349" width="40.6640625" style="10" customWidth="1"/>
    <col min="5350" max="5350" width="50.6640625" style="10" customWidth="1"/>
    <col min="5351" max="5351" width="17.6640625" style="10" customWidth="1"/>
    <col min="5353" max="5353" width="0" style="10" hidden="1"/>
    <col min="5357" max="5362" width="0" style="10" hidden="1"/>
    <col min="5364" max="5364" width="0" style="10" hidden="1"/>
    <col min="5366" max="5383" width="0" style="10" hidden="1"/>
    <col min="5385" max="5385" width="0" style="10" hidden="1"/>
    <col min="5388" max="5388" width="0" style="10" hidden="1"/>
    <col min="5391" max="5391" width="0" style="10" hidden="1"/>
    <col min="5393" max="5393" width="0" style="10" hidden="1"/>
    <col min="5396" max="5396" width="0" style="10" hidden="1"/>
    <col min="5603" max="5603" width="5.6640625" style="10" customWidth="1"/>
    <col min="5604" max="5604" width="50.6640625" style="10" customWidth="1"/>
    <col min="5605" max="5605" width="40.6640625" style="10" customWidth="1"/>
    <col min="5606" max="5606" width="50.6640625" style="10" customWidth="1"/>
    <col min="5607" max="5607" width="17.6640625" style="10" customWidth="1"/>
    <col min="5609" max="5609" width="0" style="10" hidden="1"/>
    <col min="5613" max="5618" width="0" style="10" hidden="1"/>
    <col min="5620" max="5620" width="0" style="10" hidden="1"/>
    <col min="5622" max="5639" width="0" style="10" hidden="1"/>
    <col min="5641" max="5641" width="0" style="10" hidden="1"/>
    <col min="5644" max="5644" width="0" style="10" hidden="1"/>
    <col min="5647" max="5647" width="0" style="10" hidden="1"/>
    <col min="5649" max="5649" width="0" style="10" hidden="1"/>
    <col min="5652" max="5652" width="0" style="10" hidden="1"/>
    <col min="5859" max="5859" width="5.6640625" style="10" customWidth="1"/>
    <col min="5860" max="5860" width="50.6640625" style="10" customWidth="1"/>
    <col min="5861" max="5861" width="40.6640625" style="10" customWidth="1"/>
    <col min="5862" max="5862" width="50.6640625" style="10" customWidth="1"/>
    <col min="5863" max="5863" width="17.6640625" style="10" customWidth="1"/>
    <col min="5865" max="5865" width="0" style="10" hidden="1"/>
    <col min="5869" max="5874" width="0" style="10" hidden="1"/>
    <col min="5876" max="5876" width="0" style="10" hidden="1"/>
    <col min="5878" max="5895" width="0" style="10" hidden="1"/>
    <col min="5897" max="5897" width="0" style="10" hidden="1"/>
    <col min="5900" max="5900" width="0" style="10" hidden="1"/>
    <col min="5903" max="5903" width="0" style="10" hidden="1"/>
    <col min="5905" max="5905" width="0" style="10" hidden="1"/>
    <col min="5908" max="5908" width="0" style="10" hidden="1"/>
    <col min="6115" max="6115" width="5.6640625" style="10" customWidth="1"/>
    <col min="6116" max="6116" width="50.6640625" style="10" customWidth="1"/>
    <col min="6117" max="6117" width="40.6640625" style="10" customWidth="1"/>
    <col min="6118" max="6118" width="50.6640625" style="10" customWidth="1"/>
    <col min="6119" max="6119" width="17.6640625" style="10" customWidth="1"/>
    <col min="6121" max="6121" width="0" style="10" hidden="1"/>
    <col min="6125" max="6130" width="0" style="10" hidden="1"/>
    <col min="6132" max="6132" width="0" style="10" hidden="1"/>
    <col min="6134" max="6151" width="0" style="10" hidden="1"/>
    <col min="6153" max="6153" width="0" style="10" hidden="1"/>
    <col min="6156" max="6156" width="0" style="10" hidden="1"/>
    <col min="6159" max="6159" width="0" style="10" hidden="1"/>
    <col min="6161" max="6161" width="0" style="10" hidden="1"/>
    <col min="6164" max="6164" width="0" style="10" hidden="1"/>
    <col min="6371" max="6371" width="5.6640625" style="10" customWidth="1"/>
    <col min="6372" max="6372" width="50.6640625" style="10" customWidth="1"/>
    <col min="6373" max="6373" width="40.6640625" style="10" customWidth="1"/>
    <col min="6374" max="6374" width="50.6640625" style="10" customWidth="1"/>
    <col min="6375" max="6375" width="17.6640625" style="10" customWidth="1"/>
    <col min="6377" max="6377" width="0" style="10" hidden="1"/>
    <col min="6381" max="6386" width="0" style="10" hidden="1"/>
    <col min="6388" max="6388" width="0" style="10" hidden="1"/>
    <col min="6390" max="6407" width="0" style="10" hidden="1"/>
    <col min="6409" max="6409" width="0" style="10" hidden="1"/>
    <col min="6412" max="6412" width="0" style="10" hidden="1"/>
    <col min="6415" max="6415" width="0" style="10" hidden="1"/>
    <col min="6417" max="6417" width="0" style="10" hidden="1"/>
    <col min="6420" max="6420" width="0" style="10" hidden="1"/>
    <col min="6627" max="6627" width="5.6640625" style="10" customWidth="1"/>
    <col min="6628" max="6628" width="50.6640625" style="10" customWidth="1"/>
    <col min="6629" max="6629" width="40.6640625" style="10" customWidth="1"/>
    <col min="6630" max="6630" width="50.6640625" style="10" customWidth="1"/>
    <col min="6631" max="6631" width="17.6640625" style="10" customWidth="1"/>
    <col min="6633" max="6633" width="0" style="10" hidden="1"/>
    <col min="6637" max="6642" width="0" style="10" hidden="1"/>
    <col min="6644" max="6644" width="0" style="10" hidden="1"/>
    <col min="6646" max="6663" width="0" style="10" hidden="1"/>
    <col min="6665" max="6665" width="0" style="10" hidden="1"/>
    <col min="6668" max="6668" width="0" style="10" hidden="1"/>
    <col min="6671" max="6671" width="0" style="10" hidden="1"/>
    <col min="6673" max="6673" width="0" style="10" hidden="1"/>
    <col min="6676" max="6676" width="0" style="10" hidden="1"/>
    <col min="6883" max="6883" width="5.6640625" style="10" customWidth="1"/>
    <col min="6884" max="6884" width="50.6640625" style="10" customWidth="1"/>
    <col min="6885" max="6885" width="40.6640625" style="10" customWidth="1"/>
    <col min="6886" max="6886" width="50.6640625" style="10" customWidth="1"/>
    <col min="6887" max="6887" width="17.6640625" style="10" customWidth="1"/>
    <col min="6889" max="6889" width="0" style="10" hidden="1"/>
    <col min="6893" max="6898" width="0" style="10" hidden="1"/>
    <col min="6900" max="6900" width="0" style="10" hidden="1"/>
    <col min="6902" max="6919" width="0" style="10" hidden="1"/>
    <col min="6921" max="6921" width="0" style="10" hidden="1"/>
    <col min="6924" max="6924" width="0" style="10" hidden="1"/>
    <col min="6927" max="6927" width="0" style="10" hidden="1"/>
    <col min="6929" max="6929" width="0" style="10" hidden="1"/>
    <col min="6932" max="6932" width="0" style="10" hidden="1"/>
    <col min="7139" max="7139" width="5.6640625" style="10" customWidth="1"/>
    <col min="7140" max="7140" width="50.6640625" style="10" customWidth="1"/>
    <col min="7141" max="7141" width="40.6640625" style="10" customWidth="1"/>
    <col min="7142" max="7142" width="50.6640625" style="10" customWidth="1"/>
    <col min="7143" max="7143" width="17.6640625" style="10" customWidth="1"/>
    <col min="7145" max="7145" width="0" style="10" hidden="1"/>
    <col min="7149" max="7154" width="0" style="10" hidden="1"/>
    <col min="7156" max="7156" width="0" style="10" hidden="1"/>
    <col min="7158" max="7175" width="0" style="10" hidden="1"/>
    <col min="7177" max="7177" width="0" style="10" hidden="1"/>
    <col min="7180" max="7180" width="0" style="10" hidden="1"/>
    <col min="7183" max="7183" width="0" style="10" hidden="1"/>
    <col min="7185" max="7185" width="0" style="10" hidden="1"/>
    <col min="7188" max="7188" width="0" style="10" hidden="1"/>
    <col min="7395" max="7395" width="5.6640625" style="10" customWidth="1"/>
    <col min="7396" max="7396" width="50.6640625" style="10" customWidth="1"/>
    <col min="7397" max="7397" width="40.6640625" style="10" customWidth="1"/>
    <col min="7398" max="7398" width="50.6640625" style="10" customWidth="1"/>
    <col min="7399" max="7399" width="17.6640625" style="10" customWidth="1"/>
    <col min="7401" max="7401" width="0" style="10" hidden="1"/>
    <col min="7405" max="7410" width="0" style="10" hidden="1"/>
    <col min="7412" max="7412" width="0" style="10" hidden="1"/>
    <col min="7414" max="7431" width="0" style="10" hidden="1"/>
    <col min="7433" max="7433" width="0" style="10" hidden="1"/>
    <col min="7436" max="7436" width="0" style="10" hidden="1"/>
    <col min="7439" max="7439" width="0" style="10" hidden="1"/>
    <col min="7441" max="7441" width="0" style="10" hidden="1"/>
    <col min="7444" max="7444" width="0" style="10" hidden="1"/>
    <col min="7651" max="7651" width="5.6640625" style="10" customWidth="1"/>
    <col min="7652" max="7652" width="50.6640625" style="10" customWidth="1"/>
    <col min="7653" max="7653" width="40.6640625" style="10" customWidth="1"/>
    <col min="7654" max="7654" width="50.6640625" style="10" customWidth="1"/>
    <col min="7655" max="7655" width="17.6640625" style="10" customWidth="1"/>
    <col min="7657" max="7657" width="0" style="10" hidden="1"/>
    <col min="7661" max="7666" width="0" style="10" hidden="1"/>
    <col min="7668" max="7668" width="0" style="10" hidden="1"/>
    <col min="7670" max="7687" width="0" style="10" hidden="1"/>
    <col min="7689" max="7689" width="0" style="10" hidden="1"/>
    <col min="7692" max="7692" width="0" style="10" hidden="1"/>
    <col min="7695" max="7695" width="0" style="10" hidden="1"/>
    <col min="7697" max="7697" width="0" style="10" hidden="1"/>
    <col min="7700" max="7700" width="0" style="10" hidden="1"/>
    <col min="7907" max="7907" width="5.6640625" style="10" customWidth="1"/>
    <col min="7908" max="7908" width="50.6640625" style="10" customWidth="1"/>
    <col min="7909" max="7909" width="40.6640625" style="10" customWidth="1"/>
    <col min="7910" max="7910" width="50.6640625" style="10" customWidth="1"/>
    <col min="7911" max="7911" width="17.6640625" style="10" customWidth="1"/>
    <col min="7913" max="7913" width="0" style="10" hidden="1"/>
    <col min="7917" max="7922" width="0" style="10" hidden="1"/>
    <col min="7924" max="7924" width="0" style="10" hidden="1"/>
    <col min="7926" max="7943" width="0" style="10" hidden="1"/>
    <col min="7945" max="7945" width="0" style="10" hidden="1"/>
    <col min="7948" max="7948" width="0" style="10" hidden="1"/>
    <col min="7951" max="7951" width="0" style="10" hidden="1"/>
    <col min="7953" max="7953" width="0" style="10" hidden="1"/>
    <col min="7956" max="7956" width="0" style="10" hidden="1"/>
    <col min="8163" max="8163" width="5.6640625" style="10" customWidth="1"/>
    <col min="8164" max="8164" width="50.6640625" style="10" customWidth="1"/>
    <col min="8165" max="8165" width="40.6640625" style="10" customWidth="1"/>
    <col min="8166" max="8166" width="50.6640625" style="10" customWidth="1"/>
    <col min="8167" max="8167" width="17.6640625" style="10" customWidth="1"/>
    <col min="8169" max="8169" width="0" style="10" hidden="1"/>
    <col min="8173" max="8178" width="0" style="10" hidden="1"/>
    <col min="8180" max="8180" width="0" style="10" hidden="1"/>
    <col min="8182" max="8199" width="0" style="10" hidden="1"/>
    <col min="8201" max="8201" width="0" style="10" hidden="1"/>
    <col min="8204" max="8204" width="0" style="10" hidden="1"/>
    <col min="8207" max="8207" width="0" style="10" hidden="1"/>
    <col min="8209" max="8209" width="0" style="10" hidden="1"/>
    <col min="8212" max="8212" width="0" style="10" hidden="1"/>
    <col min="8419" max="8419" width="5.6640625" style="10" customWidth="1"/>
    <col min="8420" max="8420" width="50.6640625" style="10" customWidth="1"/>
    <col min="8421" max="8421" width="40.6640625" style="10" customWidth="1"/>
    <col min="8422" max="8422" width="50.6640625" style="10" customWidth="1"/>
    <col min="8423" max="8423" width="17.6640625" style="10" customWidth="1"/>
    <col min="8425" max="8425" width="0" style="10" hidden="1"/>
    <col min="8429" max="8434" width="0" style="10" hidden="1"/>
    <col min="8436" max="8436" width="0" style="10" hidden="1"/>
    <col min="8438" max="8455" width="0" style="10" hidden="1"/>
    <col min="8457" max="8457" width="0" style="10" hidden="1"/>
    <col min="8460" max="8460" width="0" style="10" hidden="1"/>
    <col min="8463" max="8463" width="0" style="10" hidden="1"/>
    <col min="8465" max="8465" width="0" style="10" hidden="1"/>
    <col min="8468" max="8468" width="0" style="10" hidden="1"/>
    <col min="8675" max="8675" width="5.6640625" style="10" customWidth="1"/>
    <col min="8676" max="8676" width="50.6640625" style="10" customWidth="1"/>
    <col min="8677" max="8677" width="40.6640625" style="10" customWidth="1"/>
    <col min="8678" max="8678" width="50.6640625" style="10" customWidth="1"/>
    <col min="8679" max="8679" width="17.6640625" style="10" customWidth="1"/>
    <col min="8681" max="8681" width="0" style="10" hidden="1"/>
    <col min="8685" max="8690" width="0" style="10" hidden="1"/>
    <col min="8692" max="8692" width="0" style="10" hidden="1"/>
    <col min="8694" max="8711" width="0" style="10" hidden="1"/>
    <col min="8713" max="8713" width="0" style="10" hidden="1"/>
    <col min="8716" max="8716" width="0" style="10" hidden="1"/>
    <col min="8719" max="8719" width="0" style="10" hidden="1"/>
    <col min="8721" max="8721" width="0" style="10" hidden="1"/>
    <col min="8724" max="8724" width="0" style="10" hidden="1"/>
    <col min="8931" max="8931" width="5.6640625" style="10" customWidth="1"/>
    <col min="8932" max="8932" width="50.6640625" style="10" customWidth="1"/>
    <col min="8933" max="8933" width="40.6640625" style="10" customWidth="1"/>
    <col min="8934" max="8934" width="50.6640625" style="10" customWidth="1"/>
    <col min="8935" max="8935" width="17.6640625" style="10" customWidth="1"/>
    <col min="8937" max="8937" width="0" style="10" hidden="1"/>
    <col min="8941" max="8946" width="0" style="10" hidden="1"/>
    <col min="8948" max="8948" width="0" style="10" hidden="1"/>
    <col min="8950" max="8967" width="0" style="10" hidden="1"/>
    <col min="8969" max="8969" width="0" style="10" hidden="1"/>
    <col min="8972" max="8972" width="0" style="10" hidden="1"/>
    <col min="8975" max="8975" width="0" style="10" hidden="1"/>
    <col min="8977" max="8977" width="0" style="10" hidden="1"/>
    <col min="8980" max="8980" width="0" style="10" hidden="1"/>
    <col min="9187" max="9187" width="5.6640625" style="10" customWidth="1"/>
    <col min="9188" max="9188" width="50.6640625" style="10" customWidth="1"/>
    <col min="9189" max="9189" width="40.6640625" style="10" customWidth="1"/>
    <col min="9190" max="9190" width="50.6640625" style="10" customWidth="1"/>
    <col min="9191" max="9191" width="17.6640625" style="10" customWidth="1"/>
    <col min="9193" max="9193" width="0" style="10" hidden="1"/>
    <col min="9197" max="9202" width="0" style="10" hidden="1"/>
    <col min="9204" max="9204" width="0" style="10" hidden="1"/>
    <col min="9206" max="9223" width="0" style="10" hidden="1"/>
    <col min="9225" max="9225" width="0" style="10" hidden="1"/>
    <col min="9228" max="9228" width="0" style="10" hidden="1"/>
    <col min="9231" max="9231" width="0" style="10" hidden="1"/>
    <col min="9233" max="9233" width="0" style="10" hidden="1"/>
    <col min="9236" max="9236" width="0" style="10" hidden="1"/>
    <col min="9443" max="9443" width="5.6640625" style="10" customWidth="1"/>
    <col min="9444" max="9444" width="50.6640625" style="10" customWidth="1"/>
    <col min="9445" max="9445" width="40.6640625" style="10" customWidth="1"/>
    <col min="9446" max="9446" width="50.6640625" style="10" customWidth="1"/>
    <col min="9447" max="9447" width="17.6640625" style="10" customWidth="1"/>
    <col min="9449" max="9449" width="0" style="10" hidden="1"/>
    <col min="9453" max="9458" width="0" style="10" hidden="1"/>
    <col min="9460" max="9460" width="0" style="10" hidden="1"/>
    <col min="9462" max="9479" width="0" style="10" hidden="1"/>
    <col min="9481" max="9481" width="0" style="10" hidden="1"/>
    <col min="9484" max="9484" width="0" style="10" hidden="1"/>
    <col min="9487" max="9487" width="0" style="10" hidden="1"/>
    <col min="9489" max="9489" width="0" style="10" hidden="1"/>
    <col min="9492" max="9492" width="0" style="10" hidden="1"/>
    <col min="9699" max="9699" width="5.6640625" style="10" customWidth="1"/>
    <col min="9700" max="9700" width="50.6640625" style="10" customWidth="1"/>
    <col min="9701" max="9701" width="40.6640625" style="10" customWidth="1"/>
    <col min="9702" max="9702" width="50.6640625" style="10" customWidth="1"/>
    <col min="9703" max="9703" width="17.6640625" style="10" customWidth="1"/>
    <col min="9705" max="9705" width="0" style="10" hidden="1"/>
    <col min="9709" max="9714" width="0" style="10" hidden="1"/>
    <col min="9716" max="9716" width="0" style="10" hidden="1"/>
    <col min="9718" max="9735" width="0" style="10" hidden="1"/>
    <col min="9737" max="9737" width="0" style="10" hidden="1"/>
    <col min="9740" max="9740" width="0" style="10" hidden="1"/>
    <col min="9743" max="9743" width="0" style="10" hidden="1"/>
    <col min="9745" max="9745" width="0" style="10" hidden="1"/>
    <col min="9748" max="9748" width="0" style="10" hidden="1"/>
    <col min="9955" max="9955" width="5.6640625" style="10" customWidth="1"/>
    <col min="9956" max="9956" width="50.6640625" style="10" customWidth="1"/>
    <col min="9957" max="9957" width="40.6640625" style="10" customWidth="1"/>
    <col min="9958" max="9958" width="50.6640625" style="10" customWidth="1"/>
    <col min="9959" max="9959" width="17.6640625" style="10" customWidth="1"/>
    <col min="9961" max="9961" width="0" style="10" hidden="1"/>
    <col min="9965" max="9970" width="0" style="10" hidden="1"/>
    <col min="9972" max="9972" width="0" style="10" hidden="1"/>
    <col min="9974" max="9991" width="0" style="10" hidden="1"/>
    <col min="9993" max="9993" width="0" style="10" hidden="1"/>
    <col min="9996" max="9996" width="0" style="10" hidden="1"/>
    <col min="9999" max="9999" width="0" style="10" hidden="1"/>
    <col min="10001" max="10001" width="0" style="10" hidden="1"/>
    <col min="10004" max="10004" width="0" style="10" hidden="1"/>
    <col min="10211" max="10211" width="5.6640625" style="10" customWidth="1"/>
    <col min="10212" max="10212" width="50.6640625" style="10" customWidth="1"/>
    <col min="10213" max="10213" width="40.6640625" style="10" customWidth="1"/>
    <col min="10214" max="10214" width="50.6640625" style="10" customWidth="1"/>
    <col min="10215" max="10215" width="17.6640625" style="10" customWidth="1"/>
    <col min="10217" max="10217" width="0" style="10" hidden="1"/>
    <col min="10221" max="10226" width="0" style="10" hidden="1"/>
    <col min="10228" max="10228" width="0" style="10" hidden="1"/>
    <col min="10230" max="10247" width="0" style="10" hidden="1"/>
    <col min="10249" max="10249" width="0" style="10" hidden="1"/>
    <col min="10252" max="10252" width="0" style="10" hidden="1"/>
    <col min="10255" max="10255" width="0" style="10" hidden="1"/>
    <col min="10257" max="10257" width="0" style="10" hidden="1"/>
    <col min="10260" max="10260" width="0" style="10" hidden="1"/>
    <col min="10467" max="10467" width="5.6640625" style="10" customWidth="1"/>
    <col min="10468" max="10468" width="50.6640625" style="10" customWidth="1"/>
    <col min="10469" max="10469" width="40.6640625" style="10" customWidth="1"/>
    <col min="10470" max="10470" width="50.6640625" style="10" customWidth="1"/>
    <col min="10471" max="10471" width="17.6640625" style="10" customWidth="1"/>
    <col min="10473" max="10473" width="0" style="10" hidden="1"/>
    <col min="10477" max="10482" width="0" style="10" hidden="1"/>
    <col min="10484" max="10484" width="0" style="10" hidden="1"/>
    <col min="10486" max="10503" width="0" style="10" hidden="1"/>
    <col min="10505" max="10505" width="0" style="10" hidden="1"/>
    <col min="10508" max="10508" width="0" style="10" hidden="1"/>
    <col min="10511" max="10511" width="0" style="10" hidden="1"/>
    <col min="10513" max="10513" width="0" style="10" hidden="1"/>
    <col min="10516" max="10516" width="0" style="10" hidden="1"/>
    <col min="10723" max="10723" width="5.6640625" style="10" customWidth="1"/>
    <col min="10724" max="10724" width="50.6640625" style="10" customWidth="1"/>
    <col min="10725" max="10725" width="40.6640625" style="10" customWidth="1"/>
    <col min="10726" max="10726" width="50.6640625" style="10" customWidth="1"/>
    <col min="10727" max="10727" width="17.6640625" style="10" customWidth="1"/>
    <col min="10729" max="10729" width="0" style="10" hidden="1"/>
    <col min="10733" max="10738" width="0" style="10" hidden="1"/>
    <col min="10740" max="10740" width="0" style="10" hidden="1"/>
    <col min="10742" max="10759" width="0" style="10" hidden="1"/>
    <col min="10761" max="10761" width="0" style="10" hidden="1"/>
    <col min="10764" max="10764" width="0" style="10" hidden="1"/>
    <col min="10767" max="10767" width="0" style="10" hidden="1"/>
    <col min="10769" max="10769" width="0" style="10" hidden="1"/>
    <col min="10772" max="10772" width="0" style="10" hidden="1"/>
    <col min="10979" max="10979" width="5.6640625" style="10" customWidth="1"/>
    <col min="10980" max="10980" width="50.6640625" style="10" customWidth="1"/>
    <col min="10981" max="10981" width="40.6640625" style="10" customWidth="1"/>
    <col min="10982" max="10982" width="50.6640625" style="10" customWidth="1"/>
    <col min="10983" max="10983" width="17.6640625" style="10" customWidth="1"/>
    <col min="10985" max="10985" width="0" style="10" hidden="1"/>
    <col min="10989" max="10994" width="0" style="10" hidden="1"/>
    <col min="10996" max="10996" width="0" style="10" hidden="1"/>
    <col min="10998" max="11015" width="0" style="10" hidden="1"/>
    <col min="11017" max="11017" width="0" style="10" hidden="1"/>
    <col min="11020" max="11020" width="0" style="10" hidden="1"/>
    <col min="11023" max="11023" width="0" style="10" hidden="1"/>
    <col min="11025" max="11025" width="0" style="10" hidden="1"/>
    <col min="11028" max="11028" width="0" style="10" hidden="1"/>
    <col min="11235" max="11235" width="5.6640625" style="10" customWidth="1"/>
    <col min="11236" max="11236" width="50.6640625" style="10" customWidth="1"/>
    <col min="11237" max="11237" width="40.6640625" style="10" customWidth="1"/>
    <col min="11238" max="11238" width="50.6640625" style="10" customWidth="1"/>
    <col min="11239" max="11239" width="17.6640625" style="10" customWidth="1"/>
    <col min="11241" max="11241" width="0" style="10" hidden="1"/>
    <col min="11245" max="11250" width="0" style="10" hidden="1"/>
    <col min="11252" max="11252" width="0" style="10" hidden="1"/>
    <col min="11254" max="11271" width="0" style="10" hidden="1"/>
    <col min="11273" max="11273" width="0" style="10" hidden="1"/>
    <col min="11276" max="11276" width="0" style="10" hidden="1"/>
    <col min="11279" max="11279" width="0" style="10" hidden="1"/>
    <col min="11281" max="11281" width="0" style="10" hidden="1"/>
    <col min="11284" max="11284" width="0" style="10" hidden="1"/>
    <col min="11491" max="11491" width="5.6640625" style="10" customWidth="1"/>
    <col min="11492" max="11492" width="50.6640625" style="10" customWidth="1"/>
    <col min="11493" max="11493" width="40.6640625" style="10" customWidth="1"/>
    <col min="11494" max="11494" width="50.6640625" style="10" customWidth="1"/>
    <col min="11495" max="11495" width="17.6640625" style="10" customWidth="1"/>
    <col min="11497" max="11497" width="0" style="10" hidden="1"/>
    <col min="11501" max="11506" width="0" style="10" hidden="1"/>
    <col min="11508" max="11508" width="0" style="10" hidden="1"/>
    <col min="11510" max="11527" width="0" style="10" hidden="1"/>
    <col min="11529" max="11529" width="0" style="10" hidden="1"/>
    <col min="11532" max="11532" width="0" style="10" hidden="1"/>
    <col min="11535" max="11535" width="0" style="10" hidden="1"/>
    <col min="11537" max="11537" width="0" style="10" hidden="1"/>
    <col min="11540" max="11540" width="0" style="10" hidden="1"/>
    <col min="11747" max="11747" width="5.6640625" style="10" customWidth="1"/>
    <col min="11748" max="11748" width="50.6640625" style="10" customWidth="1"/>
    <col min="11749" max="11749" width="40.6640625" style="10" customWidth="1"/>
    <col min="11750" max="11750" width="50.6640625" style="10" customWidth="1"/>
    <col min="11751" max="11751" width="17.6640625" style="10" customWidth="1"/>
    <col min="11753" max="11753" width="0" style="10" hidden="1"/>
    <col min="11757" max="11762" width="0" style="10" hidden="1"/>
    <col min="11764" max="11764" width="0" style="10" hidden="1"/>
    <col min="11766" max="11783" width="0" style="10" hidden="1"/>
    <col min="11785" max="11785" width="0" style="10" hidden="1"/>
    <col min="11788" max="11788" width="0" style="10" hidden="1"/>
    <col min="11791" max="11791" width="0" style="10" hidden="1"/>
    <col min="11793" max="11793" width="0" style="10" hidden="1"/>
    <col min="11796" max="11796" width="0" style="10" hidden="1"/>
    <col min="12003" max="12003" width="5.6640625" style="10" customWidth="1"/>
    <col min="12004" max="12004" width="50.6640625" style="10" customWidth="1"/>
    <col min="12005" max="12005" width="40.6640625" style="10" customWidth="1"/>
    <col min="12006" max="12006" width="50.6640625" style="10" customWidth="1"/>
    <col min="12007" max="12007" width="17.6640625" style="10" customWidth="1"/>
    <col min="12009" max="12009" width="0" style="10" hidden="1"/>
    <col min="12013" max="12018" width="0" style="10" hidden="1"/>
    <col min="12020" max="12020" width="0" style="10" hidden="1"/>
    <col min="12022" max="12039" width="0" style="10" hidden="1"/>
    <col min="12041" max="12041" width="0" style="10" hidden="1"/>
    <col min="12044" max="12044" width="0" style="10" hidden="1"/>
    <col min="12047" max="12047" width="0" style="10" hidden="1"/>
    <col min="12049" max="12049" width="0" style="10" hidden="1"/>
    <col min="12052" max="12052" width="0" style="10" hidden="1"/>
    <col min="12259" max="12259" width="5.6640625" style="10" customWidth="1"/>
    <col min="12260" max="12260" width="50.6640625" style="10" customWidth="1"/>
    <col min="12261" max="12261" width="40.6640625" style="10" customWidth="1"/>
    <col min="12262" max="12262" width="50.6640625" style="10" customWidth="1"/>
    <col min="12263" max="12263" width="17.6640625" style="10" customWidth="1"/>
    <col min="12265" max="12265" width="0" style="10" hidden="1"/>
    <col min="12269" max="12274" width="0" style="10" hidden="1"/>
    <col min="12276" max="12276" width="0" style="10" hidden="1"/>
    <col min="12278" max="12295" width="0" style="10" hidden="1"/>
    <col min="12297" max="12297" width="0" style="10" hidden="1"/>
    <col min="12300" max="12300" width="0" style="10" hidden="1"/>
    <col min="12303" max="12303" width="0" style="10" hidden="1"/>
    <col min="12305" max="12305" width="0" style="10" hidden="1"/>
    <col min="12308" max="12308" width="0" style="10" hidden="1"/>
    <col min="12515" max="12515" width="5.6640625" style="10" customWidth="1"/>
    <col min="12516" max="12516" width="50.6640625" style="10" customWidth="1"/>
    <col min="12517" max="12517" width="40.6640625" style="10" customWidth="1"/>
    <col min="12518" max="12518" width="50.6640625" style="10" customWidth="1"/>
    <col min="12519" max="12519" width="17.6640625" style="10" customWidth="1"/>
    <col min="12521" max="12521" width="0" style="10" hidden="1"/>
    <col min="12525" max="12530" width="0" style="10" hidden="1"/>
    <col min="12532" max="12532" width="0" style="10" hidden="1"/>
    <col min="12534" max="12551" width="0" style="10" hidden="1"/>
    <col min="12553" max="12553" width="0" style="10" hidden="1"/>
    <col min="12556" max="12556" width="0" style="10" hidden="1"/>
    <col min="12559" max="12559" width="0" style="10" hidden="1"/>
    <col min="12561" max="12561" width="0" style="10" hidden="1"/>
    <col min="12564" max="12564" width="0" style="10" hidden="1"/>
    <col min="12771" max="12771" width="5.6640625" style="10" customWidth="1"/>
    <col min="12772" max="12772" width="50.6640625" style="10" customWidth="1"/>
    <col min="12773" max="12773" width="40.6640625" style="10" customWidth="1"/>
    <col min="12774" max="12774" width="50.6640625" style="10" customWidth="1"/>
    <col min="12775" max="12775" width="17.6640625" style="10" customWidth="1"/>
    <col min="12777" max="12777" width="0" style="10" hidden="1"/>
    <col min="12781" max="12786" width="0" style="10" hidden="1"/>
    <col min="12788" max="12788" width="0" style="10" hidden="1"/>
    <col min="12790" max="12807" width="0" style="10" hidden="1"/>
    <col min="12809" max="12809" width="0" style="10" hidden="1"/>
    <col min="12812" max="12812" width="0" style="10" hidden="1"/>
    <col min="12815" max="12815" width="0" style="10" hidden="1"/>
    <col min="12817" max="12817" width="0" style="10" hidden="1"/>
    <col min="12820" max="12820" width="0" style="10" hidden="1"/>
    <col min="13027" max="13027" width="5.6640625" style="10" customWidth="1"/>
    <col min="13028" max="13028" width="50.6640625" style="10" customWidth="1"/>
    <col min="13029" max="13029" width="40.6640625" style="10" customWidth="1"/>
    <col min="13030" max="13030" width="50.6640625" style="10" customWidth="1"/>
    <col min="13031" max="13031" width="17.6640625" style="10" customWidth="1"/>
    <col min="13033" max="13033" width="0" style="10" hidden="1"/>
    <col min="13037" max="13042" width="0" style="10" hidden="1"/>
    <col min="13044" max="13044" width="0" style="10" hidden="1"/>
    <col min="13046" max="13063" width="0" style="10" hidden="1"/>
    <col min="13065" max="13065" width="0" style="10" hidden="1"/>
    <col min="13068" max="13068" width="0" style="10" hidden="1"/>
    <col min="13071" max="13071" width="0" style="10" hidden="1"/>
    <col min="13073" max="13073" width="0" style="10" hidden="1"/>
    <col min="13076" max="13076" width="0" style="10" hidden="1"/>
    <col min="13283" max="13283" width="5.6640625" style="10" customWidth="1"/>
    <col min="13284" max="13284" width="50.6640625" style="10" customWidth="1"/>
    <col min="13285" max="13285" width="40.6640625" style="10" customWidth="1"/>
    <col min="13286" max="13286" width="50.6640625" style="10" customWidth="1"/>
    <col min="13287" max="13287" width="17.6640625" style="10" customWidth="1"/>
    <col min="13289" max="13289" width="0" style="10" hidden="1"/>
    <col min="13293" max="13298" width="0" style="10" hidden="1"/>
    <col min="13300" max="13300" width="0" style="10" hidden="1"/>
    <col min="13302" max="13319" width="0" style="10" hidden="1"/>
    <col min="13321" max="13321" width="0" style="10" hidden="1"/>
    <col min="13324" max="13324" width="0" style="10" hidden="1"/>
    <col min="13327" max="13327" width="0" style="10" hidden="1"/>
    <col min="13329" max="13329" width="0" style="10" hidden="1"/>
    <col min="13332" max="13332" width="0" style="10" hidden="1"/>
    <col min="13539" max="13539" width="5.6640625" style="10" customWidth="1"/>
    <col min="13540" max="13540" width="50.6640625" style="10" customWidth="1"/>
    <col min="13541" max="13541" width="40.6640625" style="10" customWidth="1"/>
    <col min="13542" max="13542" width="50.6640625" style="10" customWidth="1"/>
    <col min="13543" max="13543" width="17.6640625" style="10" customWidth="1"/>
    <col min="13545" max="13545" width="0" style="10" hidden="1"/>
    <col min="13549" max="13554" width="0" style="10" hidden="1"/>
    <col min="13556" max="13556" width="0" style="10" hidden="1"/>
    <col min="13558" max="13575" width="0" style="10" hidden="1"/>
    <col min="13577" max="13577" width="0" style="10" hidden="1"/>
    <col min="13580" max="13580" width="0" style="10" hidden="1"/>
    <col min="13583" max="13583" width="0" style="10" hidden="1"/>
    <col min="13585" max="13585" width="0" style="10" hidden="1"/>
    <col min="13588" max="13588" width="0" style="10" hidden="1"/>
    <col min="13795" max="13795" width="5.6640625" style="10" customWidth="1"/>
    <col min="13796" max="13796" width="50.6640625" style="10" customWidth="1"/>
    <col min="13797" max="13797" width="40.6640625" style="10" customWidth="1"/>
    <col min="13798" max="13798" width="50.6640625" style="10" customWidth="1"/>
    <col min="13799" max="13799" width="17.6640625" style="10" customWidth="1"/>
    <col min="13801" max="13801" width="0" style="10" hidden="1"/>
    <col min="13805" max="13810" width="0" style="10" hidden="1"/>
    <col min="13812" max="13812" width="0" style="10" hidden="1"/>
    <col min="13814" max="13831" width="0" style="10" hidden="1"/>
    <col min="13833" max="13833" width="0" style="10" hidden="1"/>
    <col min="13836" max="13836" width="0" style="10" hidden="1"/>
    <col min="13839" max="13839" width="0" style="10" hidden="1"/>
    <col min="13841" max="13841" width="0" style="10" hidden="1"/>
    <col min="13844" max="13844" width="0" style="10" hidden="1"/>
    <col min="14051" max="14051" width="5.6640625" style="10" customWidth="1"/>
    <col min="14052" max="14052" width="50.6640625" style="10" customWidth="1"/>
    <col min="14053" max="14053" width="40.6640625" style="10" customWidth="1"/>
    <col min="14054" max="14054" width="50.6640625" style="10" customWidth="1"/>
    <col min="14055" max="14055" width="17.6640625" style="10" customWidth="1"/>
    <col min="14057" max="14057" width="0" style="10" hidden="1"/>
    <col min="14061" max="14066" width="0" style="10" hidden="1"/>
    <col min="14068" max="14068" width="0" style="10" hidden="1"/>
    <col min="14070" max="14087" width="0" style="10" hidden="1"/>
    <col min="14089" max="14089" width="0" style="10" hidden="1"/>
    <col min="14092" max="14092" width="0" style="10" hidden="1"/>
    <col min="14095" max="14095" width="0" style="10" hidden="1"/>
    <col min="14097" max="14097" width="0" style="10" hidden="1"/>
    <col min="14100" max="14100" width="0" style="10" hidden="1"/>
    <col min="14307" max="14307" width="5.6640625" style="10" customWidth="1"/>
    <col min="14308" max="14308" width="50.6640625" style="10" customWidth="1"/>
    <col min="14309" max="14309" width="40.6640625" style="10" customWidth="1"/>
    <col min="14310" max="14310" width="50.6640625" style="10" customWidth="1"/>
    <col min="14311" max="14311" width="17.6640625" style="10" customWidth="1"/>
    <col min="14313" max="14313" width="0" style="10" hidden="1"/>
    <col min="14317" max="14322" width="0" style="10" hidden="1"/>
    <col min="14324" max="14324" width="0" style="10" hidden="1"/>
    <col min="14326" max="14343" width="0" style="10" hidden="1"/>
    <col min="14345" max="14345" width="0" style="10" hidden="1"/>
    <col min="14348" max="14348" width="0" style="10" hidden="1"/>
    <col min="14351" max="14351" width="0" style="10" hidden="1"/>
    <col min="14353" max="14353" width="0" style="10" hidden="1"/>
    <col min="14356" max="14356" width="0" style="10" hidden="1"/>
    <col min="14563" max="14563" width="5.6640625" style="10" customWidth="1"/>
    <col min="14564" max="14564" width="50.6640625" style="10" customWidth="1"/>
    <col min="14565" max="14565" width="40.6640625" style="10" customWidth="1"/>
    <col min="14566" max="14566" width="50.6640625" style="10" customWidth="1"/>
    <col min="14567" max="14567" width="17.6640625" style="10" customWidth="1"/>
    <col min="14569" max="14569" width="0" style="10" hidden="1"/>
    <col min="14573" max="14578" width="0" style="10" hidden="1"/>
    <col min="14580" max="14580" width="0" style="10" hidden="1"/>
    <col min="14582" max="14599" width="0" style="10" hidden="1"/>
    <col min="14601" max="14601" width="0" style="10" hidden="1"/>
    <col min="14604" max="14604" width="0" style="10" hidden="1"/>
    <col min="14607" max="14607" width="0" style="10" hidden="1"/>
    <col min="14609" max="14609" width="0" style="10" hidden="1"/>
    <col min="14612" max="14612" width="0" style="10" hidden="1"/>
    <col min="14819" max="14819" width="5.6640625" style="10" customWidth="1"/>
    <col min="14820" max="14820" width="50.6640625" style="10" customWidth="1"/>
    <col min="14821" max="14821" width="40.6640625" style="10" customWidth="1"/>
    <col min="14822" max="14822" width="50.6640625" style="10" customWidth="1"/>
    <col min="14823" max="14823" width="17.6640625" style="10" customWidth="1"/>
    <col min="14825" max="14825" width="0" style="10" hidden="1"/>
    <col min="14829" max="14834" width="0" style="10" hidden="1"/>
    <col min="14836" max="14836" width="0" style="10" hidden="1"/>
    <col min="14838" max="14855" width="0" style="10" hidden="1"/>
    <col min="14857" max="14857" width="0" style="10" hidden="1"/>
    <col min="14860" max="14860" width="0" style="10" hidden="1"/>
    <col min="14863" max="14863" width="0" style="10" hidden="1"/>
    <col min="14865" max="14865" width="0" style="10" hidden="1"/>
    <col min="14868" max="14868" width="0" style="10" hidden="1"/>
    <col min="15075" max="15075" width="5.6640625" style="10" customWidth="1"/>
    <col min="15076" max="15076" width="50.6640625" style="10" customWidth="1"/>
    <col min="15077" max="15077" width="40.6640625" style="10" customWidth="1"/>
    <col min="15078" max="15078" width="50.6640625" style="10" customWidth="1"/>
    <col min="15079" max="15079" width="17.6640625" style="10" customWidth="1"/>
    <col min="15081" max="15081" width="0" style="10" hidden="1"/>
    <col min="15085" max="15090" width="0" style="10" hidden="1"/>
    <col min="15092" max="15092" width="0" style="10" hidden="1"/>
    <col min="15094" max="15111" width="0" style="10" hidden="1"/>
    <col min="15113" max="15113" width="0" style="10" hidden="1"/>
    <col min="15116" max="15116" width="0" style="10" hidden="1"/>
    <col min="15119" max="15119" width="0" style="10" hidden="1"/>
    <col min="15121" max="15121" width="0" style="10" hidden="1"/>
    <col min="15124" max="15124" width="0" style="10" hidden="1"/>
    <col min="15331" max="15331" width="5.6640625" style="10" customWidth="1"/>
    <col min="15332" max="15332" width="50.6640625" style="10" customWidth="1"/>
    <col min="15333" max="15333" width="40.6640625" style="10" customWidth="1"/>
    <col min="15334" max="15334" width="50.6640625" style="10" customWidth="1"/>
    <col min="15335" max="15335" width="17.6640625" style="10" customWidth="1"/>
    <col min="15337" max="15337" width="0" style="10" hidden="1"/>
    <col min="15341" max="15346" width="0" style="10" hidden="1"/>
    <col min="15348" max="15348" width="0" style="10" hidden="1"/>
    <col min="15350" max="15367" width="0" style="10" hidden="1"/>
    <col min="15369" max="15369" width="0" style="10" hidden="1"/>
    <col min="15372" max="15372" width="0" style="10" hidden="1"/>
    <col min="15375" max="15375" width="0" style="10" hidden="1"/>
    <col min="15377" max="15377" width="0" style="10" hidden="1"/>
    <col min="15380" max="15380" width="0" style="10" hidden="1"/>
    <col min="15587" max="15587" width="5.6640625" style="10" customWidth="1"/>
    <col min="15588" max="15588" width="50.6640625" style="10" customWidth="1"/>
    <col min="15589" max="15589" width="40.6640625" style="10" customWidth="1"/>
    <col min="15590" max="15590" width="50.6640625" style="10" customWidth="1"/>
    <col min="15591" max="15591" width="17.6640625" style="10" customWidth="1"/>
    <col min="15593" max="15593" width="0" style="10" hidden="1"/>
    <col min="15597" max="15602" width="0" style="10" hidden="1"/>
    <col min="15604" max="15604" width="0" style="10" hidden="1"/>
    <col min="15606" max="15623" width="0" style="10" hidden="1"/>
    <col min="15625" max="15625" width="0" style="10" hidden="1"/>
    <col min="15628" max="15628" width="0" style="10" hidden="1"/>
    <col min="15631" max="15631" width="0" style="10" hidden="1"/>
    <col min="15633" max="15633" width="0" style="10" hidden="1"/>
    <col min="15636" max="15636" width="0" style="10" hidden="1"/>
    <col min="15843" max="15843" width="5.6640625" style="10" customWidth="1"/>
    <col min="15844" max="15844" width="50.6640625" style="10" customWidth="1"/>
    <col min="15845" max="15845" width="40.6640625" style="10" customWidth="1"/>
    <col min="15846" max="15846" width="50.6640625" style="10" customWidth="1"/>
    <col min="15847" max="15847" width="17.6640625" style="10" customWidth="1"/>
    <col min="15849" max="15849" width="0" style="10" hidden="1"/>
    <col min="15853" max="15858" width="0" style="10" hidden="1"/>
    <col min="15860" max="15860" width="0" style="10" hidden="1"/>
    <col min="15862" max="15879" width="0" style="10" hidden="1"/>
    <col min="15881" max="15881" width="0" style="10" hidden="1"/>
    <col min="15884" max="15884" width="0" style="10" hidden="1"/>
    <col min="15887" max="15887" width="0" style="10" hidden="1"/>
    <col min="15889" max="15889" width="0" style="10" hidden="1"/>
    <col min="15892" max="15892" width="0" style="10" hidden="1"/>
    <col min="16099" max="16099" width="5.6640625" style="10" customWidth="1"/>
    <col min="16100" max="16100" width="50.6640625" style="10" customWidth="1"/>
    <col min="16101" max="16101" width="40.6640625" style="10" customWidth="1"/>
    <col min="16102" max="16102" width="50.6640625" style="10" customWidth="1"/>
    <col min="16103" max="16103" width="17.6640625" style="10" customWidth="1"/>
    <col min="16105" max="16105" width="0" style="10" hidden="1"/>
    <col min="16109" max="16114" width="0" style="10" hidden="1"/>
    <col min="16116" max="16116" width="0" style="10" hidden="1"/>
    <col min="16118" max="16135" width="0" style="10" hidden="1"/>
    <col min="16137" max="16137" width="0" style="10" hidden="1"/>
    <col min="16140" max="16140" width="0" style="10" hidden="1"/>
    <col min="16143" max="16143" width="0" style="10" hidden="1"/>
    <col min="16145" max="16145" width="0" style="10" hidden="1"/>
    <col min="16148" max="16148" width="0" style="10" hidden="1"/>
  </cols>
  <sheetData>
    <row r="1" spans="1:44" ht="84.9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24</v>
      </c>
      <c r="G1" s="50"/>
      <c r="H1" s="51" t="s">
        <v>6</v>
      </c>
      <c r="I1" s="50"/>
      <c r="J1" s="52" t="s">
        <v>7</v>
      </c>
      <c r="K1" s="50"/>
      <c r="L1" s="47" t="s">
        <v>8</v>
      </c>
      <c r="M1" s="50"/>
      <c r="N1" s="52" t="s">
        <v>7</v>
      </c>
      <c r="O1" s="50"/>
      <c r="P1" s="47" t="s">
        <v>9</v>
      </c>
      <c r="Q1" s="50"/>
      <c r="R1" s="47" t="s">
        <v>10</v>
      </c>
      <c r="S1" s="50"/>
      <c r="T1" s="47" t="s">
        <v>38</v>
      </c>
      <c r="U1" s="47" t="s">
        <v>39</v>
      </c>
      <c r="V1" s="47" t="s">
        <v>11</v>
      </c>
      <c r="W1" s="47" t="s">
        <v>12</v>
      </c>
      <c r="Y1" s="46" t="s">
        <v>18</v>
      </c>
      <c r="Z1" s="46" t="s">
        <v>19</v>
      </c>
      <c r="AA1" s="46" t="s">
        <v>35</v>
      </c>
      <c r="AB1" s="46"/>
      <c r="AC1" s="46" t="s">
        <v>36</v>
      </c>
      <c r="AD1" s="46"/>
      <c r="AE1" s="46" t="s">
        <v>37</v>
      </c>
      <c r="AF1" s="42"/>
      <c r="AG1" s="46" t="s">
        <v>4</v>
      </c>
      <c r="AH1" s="23" t="s">
        <v>5</v>
      </c>
      <c r="AI1" s="23" t="s">
        <v>6</v>
      </c>
      <c r="AJ1" s="23" t="s">
        <v>7</v>
      </c>
      <c r="AK1" s="23" t="s">
        <v>8</v>
      </c>
      <c r="AL1" s="23" t="s">
        <v>7</v>
      </c>
      <c r="AM1" s="23" t="s">
        <v>9</v>
      </c>
      <c r="AN1" s="23" t="s">
        <v>10</v>
      </c>
      <c r="AO1" s="23" t="s">
        <v>11</v>
      </c>
      <c r="AP1" s="23" t="s">
        <v>12</v>
      </c>
      <c r="AQ1" s="46" t="s">
        <v>40</v>
      </c>
      <c r="AR1" s="46" t="s">
        <v>41</v>
      </c>
    </row>
    <row r="2" spans="1:44" ht="30" customHeight="1" x14ac:dyDescent="0.3">
      <c r="A2" s="48"/>
      <c r="B2" s="48"/>
      <c r="C2" s="48"/>
      <c r="D2" s="48"/>
      <c r="E2" s="48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8"/>
      <c r="U2" s="48"/>
      <c r="V2" s="48"/>
      <c r="W2" s="48"/>
      <c r="Y2" s="53"/>
      <c r="Z2" s="53"/>
      <c r="AA2" s="23" t="s">
        <v>34</v>
      </c>
      <c r="AB2" s="23" t="s">
        <v>14</v>
      </c>
      <c r="AC2" s="23" t="s">
        <v>34</v>
      </c>
      <c r="AD2" s="23" t="s">
        <v>14</v>
      </c>
      <c r="AE2" s="53"/>
      <c r="AF2" s="42"/>
      <c r="AG2" s="46"/>
      <c r="AH2" s="23" t="s">
        <v>13</v>
      </c>
      <c r="AI2" s="23" t="s">
        <v>13</v>
      </c>
      <c r="AJ2" s="23" t="s">
        <v>13</v>
      </c>
      <c r="AK2" s="23" t="s">
        <v>13</v>
      </c>
      <c r="AL2" s="23" t="s">
        <v>13</v>
      </c>
      <c r="AM2" s="23" t="s">
        <v>13</v>
      </c>
      <c r="AN2" s="23" t="s">
        <v>13</v>
      </c>
      <c r="AO2" s="23"/>
      <c r="AP2" s="23"/>
      <c r="AQ2" s="46"/>
      <c r="AR2" s="46"/>
    </row>
    <row r="3" spans="1:44" ht="15.75" customHeight="1" x14ac:dyDescent="0.3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  <c r="Y3" s="19" t="s">
        <v>20</v>
      </c>
      <c r="Z3" s="19" t="s">
        <v>20</v>
      </c>
      <c r="AA3" s="19" t="s">
        <v>20</v>
      </c>
      <c r="AB3" s="19" t="s">
        <v>20</v>
      </c>
      <c r="AC3" s="19" t="s">
        <v>20</v>
      </c>
      <c r="AD3" s="19" t="s">
        <v>20</v>
      </c>
      <c r="AE3" s="19" t="s">
        <v>20</v>
      </c>
      <c r="AF3" s="43"/>
      <c r="AG3" s="19" t="s">
        <v>20</v>
      </c>
      <c r="AH3" s="19" t="s">
        <v>20</v>
      </c>
      <c r="AI3" s="19" t="s">
        <v>20</v>
      </c>
      <c r="AJ3" s="19" t="s">
        <v>20</v>
      </c>
      <c r="AK3" s="19" t="s">
        <v>20</v>
      </c>
      <c r="AL3" s="19" t="s">
        <v>20</v>
      </c>
      <c r="AM3" s="19" t="s">
        <v>20</v>
      </c>
      <c r="AN3" s="19" t="s">
        <v>20</v>
      </c>
      <c r="AO3" s="19" t="s">
        <v>20</v>
      </c>
      <c r="AP3" s="19" t="s">
        <v>20</v>
      </c>
      <c r="AQ3" s="19"/>
      <c r="AR3" s="19"/>
    </row>
    <row r="4" spans="1:44" ht="15.75" customHeight="1" x14ac:dyDescent="0.3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S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  <c r="Y4" s="44">
        <f>F4-H4-P4</f>
        <v>0</v>
      </c>
      <c r="Z4" s="44">
        <f>F4-L4-R4</f>
        <v>0</v>
      </c>
      <c r="AA4" s="44" t="b">
        <f>H4&gt;=J4</f>
        <v>1</v>
      </c>
      <c r="AB4" s="44" t="b">
        <f>I4&gt;=K4</f>
        <v>1</v>
      </c>
      <c r="AC4" s="44" t="b">
        <f>L4&gt;=N4</f>
        <v>1</v>
      </c>
      <c r="AD4" s="44" t="b">
        <f>M4&gt;=O4</f>
        <v>1</v>
      </c>
      <c r="AE4" s="36">
        <f>C4-'Вчера_Спутник-М'!C4</f>
        <v>0</v>
      </c>
      <c r="AF4" s="43"/>
      <c r="AG4" s="36">
        <f>E4-'Вчера_Спутник-М'!E4</f>
        <v>0</v>
      </c>
      <c r="AH4" s="36">
        <f>F4-G4-'Вчера_Спутник-М'!F4</f>
        <v>0</v>
      </c>
      <c r="AI4" s="36">
        <f>H4-I4-'Вчера_Спутник-М'!H4</f>
        <v>0</v>
      </c>
      <c r="AJ4" s="36">
        <f>J4-K4-'Вчера_Спутник-М'!J4</f>
        <v>0</v>
      </c>
      <c r="AK4" s="36">
        <f>L4-M4-'Вчера_Спутник-М'!L4</f>
        <v>0</v>
      </c>
      <c r="AL4" s="36">
        <f>N4-O4-'Вчера_Спутник-М'!N4</f>
        <v>0</v>
      </c>
      <c r="AM4" s="36">
        <f>P4-Q4-'Вчера_Спутник-М'!P4</f>
        <v>0</v>
      </c>
      <c r="AN4" s="36">
        <f>R4-S4-'Вчера_Спутник-М'!R4</f>
        <v>0</v>
      </c>
      <c r="AO4" s="36">
        <f>'Вчера_Спутник-М'!V4+G4-I4-Q4-V4</f>
        <v>0</v>
      </c>
      <c r="AP4" s="36">
        <f>'Вчера_Спутник-М'!W4+G4-M4-S4-W4</f>
        <v>0</v>
      </c>
      <c r="AQ4" s="36">
        <f>T4-'Вчера_Спутник-М'!T4</f>
        <v>0</v>
      </c>
      <c r="AR4" s="36">
        <f>U4-'Вчера_Спутник-М'!U4</f>
        <v>0</v>
      </c>
    </row>
    <row r="5" spans="1:44" ht="30" customHeight="1" x14ac:dyDescent="0.3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  <c r="Y5" s="44">
        <f t="shared" ref="Y5:Y68" si="2">F5-H5-P5</f>
        <v>0</v>
      </c>
      <c r="Z5" s="44">
        <f t="shared" ref="Z5:Z68" si="3">F5-L5-R5</f>
        <v>0</v>
      </c>
      <c r="AA5" s="44" t="b">
        <f t="shared" ref="AA5:AA68" si="4">H5&gt;=J5</f>
        <v>1</v>
      </c>
      <c r="AB5" s="44" t="b">
        <f t="shared" ref="AB5:AB68" si="5">I5&gt;=K5</f>
        <v>1</v>
      </c>
      <c r="AC5" s="44" t="b">
        <f t="shared" ref="AC5:AC68" si="6">L5&gt;=N5</f>
        <v>1</v>
      </c>
      <c r="AD5" s="44" t="b">
        <f t="shared" ref="AD5:AD68" si="7">M5&gt;=O5</f>
        <v>1</v>
      </c>
      <c r="AE5" s="36" t="str">
        <f>IF(ISNA(VLOOKUP(D5,'Вчера_Спутник-М'!D:D, 1, FALSE)),"ошибка",0)</f>
        <v>ошибка</v>
      </c>
      <c r="AF5" s="43"/>
      <c r="AG5" s="36" t="e">
        <f>E5-VLOOKUP(D5, 'Вчера_Спутник-М'!D:BI, 2, FALSE)</f>
        <v>#N/A</v>
      </c>
      <c r="AH5" s="36" t="e">
        <f>F5-G5-VLOOKUP(D5, 'Вчера_Спутник-М'!D:BI, 3, FALSE)</f>
        <v>#N/A</v>
      </c>
      <c r="AI5" s="36" t="e">
        <f>H5-I5-VLOOKUP(D5, 'Вчера_Спутник-М'!D:BI, 5, FALSE)</f>
        <v>#N/A</v>
      </c>
      <c r="AJ5" s="36" t="e">
        <f>J5-K5-VLOOKUP(D5, 'Вчера_Спутник-М'!D:BI, 7, FALSE)</f>
        <v>#N/A</v>
      </c>
      <c r="AK5" s="36" t="e">
        <f>L5-M5-VLOOKUP(D5, 'Вчера_Спутник-М'!D:BI, 9, FALSE)</f>
        <v>#N/A</v>
      </c>
      <c r="AL5" s="36" t="e">
        <f>N5-O5-VLOOKUP(D5, 'Вчера_Спутник-М'!D:BI, 11, FALSE)</f>
        <v>#N/A</v>
      </c>
      <c r="AM5" s="36" t="e">
        <f>P5-Q5-VLOOKUP(D5, 'Вчера_Спутник-М'!D:BI, 13, FALSE)</f>
        <v>#N/A</v>
      </c>
      <c r="AN5" s="36" t="e">
        <f>R5-S5-VLOOKUP(D5, 'Вчера_Спутник-М'!D:BL, 15, FALSE)</f>
        <v>#N/A</v>
      </c>
      <c r="AO5" s="36"/>
      <c r="AP5" s="36"/>
      <c r="AQ5" s="36" t="e">
        <f>T5-VLOOKUP(D5, 'Вчера_Спутник-М'!D:BI, 17, FALSE)</f>
        <v>#N/A</v>
      </c>
      <c r="AR5" s="36" t="e">
        <f>U5-VLOOKUP(D5, 'Вчера_Спутник-М'!D:BI, 18, FALSE)</f>
        <v>#N/A</v>
      </c>
    </row>
    <row r="6" spans="1:44" ht="30" customHeight="1" x14ac:dyDescent="0.3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  <c r="Y6" s="44">
        <f t="shared" si="2"/>
        <v>0</v>
      </c>
      <c r="Z6" s="44">
        <f t="shared" si="3"/>
        <v>0</v>
      </c>
      <c r="AA6" s="44" t="b">
        <f t="shared" si="4"/>
        <v>1</v>
      </c>
      <c r="AB6" s="44" t="b">
        <f t="shared" si="5"/>
        <v>1</v>
      </c>
      <c r="AC6" s="44" t="b">
        <f t="shared" si="6"/>
        <v>1</v>
      </c>
      <c r="AD6" s="44" t="b">
        <f t="shared" si="7"/>
        <v>1</v>
      </c>
      <c r="AE6" s="36" t="str">
        <f>IF(ISNA(VLOOKUP(D6,'Вчера_Спутник-М'!D:D, 1, FALSE)),"ошибка",0)</f>
        <v>ошибка</v>
      </c>
      <c r="AF6" s="43"/>
      <c r="AG6" s="36" t="e">
        <f>E6-VLOOKUP(D6, 'Вчера_Спутник-М'!D:BI, 2, FALSE)</f>
        <v>#N/A</v>
      </c>
      <c r="AH6" s="36" t="e">
        <f>F6-G6-VLOOKUP(D6, 'Вчера_Спутник-М'!D:BI, 3, FALSE)</f>
        <v>#N/A</v>
      </c>
      <c r="AI6" s="36" t="e">
        <f>H6-I6-VLOOKUP(D6, 'Вчера_Спутник-М'!D:BI, 5, FALSE)</f>
        <v>#N/A</v>
      </c>
      <c r="AJ6" s="36" t="e">
        <f>J6-K6-VLOOKUP(D6, 'Вчера_Спутник-М'!D:BI, 7, FALSE)</f>
        <v>#N/A</v>
      </c>
      <c r="AK6" s="36" t="e">
        <f>L6-M6-VLOOKUP(D6, 'Вчера_Спутник-М'!D:BI, 9, FALSE)</f>
        <v>#N/A</v>
      </c>
      <c r="AL6" s="36" t="e">
        <f>N6-O6-VLOOKUP(D6, 'Вчера_Спутник-М'!D:BI, 11, FALSE)</f>
        <v>#N/A</v>
      </c>
      <c r="AM6" s="36" t="e">
        <f>P6-Q6-VLOOKUP(D6, 'Вчера_Спутник-М'!D:BI, 13, FALSE)</f>
        <v>#N/A</v>
      </c>
      <c r="AN6" s="36" t="e">
        <f>R6-S6-VLOOKUP(D6, 'Вчера_Спутник-М'!D:BL, 15, FALSE)</f>
        <v>#N/A</v>
      </c>
      <c r="AO6" s="36"/>
      <c r="AP6" s="36"/>
      <c r="AQ6" s="36" t="e">
        <f>T6-VLOOKUP(D6, 'Вчера_Спутник-М'!D:BI, 17, FALSE)</f>
        <v>#N/A</v>
      </c>
      <c r="AR6" s="36" t="e">
        <f>U6-VLOOKUP(D6, 'Вчера_Спутник-М'!D:BI, 18, FALSE)</f>
        <v>#N/A</v>
      </c>
    </row>
    <row r="7" spans="1:44" ht="30" customHeight="1" x14ac:dyDescent="0.3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  <c r="Y7" s="44">
        <f t="shared" si="2"/>
        <v>0</v>
      </c>
      <c r="Z7" s="44">
        <f t="shared" si="3"/>
        <v>0</v>
      </c>
      <c r="AA7" s="44" t="b">
        <f t="shared" si="4"/>
        <v>1</v>
      </c>
      <c r="AB7" s="44" t="b">
        <f t="shared" si="5"/>
        <v>1</v>
      </c>
      <c r="AC7" s="44" t="b">
        <f t="shared" si="6"/>
        <v>1</v>
      </c>
      <c r="AD7" s="44" t="b">
        <f t="shared" si="7"/>
        <v>1</v>
      </c>
      <c r="AE7" s="36" t="str">
        <f>IF(ISNA(VLOOKUP(D7,'Вчера_Спутник-М'!D:D, 1, FALSE)),"ошибка",0)</f>
        <v>ошибка</v>
      </c>
      <c r="AF7" s="43"/>
      <c r="AG7" s="36" t="e">
        <f>E7-VLOOKUP(D7, 'Вчера_Спутник-М'!D:BI, 2, FALSE)</f>
        <v>#N/A</v>
      </c>
      <c r="AH7" s="36" t="e">
        <f>F7-G7-VLOOKUP(D7, 'Вчера_Спутник-М'!D:BI, 3, FALSE)</f>
        <v>#N/A</v>
      </c>
      <c r="AI7" s="36" t="e">
        <f>H7-I7-VLOOKUP(D7, 'Вчера_Спутник-М'!D:BI, 5, FALSE)</f>
        <v>#N/A</v>
      </c>
      <c r="AJ7" s="36" t="e">
        <f>J7-K7-VLOOKUP(D7, 'Вчера_Спутник-М'!D:BI, 7, FALSE)</f>
        <v>#N/A</v>
      </c>
      <c r="AK7" s="36" t="e">
        <f>L7-M7-VLOOKUP(D7, 'Вчера_Спутник-М'!D:BI, 9, FALSE)</f>
        <v>#N/A</v>
      </c>
      <c r="AL7" s="36" t="e">
        <f>N7-O7-VLOOKUP(D7, 'Вчера_Спутник-М'!D:BI, 11, FALSE)</f>
        <v>#N/A</v>
      </c>
      <c r="AM7" s="36" t="e">
        <f>P7-Q7-VLOOKUP(D7, 'Вчера_Спутник-М'!D:BI, 13, FALSE)</f>
        <v>#N/A</v>
      </c>
      <c r="AN7" s="36" t="e">
        <f>R7-S7-VLOOKUP(D7, 'Вчера_Спутник-М'!D:BL, 15, FALSE)</f>
        <v>#N/A</v>
      </c>
      <c r="AO7" s="36"/>
      <c r="AP7" s="36"/>
      <c r="AQ7" s="36" t="e">
        <f>T7-VLOOKUP(D7, 'Вчера_Спутник-М'!D:BI, 17, FALSE)</f>
        <v>#N/A</v>
      </c>
      <c r="AR7" s="36" t="e">
        <f>U7-VLOOKUP(D7, 'Вчера_Спутник-М'!D:BI, 18, FALSE)</f>
        <v>#N/A</v>
      </c>
    </row>
    <row r="8" spans="1:44" ht="30" customHeight="1" x14ac:dyDescent="0.3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  <c r="Y8" s="44">
        <f t="shared" si="2"/>
        <v>0</v>
      </c>
      <c r="Z8" s="44">
        <f t="shared" si="3"/>
        <v>0</v>
      </c>
      <c r="AA8" s="44" t="b">
        <f t="shared" si="4"/>
        <v>1</v>
      </c>
      <c r="AB8" s="44" t="b">
        <f t="shared" si="5"/>
        <v>1</v>
      </c>
      <c r="AC8" s="44" t="b">
        <f t="shared" si="6"/>
        <v>1</v>
      </c>
      <c r="AD8" s="44" t="b">
        <f t="shared" si="7"/>
        <v>1</v>
      </c>
      <c r="AE8" s="36" t="str">
        <f>IF(ISNA(VLOOKUP(D8,'Вчера_Спутник-М'!D:D, 1, FALSE)),"ошибка",0)</f>
        <v>ошибка</v>
      </c>
      <c r="AF8" s="43"/>
      <c r="AG8" s="36" t="e">
        <f>E8-VLOOKUP(D8, 'Вчера_Спутник-М'!D:BI, 2, FALSE)</f>
        <v>#N/A</v>
      </c>
      <c r="AH8" s="36" t="e">
        <f>F8-G8-VLOOKUP(D8, 'Вчера_Спутник-М'!D:BI, 3, FALSE)</f>
        <v>#N/A</v>
      </c>
      <c r="AI8" s="36" t="e">
        <f>H8-I8-VLOOKUP(D8, 'Вчера_Спутник-М'!D:BI, 5, FALSE)</f>
        <v>#N/A</v>
      </c>
      <c r="AJ8" s="36" t="e">
        <f>J8-K8-VLOOKUP(D8, 'Вчера_Спутник-М'!D:BI, 7, FALSE)</f>
        <v>#N/A</v>
      </c>
      <c r="AK8" s="36" t="e">
        <f>L8-M8-VLOOKUP(D8, 'Вчера_Спутник-М'!D:BI, 9, FALSE)</f>
        <v>#N/A</v>
      </c>
      <c r="AL8" s="36" t="e">
        <f>N8-O8-VLOOKUP(D8, 'Вчера_Спутник-М'!D:BI, 11, FALSE)</f>
        <v>#N/A</v>
      </c>
      <c r="AM8" s="36" t="e">
        <f>P8-Q8-VLOOKUP(D8, 'Вчера_Спутник-М'!D:BI, 13, FALSE)</f>
        <v>#N/A</v>
      </c>
      <c r="AN8" s="36" t="e">
        <f>R8-S8-VLOOKUP(D8, 'Вчера_Спутник-М'!D:BL, 15, FALSE)</f>
        <v>#N/A</v>
      </c>
      <c r="AO8" s="36"/>
      <c r="AP8" s="36"/>
      <c r="AQ8" s="36" t="e">
        <f>T8-VLOOKUP(D8, 'Вчера_Спутник-М'!D:BI, 17, FALSE)</f>
        <v>#N/A</v>
      </c>
      <c r="AR8" s="36" t="e">
        <f>U8-VLOOKUP(D8, 'Вчера_Спутник-М'!D:BI, 18, FALSE)</f>
        <v>#N/A</v>
      </c>
    </row>
    <row r="9" spans="1:44" ht="30" customHeight="1" x14ac:dyDescent="0.3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  <c r="Y9" s="44">
        <f t="shared" si="2"/>
        <v>0</v>
      </c>
      <c r="Z9" s="44">
        <f t="shared" si="3"/>
        <v>0</v>
      </c>
      <c r="AA9" s="44" t="b">
        <f t="shared" si="4"/>
        <v>1</v>
      </c>
      <c r="AB9" s="44" t="b">
        <f t="shared" si="5"/>
        <v>1</v>
      </c>
      <c r="AC9" s="44" t="b">
        <f t="shared" si="6"/>
        <v>1</v>
      </c>
      <c r="AD9" s="44" t="b">
        <f t="shared" si="7"/>
        <v>1</v>
      </c>
      <c r="AE9" s="36" t="str">
        <f>IF(ISNA(VLOOKUP(D9,'Вчера_Спутник-М'!D:D, 1, FALSE)),"ошибка",0)</f>
        <v>ошибка</v>
      </c>
      <c r="AF9" s="43"/>
      <c r="AG9" s="36" t="e">
        <f>E9-VLOOKUP(D9, 'Вчера_Спутник-М'!D:BI, 2, FALSE)</f>
        <v>#N/A</v>
      </c>
      <c r="AH9" s="36" t="e">
        <f>F9-G9-VLOOKUP(D9, 'Вчера_Спутник-М'!D:BI, 3, FALSE)</f>
        <v>#N/A</v>
      </c>
      <c r="AI9" s="36" t="e">
        <f>H9-I9-VLOOKUP(D9, 'Вчера_Спутник-М'!D:BI, 5, FALSE)</f>
        <v>#N/A</v>
      </c>
      <c r="AJ9" s="36" t="e">
        <f>J9-K9-VLOOKUP(D9, 'Вчера_Спутник-М'!D:BI, 7, FALSE)</f>
        <v>#N/A</v>
      </c>
      <c r="AK9" s="36" t="e">
        <f>L9-M9-VLOOKUP(D9, 'Вчера_Спутник-М'!D:BI, 9, FALSE)</f>
        <v>#N/A</v>
      </c>
      <c r="AL9" s="36" t="e">
        <f>N9-O9-VLOOKUP(D9, 'Вчера_Спутник-М'!D:BI, 11, FALSE)</f>
        <v>#N/A</v>
      </c>
      <c r="AM9" s="36" t="e">
        <f>P9-Q9-VLOOKUP(D9, 'Вчера_Спутник-М'!D:BI, 13, FALSE)</f>
        <v>#N/A</v>
      </c>
      <c r="AN9" s="36" t="e">
        <f>R9-S9-VLOOKUP(D9, 'Вчера_Спутник-М'!D:BL, 15, FALSE)</f>
        <v>#N/A</v>
      </c>
      <c r="AO9" s="36"/>
      <c r="AP9" s="36"/>
      <c r="AQ9" s="36" t="e">
        <f>T9-VLOOKUP(D9, 'Вчера_Спутник-М'!D:BI, 17, FALSE)</f>
        <v>#N/A</v>
      </c>
      <c r="AR9" s="36" t="e">
        <f>U9-VLOOKUP(D9, 'Вчера_Спутник-М'!D:BI, 18, FALSE)</f>
        <v>#N/A</v>
      </c>
    </row>
    <row r="10" spans="1:44" ht="30" customHeight="1" x14ac:dyDescent="0.3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  <c r="Y10" s="44">
        <f t="shared" si="2"/>
        <v>0</v>
      </c>
      <c r="Z10" s="44">
        <f t="shared" si="3"/>
        <v>0</v>
      </c>
      <c r="AA10" s="44" t="b">
        <f t="shared" si="4"/>
        <v>1</v>
      </c>
      <c r="AB10" s="44" t="b">
        <f t="shared" si="5"/>
        <v>1</v>
      </c>
      <c r="AC10" s="44" t="b">
        <f t="shared" si="6"/>
        <v>1</v>
      </c>
      <c r="AD10" s="44" t="b">
        <f t="shared" si="7"/>
        <v>1</v>
      </c>
      <c r="AE10" s="36" t="str">
        <f>IF(ISNA(VLOOKUP(D10,'Вчера_Спутник-М'!D:D, 1, FALSE)),"ошибка",0)</f>
        <v>ошибка</v>
      </c>
      <c r="AF10" s="43"/>
      <c r="AG10" s="36" t="e">
        <f>E10-VLOOKUP(D10, 'Вчера_Спутник-М'!D:BI, 2, FALSE)</f>
        <v>#N/A</v>
      </c>
      <c r="AH10" s="36" t="e">
        <f>F10-G10-VLOOKUP(D10, 'Вчера_Спутник-М'!D:BI, 3, FALSE)</f>
        <v>#N/A</v>
      </c>
      <c r="AI10" s="36" t="e">
        <f>H10-I10-VLOOKUP(D10, 'Вчера_Спутник-М'!D:BI, 5, FALSE)</f>
        <v>#N/A</v>
      </c>
      <c r="AJ10" s="36" t="e">
        <f>J10-K10-VLOOKUP(D10, 'Вчера_Спутник-М'!D:BI, 7, FALSE)</f>
        <v>#N/A</v>
      </c>
      <c r="AK10" s="36" t="e">
        <f>L10-M10-VLOOKUP(D10, 'Вчера_Спутник-М'!D:BI, 9, FALSE)</f>
        <v>#N/A</v>
      </c>
      <c r="AL10" s="36" t="e">
        <f>N10-O10-VLOOKUP(D10, 'Вчера_Спутник-М'!D:BI, 11, FALSE)</f>
        <v>#N/A</v>
      </c>
      <c r="AM10" s="36" t="e">
        <f>P10-Q10-VLOOKUP(D10, 'Вчера_Спутник-М'!D:BI, 13, FALSE)</f>
        <v>#N/A</v>
      </c>
      <c r="AN10" s="36" t="e">
        <f>R10-S10-VLOOKUP(D10, 'Вчера_Спутник-М'!D:BL, 15, FALSE)</f>
        <v>#N/A</v>
      </c>
      <c r="AO10" s="36"/>
      <c r="AP10" s="36"/>
      <c r="AQ10" s="36" t="e">
        <f>T10-VLOOKUP(D10, 'Вчера_Спутник-М'!D:BI, 17, FALSE)</f>
        <v>#N/A</v>
      </c>
      <c r="AR10" s="36" t="e">
        <f>U10-VLOOKUP(D10, 'Вчера_Спутник-М'!D:BI, 18, FALSE)</f>
        <v>#N/A</v>
      </c>
    </row>
    <row r="11" spans="1:44" ht="30" customHeight="1" x14ac:dyDescent="0.3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  <c r="Y11" s="44">
        <f t="shared" si="2"/>
        <v>0</v>
      </c>
      <c r="Z11" s="44">
        <f t="shared" si="3"/>
        <v>0</v>
      </c>
      <c r="AA11" s="44" t="b">
        <f t="shared" si="4"/>
        <v>1</v>
      </c>
      <c r="AB11" s="44" t="b">
        <f t="shared" si="5"/>
        <v>1</v>
      </c>
      <c r="AC11" s="44" t="b">
        <f t="shared" si="6"/>
        <v>1</v>
      </c>
      <c r="AD11" s="44" t="b">
        <f t="shared" si="7"/>
        <v>1</v>
      </c>
      <c r="AE11" s="36" t="str">
        <f>IF(ISNA(VLOOKUP(D11,'Вчера_Спутник-М'!D:D, 1, FALSE)),"ошибка",0)</f>
        <v>ошибка</v>
      </c>
      <c r="AF11" s="43"/>
      <c r="AG11" s="36" t="e">
        <f>E11-VLOOKUP(D11, 'Вчера_Спутник-М'!D:BI, 2, FALSE)</f>
        <v>#N/A</v>
      </c>
      <c r="AH11" s="36" t="e">
        <f>F11-G11-VLOOKUP(D11, 'Вчера_Спутник-М'!D:BI, 3, FALSE)</f>
        <v>#N/A</v>
      </c>
      <c r="AI11" s="36" t="e">
        <f>H11-I11-VLOOKUP(D11, 'Вчера_Спутник-М'!D:BI, 5, FALSE)</f>
        <v>#N/A</v>
      </c>
      <c r="AJ11" s="36" t="e">
        <f>J11-K11-VLOOKUP(D11, 'Вчера_Спутник-М'!D:BI, 7, FALSE)</f>
        <v>#N/A</v>
      </c>
      <c r="AK11" s="36" t="e">
        <f>L11-M11-VLOOKUP(D11, 'Вчера_Спутник-М'!D:BI, 9, FALSE)</f>
        <v>#N/A</v>
      </c>
      <c r="AL11" s="36" t="e">
        <f>N11-O11-VLOOKUP(D11, 'Вчера_Спутник-М'!D:BI, 11, FALSE)</f>
        <v>#N/A</v>
      </c>
      <c r="AM11" s="36" t="e">
        <f>P11-Q11-VLOOKUP(D11, 'Вчера_Спутник-М'!D:BI, 13, FALSE)</f>
        <v>#N/A</v>
      </c>
      <c r="AN11" s="36" t="e">
        <f>R11-S11-VLOOKUP(D11, 'Вчера_Спутник-М'!D:BL, 15, FALSE)</f>
        <v>#N/A</v>
      </c>
      <c r="AO11" s="36"/>
      <c r="AP11" s="36"/>
      <c r="AQ11" s="36" t="e">
        <f>T11-VLOOKUP(D11, 'Вчера_Спутник-М'!D:BI, 17, FALSE)</f>
        <v>#N/A</v>
      </c>
      <c r="AR11" s="36" t="e">
        <f>U11-VLOOKUP(D11, 'Вчера_Спутник-М'!D:BI, 18, FALSE)</f>
        <v>#N/A</v>
      </c>
    </row>
    <row r="12" spans="1:44" ht="30" customHeight="1" x14ac:dyDescent="0.3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  <c r="Y12" s="44">
        <f t="shared" si="2"/>
        <v>0</v>
      </c>
      <c r="Z12" s="44">
        <f t="shared" si="3"/>
        <v>0</v>
      </c>
      <c r="AA12" s="44" t="b">
        <f t="shared" si="4"/>
        <v>1</v>
      </c>
      <c r="AB12" s="44" t="b">
        <f t="shared" si="5"/>
        <v>1</v>
      </c>
      <c r="AC12" s="44" t="b">
        <f t="shared" si="6"/>
        <v>1</v>
      </c>
      <c r="AD12" s="44" t="b">
        <f t="shared" si="7"/>
        <v>1</v>
      </c>
      <c r="AE12" s="36" t="str">
        <f>IF(ISNA(VLOOKUP(D12,'Вчера_Спутник-М'!D:D, 1, FALSE)),"ошибка",0)</f>
        <v>ошибка</v>
      </c>
      <c r="AF12" s="43"/>
      <c r="AG12" s="36" t="e">
        <f>E12-VLOOKUP(D12, 'Вчера_Спутник-М'!D:BI, 2, FALSE)</f>
        <v>#N/A</v>
      </c>
      <c r="AH12" s="36" t="e">
        <f>F12-G12-VLOOKUP(D12, 'Вчера_Спутник-М'!D:BI, 3, FALSE)</f>
        <v>#N/A</v>
      </c>
      <c r="AI12" s="36" t="e">
        <f>H12-I12-VLOOKUP(D12, 'Вчера_Спутник-М'!D:BI, 5, FALSE)</f>
        <v>#N/A</v>
      </c>
      <c r="AJ12" s="36" t="e">
        <f>J12-K12-VLOOKUP(D12, 'Вчера_Спутник-М'!D:BI, 7, FALSE)</f>
        <v>#N/A</v>
      </c>
      <c r="AK12" s="36" t="e">
        <f>L12-M12-VLOOKUP(D12, 'Вчера_Спутник-М'!D:BI, 9, FALSE)</f>
        <v>#N/A</v>
      </c>
      <c r="AL12" s="36" t="e">
        <f>N12-O12-VLOOKUP(D12, 'Вчера_Спутник-М'!D:BI, 11, FALSE)</f>
        <v>#N/A</v>
      </c>
      <c r="AM12" s="36" t="e">
        <f>P12-Q12-VLOOKUP(D12, 'Вчера_Спутник-М'!D:BI, 13, FALSE)</f>
        <v>#N/A</v>
      </c>
      <c r="AN12" s="36" t="e">
        <f>R12-S12-VLOOKUP(D12, 'Вчера_Спутник-М'!D:BL, 15, FALSE)</f>
        <v>#N/A</v>
      </c>
      <c r="AO12" s="36"/>
      <c r="AP12" s="36"/>
      <c r="AQ12" s="36" t="e">
        <f>T12-VLOOKUP(D12, 'Вчера_Спутник-М'!D:BI, 17, FALSE)</f>
        <v>#N/A</v>
      </c>
      <c r="AR12" s="36" t="e">
        <f>U12-VLOOKUP(D12, 'Вчера_Спутник-М'!D:BI, 18, FALSE)</f>
        <v>#N/A</v>
      </c>
    </row>
    <row r="13" spans="1:44" ht="30" customHeight="1" x14ac:dyDescent="0.3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  <c r="Y13" s="44">
        <f t="shared" si="2"/>
        <v>0</v>
      </c>
      <c r="Z13" s="44">
        <f t="shared" si="3"/>
        <v>0</v>
      </c>
      <c r="AA13" s="44" t="b">
        <f t="shared" si="4"/>
        <v>1</v>
      </c>
      <c r="AB13" s="44" t="b">
        <f t="shared" si="5"/>
        <v>1</v>
      </c>
      <c r="AC13" s="44" t="b">
        <f t="shared" si="6"/>
        <v>1</v>
      </c>
      <c r="AD13" s="44" t="b">
        <f t="shared" si="7"/>
        <v>1</v>
      </c>
      <c r="AE13" s="36" t="str">
        <f>IF(ISNA(VLOOKUP(D13,'Вчера_Спутник-М'!D:D, 1, FALSE)),"ошибка",0)</f>
        <v>ошибка</v>
      </c>
      <c r="AF13" s="43"/>
      <c r="AG13" s="36" t="e">
        <f>E13-VLOOKUP(D13, 'Вчера_Спутник-М'!D:BI, 2, FALSE)</f>
        <v>#N/A</v>
      </c>
      <c r="AH13" s="36" t="e">
        <f>F13-G13-VLOOKUP(D13, 'Вчера_Спутник-М'!D:BI, 3, FALSE)</f>
        <v>#N/A</v>
      </c>
      <c r="AI13" s="36" t="e">
        <f>H13-I13-VLOOKUP(D13, 'Вчера_Спутник-М'!D:BI, 5, FALSE)</f>
        <v>#N/A</v>
      </c>
      <c r="AJ13" s="36" t="e">
        <f>J13-K13-VLOOKUP(D13, 'Вчера_Спутник-М'!D:BI, 7, FALSE)</f>
        <v>#N/A</v>
      </c>
      <c r="AK13" s="36" t="e">
        <f>L13-M13-VLOOKUP(D13, 'Вчера_Спутник-М'!D:BI, 9, FALSE)</f>
        <v>#N/A</v>
      </c>
      <c r="AL13" s="36" t="e">
        <f>N13-O13-VLOOKUP(D13, 'Вчера_Спутник-М'!D:BI, 11, FALSE)</f>
        <v>#N/A</v>
      </c>
      <c r="AM13" s="36" t="e">
        <f>P13-Q13-VLOOKUP(D13, 'Вчера_Спутник-М'!D:BI, 13, FALSE)</f>
        <v>#N/A</v>
      </c>
      <c r="AN13" s="36" t="e">
        <f>R13-S13-VLOOKUP(D13, 'Вчера_Спутник-М'!D:BL, 15, FALSE)</f>
        <v>#N/A</v>
      </c>
      <c r="AO13" s="36"/>
      <c r="AP13" s="36"/>
      <c r="AQ13" s="36" t="e">
        <f>T13-VLOOKUP(D13, 'Вчера_Спутник-М'!D:BI, 17, FALSE)</f>
        <v>#N/A</v>
      </c>
      <c r="AR13" s="36" t="e">
        <f>U13-VLOOKUP(D13, 'Вчера_Спутник-М'!D:BI, 18, FALSE)</f>
        <v>#N/A</v>
      </c>
    </row>
    <row r="14" spans="1:44" ht="30" customHeight="1" x14ac:dyDescent="0.3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  <c r="Y14" s="44">
        <f t="shared" si="2"/>
        <v>0</v>
      </c>
      <c r="Z14" s="44">
        <f t="shared" si="3"/>
        <v>0</v>
      </c>
      <c r="AA14" s="44" t="b">
        <f t="shared" si="4"/>
        <v>1</v>
      </c>
      <c r="AB14" s="44" t="b">
        <f t="shared" si="5"/>
        <v>1</v>
      </c>
      <c r="AC14" s="44" t="b">
        <f t="shared" si="6"/>
        <v>1</v>
      </c>
      <c r="AD14" s="44" t="b">
        <f t="shared" si="7"/>
        <v>1</v>
      </c>
      <c r="AE14" s="36" t="str">
        <f>IF(ISNA(VLOOKUP(D14,'Вчера_Спутник-М'!D:D, 1, FALSE)),"ошибка",0)</f>
        <v>ошибка</v>
      </c>
      <c r="AF14" s="43"/>
      <c r="AG14" s="36" t="e">
        <f>E14-VLOOKUP(D14, 'Вчера_Спутник-М'!D:BI, 2, FALSE)</f>
        <v>#N/A</v>
      </c>
      <c r="AH14" s="36" t="e">
        <f>F14-G14-VLOOKUP(D14, 'Вчера_Спутник-М'!D:BI, 3, FALSE)</f>
        <v>#N/A</v>
      </c>
      <c r="AI14" s="36" t="e">
        <f>H14-I14-VLOOKUP(D14, 'Вчера_Спутник-М'!D:BI, 5, FALSE)</f>
        <v>#N/A</v>
      </c>
      <c r="AJ14" s="36" t="e">
        <f>J14-K14-VLOOKUP(D14, 'Вчера_Спутник-М'!D:BI, 7, FALSE)</f>
        <v>#N/A</v>
      </c>
      <c r="AK14" s="36" t="e">
        <f>L14-M14-VLOOKUP(D14, 'Вчера_Спутник-М'!D:BI, 9, FALSE)</f>
        <v>#N/A</v>
      </c>
      <c r="AL14" s="36" t="e">
        <f>N14-O14-VLOOKUP(D14, 'Вчера_Спутник-М'!D:BI, 11, FALSE)</f>
        <v>#N/A</v>
      </c>
      <c r="AM14" s="36" t="e">
        <f>P14-Q14-VLOOKUP(D14, 'Вчера_Спутник-М'!D:BI, 13, FALSE)</f>
        <v>#N/A</v>
      </c>
      <c r="AN14" s="36" t="e">
        <f>R14-S14-VLOOKUP(D14, 'Вчера_Спутник-М'!D:BL, 15, FALSE)</f>
        <v>#N/A</v>
      </c>
      <c r="AO14" s="36"/>
      <c r="AP14" s="36"/>
      <c r="AQ14" s="36" t="e">
        <f>T14-VLOOKUP(D14, 'Вчера_Спутник-М'!D:BI, 17, FALSE)</f>
        <v>#N/A</v>
      </c>
      <c r="AR14" s="36" t="e">
        <f>U14-VLOOKUP(D14, 'Вчера_Спутник-М'!D:BI, 18, FALSE)</f>
        <v>#N/A</v>
      </c>
    </row>
    <row r="15" spans="1:44" ht="30" customHeight="1" x14ac:dyDescent="0.3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  <c r="Y15" s="44">
        <f t="shared" si="2"/>
        <v>0</v>
      </c>
      <c r="Z15" s="44">
        <f t="shared" si="3"/>
        <v>0</v>
      </c>
      <c r="AA15" s="44" t="b">
        <f t="shared" si="4"/>
        <v>1</v>
      </c>
      <c r="AB15" s="44" t="b">
        <f t="shared" si="5"/>
        <v>1</v>
      </c>
      <c r="AC15" s="44" t="b">
        <f t="shared" si="6"/>
        <v>1</v>
      </c>
      <c r="AD15" s="44" t="b">
        <f t="shared" si="7"/>
        <v>1</v>
      </c>
      <c r="AE15" s="36" t="str">
        <f>IF(ISNA(VLOOKUP(D15,'Вчера_Спутник-М'!D:D, 1, FALSE)),"ошибка",0)</f>
        <v>ошибка</v>
      </c>
      <c r="AF15" s="43"/>
      <c r="AG15" s="36" t="e">
        <f>E15-VLOOKUP(D15, 'Вчера_Спутник-М'!D:BI, 2, FALSE)</f>
        <v>#N/A</v>
      </c>
      <c r="AH15" s="36" t="e">
        <f>F15-G15-VLOOKUP(D15, 'Вчера_Спутник-М'!D:BI, 3, FALSE)</f>
        <v>#N/A</v>
      </c>
      <c r="AI15" s="36" t="e">
        <f>H15-I15-VLOOKUP(D15, 'Вчера_Спутник-М'!D:BI, 5, FALSE)</f>
        <v>#N/A</v>
      </c>
      <c r="AJ15" s="36" t="e">
        <f>J15-K15-VLOOKUP(D15, 'Вчера_Спутник-М'!D:BI, 7, FALSE)</f>
        <v>#N/A</v>
      </c>
      <c r="AK15" s="36" t="e">
        <f>L15-M15-VLOOKUP(D15, 'Вчера_Спутник-М'!D:BI, 9, FALSE)</f>
        <v>#N/A</v>
      </c>
      <c r="AL15" s="36" t="e">
        <f>N15-O15-VLOOKUP(D15, 'Вчера_Спутник-М'!D:BI, 11, FALSE)</f>
        <v>#N/A</v>
      </c>
      <c r="AM15" s="36" t="e">
        <f>P15-Q15-VLOOKUP(D15, 'Вчера_Спутник-М'!D:BI, 13, FALSE)</f>
        <v>#N/A</v>
      </c>
      <c r="AN15" s="36" t="e">
        <f>R15-S15-VLOOKUP(D15, 'Вчера_Спутник-М'!D:BL, 15, FALSE)</f>
        <v>#N/A</v>
      </c>
      <c r="AO15" s="36"/>
      <c r="AP15" s="36"/>
      <c r="AQ15" s="36" t="e">
        <f>T15-VLOOKUP(D15, 'Вчера_Спутник-М'!D:BI, 17, FALSE)</f>
        <v>#N/A</v>
      </c>
      <c r="AR15" s="36" t="e">
        <f>U15-VLOOKUP(D15, 'Вчера_Спутник-М'!D:BI, 18, FALSE)</f>
        <v>#N/A</v>
      </c>
    </row>
    <row r="16" spans="1:44" ht="30" customHeight="1" x14ac:dyDescent="0.3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  <c r="Y16" s="44">
        <f t="shared" si="2"/>
        <v>0</v>
      </c>
      <c r="Z16" s="44">
        <f t="shared" si="3"/>
        <v>0</v>
      </c>
      <c r="AA16" s="44" t="b">
        <f t="shared" si="4"/>
        <v>1</v>
      </c>
      <c r="AB16" s="44" t="b">
        <f t="shared" si="5"/>
        <v>1</v>
      </c>
      <c r="AC16" s="44" t="b">
        <f t="shared" si="6"/>
        <v>1</v>
      </c>
      <c r="AD16" s="44" t="b">
        <f t="shared" si="7"/>
        <v>1</v>
      </c>
      <c r="AE16" s="36" t="str">
        <f>IF(ISNA(VLOOKUP(D16,'Вчера_Спутник-М'!D:D, 1, FALSE)),"ошибка",0)</f>
        <v>ошибка</v>
      </c>
      <c r="AF16" s="43"/>
      <c r="AG16" s="36" t="e">
        <f>E16-VLOOKUP(D16, 'Вчера_Спутник-М'!D:BI, 2, FALSE)</f>
        <v>#N/A</v>
      </c>
      <c r="AH16" s="36" t="e">
        <f>F16-G16-VLOOKUP(D16, 'Вчера_Спутник-М'!D:BI, 3, FALSE)</f>
        <v>#N/A</v>
      </c>
      <c r="AI16" s="36" t="e">
        <f>H16-I16-VLOOKUP(D16, 'Вчера_Спутник-М'!D:BI, 5, FALSE)</f>
        <v>#N/A</v>
      </c>
      <c r="AJ16" s="36" t="e">
        <f>J16-K16-VLOOKUP(D16, 'Вчера_Спутник-М'!D:BI, 7, FALSE)</f>
        <v>#N/A</v>
      </c>
      <c r="AK16" s="36" t="e">
        <f>L16-M16-VLOOKUP(D16, 'Вчера_Спутник-М'!D:BI, 9, FALSE)</f>
        <v>#N/A</v>
      </c>
      <c r="AL16" s="36" t="e">
        <f>N16-O16-VLOOKUP(D16, 'Вчера_Спутник-М'!D:BI, 11, FALSE)</f>
        <v>#N/A</v>
      </c>
      <c r="AM16" s="36" t="e">
        <f>P16-Q16-VLOOKUP(D16, 'Вчера_Спутник-М'!D:BI, 13, FALSE)</f>
        <v>#N/A</v>
      </c>
      <c r="AN16" s="36" t="e">
        <f>R16-S16-VLOOKUP(D16, 'Вчера_Спутник-М'!D:BL, 15, FALSE)</f>
        <v>#N/A</v>
      </c>
      <c r="AO16" s="36"/>
      <c r="AP16" s="36"/>
      <c r="AQ16" s="36" t="e">
        <f>T16-VLOOKUP(D16, 'Вчера_Спутник-М'!D:BI, 17, FALSE)</f>
        <v>#N/A</v>
      </c>
      <c r="AR16" s="36" t="e">
        <f>U16-VLOOKUP(D16, 'Вчера_Спутник-М'!D:BI, 18, FALSE)</f>
        <v>#N/A</v>
      </c>
    </row>
    <row r="17" spans="1:44" ht="30" customHeight="1" x14ac:dyDescent="0.3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  <c r="Y17" s="44">
        <f t="shared" si="2"/>
        <v>0</v>
      </c>
      <c r="Z17" s="44">
        <f t="shared" si="3"/>
        <v>0</v>
      </c>
      <c r="AA17" s="44" t="b">
        <f t="shared" si="4"/>
        <v>1</v>
      </c>
      <c r="AB17" s="44" t="b">
        <f t="shared" si="5"/>
        <v>1</v>
      </c>
      <c r="AC17" s="44" t="b">
        <f t="shared" si="6"/>
        <v>1</v>
      </c>
      <c r="AD17" s="44" t="b">
        <f t="shared" si="7"/>
        <v>1</v>
      </c>
      <c r="AE17" s="36" t="str">
        <f>IF(ISNA(VLOOKUP(D17,'Вчера_Спутник-М'!D:D, 1, FALSE)),"ошибка",0)</f>
        <v>ошибка</v>
      </c>
      <c r="AF17" s="43"/>
      <c r="AG17" s="36" t="e">
        <f>E17-VLOOKUP(D17, 'Вчера_Спутник-М'!D:BI, 2, FALSE)</f>
        <v>#N/A</v>
      </c>
      <c r="AH17" s="36" t="e">
        <f>F17-G17-VLOOKUP(D17, 'Вчера_Спутник-М'!D:BI, 3, FALSE)</f>
        <v>#N/A</v>
      </c>
      <c r="AI17" s="36" t="e">
        <f>H17-I17-VLOOKUP(D17, 'Вчера_Спутник-М'!D:BI, 5, FALSE)</f>
        <v>#N/A</v>
      </c>
      <c r="AJ17" s="36" t="e">
        <f>J17-K17-VLOOKUP(D17, 'Вчера_Спутник-М'!D:BI, 7, FALSE)</f>
        <v>#N/A</v>
      </c>
      <c r="AK17" s="36" t="e">
        <f>L17-M17-VLOOKUP(D17, 'Вчера_Спутник-М'!D:BI, 9, FALSE)</f>
        <v>#N/A</v>
      </c>
      <c r="AL17" s="36" t="e">
        <f>N17-O17-VLOOKUP(D17, 'Вчера_Спутник-М'!D:BI, 11, FALSE)</f>
        <v>#N/A</v>
      </c>
      <c r="AM17" s="36" t="e">
        <f>P17-Q17-VLOOKUP(D17, 'Вчера_Спутник-М'!D:BI, 13, FALSE)</f>
        <v>#N/A</v>
      </c>
      <c r="AN17" s="36" t="e">
        <f>R17-S17-VLOOKUP(D17, 'Вчера_Спутник-М'!D:BL, 15, FALSE)</f>
        <v>#N/A</v>
      </c>
      <c r="AO17" s="36"/>
      <c r="AP17" s="36"/>
      <c r="AQ17" s="36" t="e">
        <f>T17-VLOOKUP(D17, 'Вчера_Спутник-М'!D:BI, 17, FALSE)</f>
        <v>#N/A</v>
      </c>
      <c r="AR17" s="36" t="e">
        <f>U17-VLOOKUP(D17, 'Вчера_Спутник-М'!D:BI, 18, FALSE)</f>
        <v>#N/A</v>
      </c>
    </row>
    <row r="18" spans="1:44" ht="30" customHeight="1" x14ac:dyDescent="0.3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  <c r="Y18" s="44">
        <f t="shared" si="2"/>
        <v>0</v>
      </c>
      <c r="Z18" s="44">
        <f t="shared" si="3"/>
        <v>0</v>
      </c>
      <c r="AA18" s="44" t="b">
        <f t="shared" si="4"/>
        <v>1</v>
      </c>
      <c r="AB18" s="44" t="b">
        <f t="shared" si="5"/>
        <v>1</v>
      </c>
      <c r="AC18" s="44" t="b">
        <f t="shared" si="6"/>
        <v>1</v>
      </c>
      <c r="AD18" s="44" t="b">
        <f t="shared" si="7"/>
        <v>1</v>
      </c>
      <c r="AE18" s="36" t="str">
        <f>IF(ISNA(VLOOKUP(D18,'Вчера_Спутник-М'!D:D, 1, FALSE)),"ошибка",0)</f>
        <v>ошибка</v>
      </c>
      <c r="AF18" s="43"/>
      <c r="AG18" s="36" t="e">
        <f>E18-VLOOKUP(D18, 'Вчера_Спутник-М'!D:BI, 2, FALSE)</f>
        <v>#N/A</v>
      </c>
      <c r="AH18" s="36" t="e">
        <f>F18-G18-VLOOKUP(D18, 'Вчера_Спутник-М'!D:BI, 3, FALSE)</f>
        <v>#N/A</v>
      </c>
      <c r="AI18" s="36" t="e">
        <f>H18-I18-VLOOKUP(D18, 'Вчера_Спутник-М'!D:BI, 5, FALSE)</f>
        <v>#N/A</v>
      </c>
      <c r="AJ18" s="36" t="e">
        <f>J18-K18-VLOOKUP(D18, 'Вчера_Спутник-М'!D:BI, 7, FALSE)</f>
        <v>#N/A</v>
      </c>
      <c r="AK18" s="36" t="e">
        <f>L18-M18-VLOOKUP(D18, 'Вчера_Спутник-М'!D:BI, 9, FALSE)</f>
        <v>#N/A</v>
      </c>
      <c r="AL18" s="36" t="e">
        <f>N18-O18-VLOOKUP(D18, 'Вчера_Спутник-М'!D:BI, 11, FALSE)</f>
        <v>#N/A</v>
      </c>
      <c r="AM18" s="36" t="e">
        <f>P18-Q18-VLOOKUP(D18, 'Вчера_Спутник-М'!D:BI, 13, FALSE)</f>
        <v>#N/A</v>
      </c>
      <c r="AN18" s="36" t="e">
        <f>R18-S18-VLOOKUP(D18, 'Вчера_Спутник-М'!D:BL, 15, FALSE)</f>
        <v>#N/A</v>
      </c>
      <c r="AO18" s="36"/>
      <c r="AP18" s="36"/>
      <c r="AQ18" s="36" t="e">
        <f>T18-VLOOKUP(D18, 'Вчера_Спутник-М'!D:BI, 17, FALSE)</f>
        <v>#N/A</v>
      </c>
      <c r="AR18" s="36" t="e">
        <f>U18-VLOOKUP(D18, 'Вчера_Спутник-М'!D:BI, 18, FALSE)</f>
        <v>#N/A</v>
      </c>
    </row>
    <row r="19" spans="1:44" ht="30" customHeight="1" x14ac:dyDescent="0.3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  <c r="Y19" s="44">
        <f t="shared" si="2"/>
        <v>0</v>
      </c>
      <c r="Z19" s="44">
        <f t="shared" si="3"/>
        <v>0</v>
      </c>
      <c r="AA19" s="44" t="b">
        <f t="shared" si="4"/>
        <v>1</v>
      </c>
      <c r="AB19" s="44" t="b">
        <f t="shared" si="5"/>
        <v>1</v>
      </c>
      <c r="AC19" s="44" t="b">
        <f t="shared" si="6"/>
        <v>1</v>
      </c>
      <c r="AD19" s="44" t="b">
        <f t="shared" si="7"/>
        <v>1</v>
      </c>
      <c r="AE19" s="36" t="str">
        <f>IF(ISNA(VLOOKUP(D19,'Вчера_Спутник-М'!D:D, 1, FALSE)),"ошибка",0)</f>
        <v>ошибка</v>
      </c>
      <c r="AF19" s="43"/>
      <c r="AG19" s="36" t="e">
        <f>E19-VLOOKUP(D19, 'Вчера_Спутник-М'!D:BI, 2, FALSE)</f>
        <v>#N/A</v>
      </c>
      <c r="AH19" s="36" t="e">
        <f>F19-G19-VLOOKUP(D19, 'Вчера_Спутник-М'!D:BI, 3, FALSE)</f>
        <v>#N/A</v>
      </c>
      <c r="AI19" s="36" t="e">
        <f>H19-I19-VLOOKUP(D19, 'Вчера_Спутник-М'!D:BI, 5, FALSE)</f>
        <v>#N/A</v>
      </c>
      <c r="AJ19" s="36" t="e">
        <f>J19-K19-VLOOKUP(D19, 'Вчера_Спутник-М'!D:BI, 7, FALSE)</f>
        <v>#N/A</v>
      </c>
      <c r="AK19" s="36" t="e">
        <f>L19-M19-VLOOKUP(D19, 'Вчера_Спутник-М'!D:BI, 9, FALSE)</f>
        <v>#N/A</v>
      </c>
      <c r="AL19" s="36" t="e">
        <f>N19-O19-VLOOKUP(D19, 'Вчера_Спутник-М'!D:BI, 11, FALSE)</f>
        <v>#N/A</v>
      </c>
      <c r="AM19" s="36" t="e">
        <f>P19-Q19-VLOOKUP(D19, 'Вчера_Спутник-М'!D:BI, 13, FALSE)</f>
        <v>#N/A</v>
      </c>
      <c r="AN19" s="36" t="e">
        <f>R19-S19-VLOOKUP(D19, 'Вчера_Спутник-М'!D:BL, 15, FALSE)</f>
        <v>#N/A</v>
      </c>
      <c r="AO19" s="36"/>
      <c r="AP19" s="36"/>
      <c r="AQ19" s="36" t="e">
        <f>T19-VLOOKUP(D19, 'Вчера_Спутник-М'!D:BI, 17, FALSE)</f>
        <v>#N/A</v>
      </c>
      <c r="AR19" s="36" t="e">
        <f>U19-VLOOKUP(D19, 'Вчера_Спутник-М'!D:BI, 18, FALSE)</f>
        <v>#N/A</v>
      </c>
    </row>
    <row r="20" spans="1:44" ht="30" customHeight="1" x14ac:dyDescent="0.3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  <c r="Y20" s="44">
        <f t="shared" si="2"/>
        <v>0</v>
      </c>
      <c r="Z20" s="44">
        <f t="shared" si="3"/>
        <v>0</v>
      </c>
      <c r="AA20" s="44" t="b">
        <f t="shared" si="4"/>
        <v>1</v>
      </c>
      <c r="AB20" s="44" t="b">
        <f t="shared" si="5"/>
        <v>1</v>
      </c>
      <c r="AC20" s="44" t="b">
        <f t="shared" si="6"/>
        <v>1</v>
      </c>
      <c r="AD20" s="44" t="b">
        <f t="shared" si="7"/>
        <v>1</v>
      </c>
      <c r="AE20" s="36" t="str">
        <f>IF(ISNA(VLOOKUP(D20,'Вчера_Спутник-М'!D:D, 1, FALSE)),"ошибка",0)</f>
        <v>ошибка</v>
      </c>
      <c r="AF20" s="43"/>
      <c r="AG20" s="36" t="e">
        <f>E20-VLOOKUP(D20, 'Вчера_Спутник-М'!D:BI, 2, FALSE)</f>
        <v>#N/A</v>
      </c>
      <c r="AH20" s="36" t="e">
        <f>F20-G20-VLOOKUP(D20, 'Вчера_Спутник-М'!D:BI, 3, FALSE)</f>
        <v>#N/A</v>
      </c>
      <c r="AI20" s="36" t="e">
        <f>H20-I20-VLOOKUP(D20, 'Вчера_Спутник-М'!D:BI, 5, FALSE)</f>
        <v>#N/A</v>
      </c>
      <c r="AJ20" s="36" t="e">
        <f>J20-K20-VLOOKUP(D20, 'Вчера_Спутник-М'!D:BI, 7, FALSE)</f>
        <v>#N/A</v>
      </c>
      <c r="AK20" s="36" t="e">
        <f>L20-M20-VLOOKUP(D20, 'Вчера_Спутник-М'!D:BI, 9, FALSE)</f>
        <v>#N/A</v>
      </c>
      <c r="AL20" s="36" t="e">
        <f>N20-O20-VLOOKUP(D20, 'Вчера_Спутник-М'!D:BI, 11, FALSE)</f>
        <v>#N/A</v>
      </c>
      <c r="AM20" s="36" t="e">
        <f>P20-Q20-VLOOKUP(D20, 'Вчера_Спутник-М'!D:BI, 13, FALSE)</f>
        <v>#N/A</v>
      </c>
      <c r="AN20" s="36" t="e">
        <f>R20-S20-VLOOKUP(D20, 'Вчера_Спутник-М'!D:BL, 15, FALSE)</f>
        <v>#N/A</v>
      </c>
      <c r="AO20" s="36"/>
      <c r="AP20" s="36"/>
      <c r="AQ20" s="36" t="e">
        <f>T20-VLOOKUP(D20, 'Вчера_Спутник-М'!D:BI, 17, FALSE)</f>
        <v>#N/A</v>
      </c>
      <c r="AR20" s="36" t="e">
        <f>U20-VLOOKUP(D20, 'Вчера_Спутник-М'!D:BI, 18, FALSE)</f>
        <v>#N/A</v>
      </c>
    </row>
    <row r="21" spans="1:44" ht="30" customHeight="1" x14ac:dyDescent="0.3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  <c r="Y21" s="44">
        <f t="shared" si="2"/>
        <v>0</v>
      </c>
      <c r="Z21" s="44">
        <f t="shared" si="3"/>
        <v>0</v>
      </c>
      <c r="AA21" s="44" t="b">
        <f t="shared" si="4"/>
        <v>1</v>
      </c>
      <c r="AB21" s="44" t="b">
        <f t="shared" si="5"/>
        <v>1</v>
      </c>
      <c r="AC21" s="44" t="b">
        <f t="shared" si="6"/>
        <v>1</v>
      </c>
      <c r="AD21" s="44" t="b">
        <f t="shared" si="7"/>
        <v>1</v>
      </c>
      <c r="AE21" s="36" t="str">
        <f>IF(ISNA(VLOOKUP(D21,'Вчера_Спутник-М'!D:D, 1, FALSE)),"ошибка",0)</f>
        <v>ошибка</v>
      </c>
      <c r="AF21" s="43"/>
      <c r="AG21" s="36" t="e">
        <f>E21-VLOOKUP(D21, 'Вчера_Спутник-М'!D:BI, 2, FALSE)</f>
        <v>#N/A</v>
      </c>
      <c r="AH21" s="36" t="e">
        <f>F21-G21-VLOOKUP(D21, 'Вчера_Спутник-М'!D:BI, 3, FALSE)</f>
        <v>#N/A</v>
      </c>
      <c r="AI21" s="36" t="e">
        <f>H21-I21-VLOOKUP(D21, 'Вчера_Спутник-М'!D:BI, 5, FALSE)</f>
        <v>#N/A</v>
      </c>
      <c r="AJ21" s="36" t="e">
        <f>J21-K21-VLOOKUP(D21, 'Вчера_Спутник-М'!D:BI, 7, FALSE)</f>
        <v>#N/A</v>
      </c>
      <c r="AK21" s="36" t="e">
        <f>L21-M21-VLOOKUP(D21, 'Вчера_Спутник-М'!D:BI, 9, FALSE)</f>
        <v>#N/A</v>
      </c>
      <c r="AL21" s="36" t="e">
        <f>N21-O21-VLOOKUP(D21, 'Вчера_Спутник-М'!D:BI, 11, FALSE)</f>
        <v>#N/A</v>
      </c>
      <c r="AM21" s="36" t="e">
        <f>P21-Q21-VLOOKUP(D21, 'Вчера_Спутник-М'!D:BI, 13, FALSE)</f>
        <v>#N/A</v>
      </c>
      <c r="AN21" s="36" t="e">
        <f>R21-S21-VLOOKUP(D21, 'Вчера_Спутник-М'!D:BL, 15, FALSE)</f>
        <v>#N/A</v>
      </c>
      <c r="AO21" s="36"/>
      <c r="AP21" s="36"/>
      <c r="AQ21" s="36" t="e">
        <f>T21-VLOOKUP(D21, 'Вчера_Спутник-М'!D:BI, 17, FALSE)</f>
        <v>#N/A</v>
      </c>
      <c r="AR21" s="36" t="e">
        <f>U21-VLOOKUP(D21, 'Вчера_Спутник-М'!D:BI, 18, FALSE)</f>
        <v>#N/A</v>
      </c>
    </row>
    <row r="22" spans="1:44" ht="30" customHeight="1" x14ac:dyDescent="0.3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  <c r="Y22" s="44">
        <f t="shared" si="2"/>
        <v>0</v>
      </c>
      <c r="Z22" s="44">
        <f t="shared" si="3"/>
        <v>0</v>
      </c>
      <c r="AA22" s="44" t="b">
        <f t="shared" si="4"/>
        <v>1</v>
      </c>
      <c r="AB22" s="44" t="b">
        <f t="shared" si="5"/>
        <v>1</v>
      </c>
      <c r="AC22" s="44" t="b">
        <f t="shared" si="6"/>
        <v>1</v>
      </c>
      <c r="AD22" s="44" t="b">
        <f t="shared" si="7"/>
        <v>1</v>
      </c>
      <c r="AE22" s="36" t="str">
        <f>IF(ISNA(VLOOKUP(D22,'Вчера_Спутник-М'!D:D, 1, FALSE)),"ошибка",0)</f>
        <v>ошибка</v>
      </c>
      <c r="AF22" s="43"/>
      <c r="AG22" s="36" t="e">
        <f>E22-VLOOKUP(D22, 'Вчера_Спутник-М'!D:BI, 2, FALSE)</f>
        <v>#N/A</v>
      </c>
      <c r="AH22" s="36" t="e">
        <f>F22-G22-VLOOKUP(D22, 'Вчера_Спутник-М'!D:BI, 3, FALSE)</f>
        <v>#N/A</v>
      </c>
      <c r="AI22" s="36" t="e">
        <f>H22-I22-VLOOKUP(D22, 'Вчера_Спутник-М'!D:BI, 5, FALSE)</f>
        <v>#N/A</v>
      </c>
      <c r="AJ22" s="36" t="e">
        <f>J22-K22-VLOOKUP(D22, 'Вчера_Спутник-М'!D:BI, 7, FALSE)</f>
        <v>#N/A</v>
      </c>
      <c r="AK22" s="36" t="e">
        <f>L22-M22-VLOOKUP(D22, 'Вчера_Спутник-М'!D:BI, 9, FALSE)</f>
        <v>#N/A</v>
      </c>
      <c r="AL22" s="36" t="e">
        <f>N22-O22-VLOOKUP(D22, 'Вчера_Спутник-М'!D:BI, 11, FALSE)</f>
        <v>#N/A</v>
      </c>
      <c r="AM22" s="36" t="e">
        <f>P22-Q22-VLOOKUP(D22, 'Вчера_Спутник-М'!D:BI, 13, FALSE)</f>
        <v>#N/A</v>
      </c>
      <c r="AN22" s="36" t="e">
        <f>R22-S22-VLOOKUP(D22, 'Вчера_Спутник-М'!D:BL, 15, FALSE)</f>
        <v>#N/A</v>
      </c>
      <c r="AO22" s="36"/>
      <c r="AP22" s="36"/>
      <c r="AQ22" s="36" t="e">
        <f>T22-VLOOKUP(D22, 'Вчера_Спутник-М'!D:BI, 17, FALSE)</f>
        <v>#N/A</v>
      </c>
      <c r="AR22" s="36" t="e">
        <f>U22-VLOOKUP(D22, 'Вчера_Спутник-М'!D:BI, 18, FALSE)</f>
        <v>#N/A</v>
      </c>
    </row>
    <row r="23" spans="1:44" ht="30" customHeight="1" x14ac:dyDescent="0.3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  <c r="Y23" s="44">
        <f t="shared" si="2"/>
        <v>0</v>
      </c>
      <c r="Z23" s="44">
        <f t="shared" si="3"/>
        <v>0</v>
      </c>
      <c r="AA23" s="44" t="b">
        <f t="shared" si="4"/>
        <v>1</v>
      </c>
      <c r="AB23" s="44" t="b">
        <f t="shared" si="5"/>
        <v>1</v>
      </c>
      <c r="AC23" s="44" t="b">
        <f t="shared" si="6"/>
        <v>1</v>
      </c>
      <c r="AD23" s="44" t="b">
        <f t="shared" si="7"/>
        <v>1</v>
      </c>
      <c r="AE23" s="36" t="str">
        <f>IF(ISNA(VLOOKUP(D23,'Вчера_Спутник-М'!D:D, 1, FALSE)),"ошибка",0)</f>
        <v>ошибка</v>
      </c>
      <c r="AF23" s="43"/>
      <c r="AG23" s="36" t="e">
        <f>E23-VLOOKUP(D23, 'Вчера_Спутник-М'!D:BI, 2, FALSE)</f>
        <v>#N/A</v>
      </c>
      <c r="AH23" s="36" t="e">
        <f>F23-G23-VLOOKUP(D23, 'Вчера_Спутник-М'!D:BI, 3, FALSE)</f>
        <v>#N/A</v>
      </c>
      <c r="AI23" s="36" t="e">
        <f>H23-I23-VLOOKUP(D23, 'Вчера_Спутник-М'!D:BI, 5, FALSE)</f>
        <v>#N/A</v>
      </c>
      <c r="AJ23" s="36" t="e">
        <f>J23-K23-VLOOKUP(D23, 'Вчера_Спутник-М'!D:BI, 7, FALSE)</f>
        <v>#N/A</v>
      </c>
      <c r="AK23" s="36" t="e">
        <f>L23-M23-VLOOKUP(D23, 'Вчера_Спутник-М'!D:BI, 9, FALSE)</f>
        <v>#N/A</v>
      </c>
      <c r="AL23" s="36" t="e">
        <f>N23-O23-VLOOKUP(D23, 'Вчера_Спутник-М'!D:BI, 11, FALSE)</f>
        <v>#N/A</v>
      </c>
      <c r="AM23" s="36" t="e">
        <f>P23-Q23-VLOOKUP(D23, 'Вчера_Спутник-М'!D:BI, 13, FALSE)</f>
        <v>#N/A</v>
      </c>
      <c r="AN23" s="36" t="e">
        <f>R23-S23-VLOOKUP(D23, 'Вчера_Спутник-М'!D:BL, 15, FALSE)</f>
        <v>#N/A</v>
      </c>
      <c r="AO23" s="36"/>
      <c r="AP23" s="36"/>
      <c r="AQ23" s="36" t="e">
        <f>T23-VLOOKUP(D23, 'Вчера_Спутник-М'!D:BI, 17, FALSE)</f>
        <v>#N/A</v>
      </c>
      <c r="AR23" s="36" t="e">
        <f>U23-VLOOKUP(D23, 'Вчера_Спутник-М'!D:BI, 18, FALSE)</f>
        <v>#N/A</v>
      </c>
    </row>
    <row r="24" spans="1:44" ht="30" customHeight="1" x14ac:dyDescent="0.3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  <c r="Y24" s="44">
        <f t="shared" si="2"/>
        <v>0</v>
      </c>
      <c r="Z24" s="44">
        <f t="shared" si="3"/>
        <v>0</v>
      </c>
      <c r="AA24" s="44" t="b">
        <f t="shared" si="4"/>
        <v>1</v>
      </c>
      <c r="AB24" s="44" t="b">
        <f t="shared" si="5"/>
        <v>1</v>
      </c>
      <c r="AC24" s="44" t="b">
        <f t="shared" si="6"/>
        <v>1</v>
      </c>
      <c r="AD24" s="44" t="b">
        <f t="shared" si="7"/>
        <v>1</v>
      </c>
      <c r="AE24" s="36" t="str">
        <f>IF(ISNA(VLOOKUP(D24,'Вчера_Спутник-М'!D:D, 1, FALSE)),"ошибка",0)</f>
        <v>ошибка</v>
      </c>
      <c r="AF24" s="43"/>
      <c r="AG24" s="36" t="e">
        <f>E24-VLOOKUP(D24, 'Вчера_Спутник-М'!D:BI, 2, FALSE)</f>
        <v>#N/A</v>
      </c>
      <c r="AH24" s="36" t="e">
        <f>F24-G24-VLOOKUP(D24, 'Вчера_Спутник-М'!D:BI, 3, FALSE)</f>
        <v>#N/A</v>
      </c>
      <c r="AI24" s="36" t="e">
        <f>H24-I24-VLOOKUP(D24, 'Вчера_Спутник-М'!D:BI, 5, FALSE)</f>
        <v>#N/A</v>
      </c>
      <c r="AJ24" s="36" t="e">
        <f>J24-K24-VLOOKUP(D24, 'Вчера_Спутник-М'!D:BI, 7, FALSE)</f>
        <v>#N/A</v>
      </c>
      <c r="AK24" s="36" t="e">
        <f>L24-M24-VLOOKUP(D24, 'Вчера_Спутник-М'!D:BI, 9, FALSE)</f>
        <v>#N/A</v>
      </c>
      <c r="AL24" s="36" t="e">
        <f>N24-O24-VLOOKUP(D24, 'Вчера_Спутник-М'!D:BI, 11, FALSE)</f>
        <v>#N/A</v>
      </c>
      <c r="AM24" s="36" t="e">
        <f>P24-Q24-VLOOKUP(D24, 'Вчера_Спутник-М'!D:BI, 13, FALSE)</f>
        <v>#N/A</v>
      </c>
      <c r="AN24" s="36" t="e">
        <f>R24-S24-VLOOKUP(D24, 'Вчера_Спутник-М'!D:BL, 15, FALSE)</f>
        <v>#N/A</v>
      </c>
      <c r="AO24" s="36"/>
      <c r="AP24" s="36"/>
      <c r="AQ24" s="36" t="e">
        <f>T24-VLOOKUP(D24, 'Вчера_Спутник-М'!D:BI, 17, FALSE)</f>
        <v>#N/A</v>
      </c>
      <c r="AR24" s="36" t="e">
        <f>U24-VLOOKUP(D24, 'Вчера_Спутник-М'!D:BI, 18, FALSE)</f>
        <v>#N/A</v>
      </c>
    </row>
    <row r="25" spans="1:44" ht="30" customHeight="1" x14ac:dyDescent="0.3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  <c r="Y25" s="44">
        <f t="shared" si="2"/>
        <v>0</v>
      </c>
      <c r="Z25" s="44">
        <f t="shared" si="3"/>
        <v>0</v>
      </c>
      <c r="AA25" s="44" t="b">
        <f t="shared" si="4"/>
        <v>1</v>
      </c>
      <c r="AB25" s="44" t="b">
        <f t="shared" si="5"/>
        <v>1</v>
      </c>
      <c r="AC25" s="44" t="b">
        <f t="shared" si="6"/>
        <v>1</v>
      </c>
      <c r="AD25" s="44" t="b">
        <f t="shared" si="7"/>
        <v>1</v>
      </c>
      <c r="AE25" s="36" t="str">
        <f>IF(ISNA(VLOOKUP(D25,'Вчера_Спутник-М'!D:D, 1, FALSE)),"ошибка",0)</f>
        <v>ошибка</v>
      </c>
      <c r="AF25" s="43"/>
      <c r="AG25" s="36" t="e">
        <f>E25-VLOOKUP(D25, 'Вчера_Спутник-М'!D:BI, 2, FALSE)</f>
        <v>#N/A</v>
      </c>
      <c r="AH25" s="36" t="e">
        <f>F25-G25-VLOOKUP(D25, 'Вчера_Спутник-М'!D:BI, 3, FALSE)</f>
        <v>#N/A</v>
      </c>
      <c r="AI25" s="36" t="e">
        <f>H25-I25-VLOOKUP(D25, 'Вчера_Спутник-М'!D:BI, 5, FALSE)</f>
        <v>#N/A</v>
      </c>
      <c r="AJ25" s="36" t="e">
        <f>J25-K25-VLOOKUP(D25, 'Вчера_Спутник-М'!D:BI, 7, FALSE)</f>
        <v>#N/A</v>
      </c>
      <c r="AK25" s="36" t="e">
        <f>L25-M25-VLOOKUP(D25, 'Вчера_Спутник-М'!D:BI, 9, FALSE)</f>
        <v>#N/A</v>
      </c>
      <c r="AL25" s="36" t="e">
        <f>N25-O25-VLOOKUP(D25, 'Вчера_Спутник-М'!D:BI, 11, FALSE)</f>
        <v>#N/A</v>
      </c>
      <c r="AM25" s="36" t="e">
        <f>P25-Q25-VLOOKUP(D25, 'Вчера_Спутник-М'!D:BI, 13, FALSE)</f>
        <v>#N/A</v>
      </c>
      <c r="AN25" s="36" t="e">
        <f>R25-S25-VLOOKUP(D25, 'Вчера_Спутник-М'!D:BL, 15, FALSE)</f>
        <v>#N/A</v>
      </c>
      <c r="AO25" s="36"/>
      <c r="AP25" s="36"/>
      <c r="AQ25" s="36" t="e">
        <f>T25-VLOOKUP(D25, 'Вчера_Спутник-М'!D:BI, 17, FALSE)</f>
        <v>#N/A</v>
      </c>
      <c r="AR25" s="36" t="e">
        <f>U25-VLOOKUP(D25, 'Вчера_Спутник-М'!D:BI, 18, FALSE)</f>
        <v>#N/A</v>
      </c>
    </row>
    <row r="26" spans="1:44" ht="30" customHeight="1" x14ac:dyDescent="0.3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  <c r="Y26" s="44">
        <f t="shared" si="2"/>
        <v>0</v>
      </c>
      <c r="Z26" s="44">
        <f t="shared" si="3"/>
        <v>0</v>
      </c>
      <c r="AA26" s="44" t="b">
        <f t="shared" si="4"/>
        <v>1</v>
      </c>
      <c r="AB26" s="44" t="b">
        <f t="shared" si="5"/>
        <v>1</v>
      </c>
      <c r="AC26" s="44" t="b">
        <f t="shared" si="6"/>
        <v>1</v>
      </c>
      <c r="AD26" s="44" t="b">
        <f t="shared" si="7"/>
        <v>1</v>
      </c>
      <c r="AE26" s="36" t="str">
        <f>IF(ISNA(VLOOKUP(D26,'Вчера_Спутник-М'!D:D, 1, FALSE)),"ошибка",0)</f>
        <v>ошибка</v>
      </c>
      <c r="AF26" s="43"/>
      <c r="AG26" s="36" t="e">
        <f>E26-VLOOKUP(D26, 'Вчера_Спутник-М'!D:BI, 2, FALSE)</f>
        <v>#N/A</v>
      </c>
      <c r="AH26" s="36" t="e">
        <f>F26-G26-VLOOKUP(D26, 'Вчера_Спутник-М'!D:BI, 3, FALSE)</f>
        <v>#N/A</v>
      </c>
      <c r="AI26" s="36" t="e">
        <f>H26-I26-VLOOKUP(D26, 'Вчера_Спутник-М'!D:BI, 5, FALSE)</f>
        <v>#N/A</v>
      </c>
      <c r="AJ26" s="36" t="e">
        <f>J26-K26-VLOOKUP(D26, 'Вчера_Спутник-М'!D:BI, 7, FALSE)</f>
        <v>#N/A</v>
      </c>
      <c r="AK26" s="36" t="e">
        <f>L26-M26-VLOOKUP(D26, 'Вчера_Спутник-М'!D:BI, 9, FALSE)</f>
        <v>#N/A</v>
      </c>
      <c r="AL26" s="36" t="e">
        <f>N26-O26-VLOOKUP(D26, 'Вчера_Спутник-М'!D:BI, 11, FALSE)</f>
        <v>#N/A</v>
      </c>
      <c r="AM26" s="36" t="e">
        <f>P26-Q26-VLOOKUP(D26, 'Вчера_Спутник-М'!D:BI, 13, FALSE)</f>
        <v>#N/A</v>
      </c>
      <c r="AN26" s="36" t="e">
        <f>R26-S26-VLOOKUP(D26, 'Вчера_Спутник-М'!D:BL, 15, FALSE)</f>
        <v>#N/A</v>
      </c>
      <c r="AO26" s="36"/>
      <c r="AP26" s="36"/>
      <c r="AQ26" s="36" t="e">
        <f>T26-VLOOKUP(D26, 'Вчера_Спутник-М'!D:BI, 17, FALSE)</f>
        <v>#N/A</v>
      </c>
      <c r="AR26" s="36" t="e">
        <f>U26-VLOOKUP(D26, 'Вчера_Спутник-М'!D:BI, 18, FALSE)</f>
        <v>#N/A</v>
      </c>
    </row>
    <row r="27" spans="1:44" ht="30" customHeight="1" x14ac:dyDescent="0.3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  <c r="Y27" s="44">
        <f t="shared" si="2"/>
        <v>0</v>
      </c>
      <c r="Z27" s="44">
        <f t="shared" si="3"/>
        <v>0</v>
      </c>
      <c r="AA27" s="44" t="b">
        <f t="shared" si="4"/>
        <v>1</v>
      </c>
      <c r="AB27" s="44" t="b">
        <f t="shared" si="5"/>
        <v>1</v>
      </c>
      <c r="AC27" s="44" t="b">
        <f t="shared" si="6"/>
        <v>1</v>
      </c>
      <c r="AD27" s="44" t="b">
        <f t="shared" si="7"/>
        <v>1</v>
      </c>
      <c r="AE27" s="36" t="str">
        <f>IF(ISNA(VLOOKUP(D27,'Вчера_Спутник-М'!D:D, 1, FALSE)),"ошибка",0)</f>
        <v>ошибка</v>
      </c>
      <c r="AF27" s="43"/>
      <c r="AG27" s="36" t="e">
        <f>E27-VLOOKUP(D27, 'Вчера_Спутник-М'!D:BI, 2, FALSE)</f>
        <v>#N/A</v>
      </c>
      <c r="AH27" s="36" t="e">
        <f>F27-G27-VLOOKUP(D27, 'Вчера_Спутник-М'!D:BI, 3, FALSE)</f>
        <v>#N/A</v>
      </c>
      <c r="AI27" s="36" t="e">
        <f>H27-I27-VLOOKUP(D27, 'Вчера_Спутник-М'!D:BI, 5, FALSE)</f>
        <v>#N/A</v>
      </c>
      <c r="AJ27" s="36" t="e">
        <f>J27-K27-VLOOKUP(D27, 'Вчера_Спутник-М'!D:BI, 7, FALSE)</f>
        <v>#N/A</v>
      </c>
      <c r="AK27" s="36" t="e">
        <f>L27-M27-VLOOKUP(D27, 'Вчера_Спутник-М'!D:BI, 9, FALSE)</f>
        <v>#N/A</v>
      </c>
      <c r="AL27" s="36" t="e">
        <f>N27-O27-VLOOKUP(D27, 'Вчера_Спутник-М'!D:BI, 11, FALSE)</f>
        <v>#N/A</v>
      </c>
      <c r="AM27" s="36" t="e">
        <f>P27-Q27-VLOOKUP(D27, 'Вчера_Спутник-М'!D:BI, 13, FALSE)</f>
        <v>#N/A</v>
      </c>
      <c r="AN27" s="36" t="e">
        <f>R27-S27-VLOOKUP(D27, 'Вчера_Спутник-М'!D:BL, 15, FALSE)</f>
        <v>#N/A</v>
      </c>
      <c r="AO27" s="36"/>
      <c r="AP27" s="36"/>
      <c r="AQ27" s="36" t="e">
        <f>T27-VLOOKUP(D27, 'Вчера_Спутник-М'!D:BI, 17, FALSE)</f>
        <v>#N/A</v>
      </c>
      <c r="AR27" s="36" t="e">
        <f>U27-VLOOKUP(D27, 'Вчера_Спутник-М'!D:BI, 18, FALSE)</f>
        <v>#N/A</v>
      </c>
    </row>
    <row r="28" spans="1:44" ht="30" customHeight="1" x14ac:dyDescent="0.3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  <c r="Y28" s="44">
        <f t="shared" si="2"/>
        <v>0</v>
      </c>
      <c r="Z28" s="44">
        <f t="shared" si="3"/>
        <v>0</v>
      </c>
      <c r="AA28" s="44" t="b">
        <f t="shared" si="4"/>
        <v>1</v>
      </c>
      <c r="AB28" s="44" t="b">
        <f t="shared" si="5"/>
        <v>1</v>
      </c>
      <c r="AC28" s="44" t="b">
        <f t="shared" si="6"/>
        <v>1</v>
      </c>
      <c r="AD28" s="44" t="b">
        <f t="shared" si="7"/>
        <v>1</v>
      </c>
      <c r="AE28" s="36" t="str">
        <f>IF(ISNA(VLOOKUP(D28,'Вчера_Спутник-М'!D:D, 1, FALSE)),"ошибка",0)</f>
        <v>ошибка</v>
      </c>
      <c r="AF28" s="43"/>
      <c r="AG28" s="36" t="e">
        <f>E28-VLOOKUP(D28, 'Вчера_Спутник-М'!D:BI, 2, FALSE)</f>
        <v>#N/A</v>
      </c>
      <c r="AH28" s="36" t="e">
        <f>F28-G28-VLOOKUP(D28, 'Вчера_Спутник-М'!D:BI, 3, FALSE)</f>
        <v>#N/A</v>
      </c>
      <c r="AI28" s="36" t="e">
        <f>H28-I28-VLOOKUP(D28, 'Вчера_Спутник-М'!D:BI, 5, FALSE)</f>
        <v>#N/A</v>
      </c>
      <c r="AJ28" s="36" t="e">
        <f>J28-K28-VLOOKUP(D28, 'Вчера_Спутник-М'!D:BI, 7, FALSE)</f>
        <v>#N/A</v>
      </c>
      <c r="AK28" s="36" t="e">
        <f>L28-M28-VLOOKUP(D28, 'Вчера_Спутник-М'!D:BI, 9, FALSE)</f>
        <v>#N/A</v>
      </c>
      <c r="AL28" s="36" t="e">
        <f>N28-O28-VLOOKUP(D28, 'Вчера_Спутник-М'!D:BI, 11, FALSE)</f>
        <v>#N/A</v>
      </c>
      <c r="AM28" s="36" t="e">
        <f>P28-Q28-VLOOKUP(D28, 'Вчера_Спутник-М'!D:BI, 13, FALSE)</f>
        <v>#N/A</v>
      </c>
      <c r="AN28" s="36" t="e">
        <f>R28-S28-VLOOKUP(D28, 'Вчера_Спутник-М'!D:BL, 15, FALSE)</f>
        <v>#N/A</v>
      </c>
      <c r="AO28" s="36"/>
      <c r="AP28" s="36"/>
      <c r="AQ28" s="36" t="e">
        <f>T28-VLOOKUP(D28, 'Вчера_Спутник-М'!D:BI, 17, FALSE)</f>
        <v>#N/A</v>
      </c>
      <c r="AR28" s="36" t="e">
        <f>U28-VLOOKUP(D28, 'Вчера_Спутник-М'!D:BI, 18, FALSE)</f>
        <v>#N/A</v>
      </c>
    </row>
    <row r="29" spans="1:44" ht="30" customHeight="1" x14ac:dyDescent="0.3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  <c r="Y29" s="44">
        <f t="shared" si="2"/>
        <v>0</v>
      </c>
      <c r="Z29" s="44">
        <f t="shared" si="3"/>
        <v>0</v>
      </c>
      <c r="AA29" s="44" t="b">
        <f t="shared" si="4"/>
        <v>1</v>
      </c>
      <c r="AB29" s="44" t="b">
        <f t="shared" si="5"/>
        <v>1</v>
      </c>
      <c r="AC29" s="44" t="b">
        <f t="shared" si="6"/>
        <v>1</v>
      </c>
      <c r="AD29" s="44" t="b">
        <f t="shared" si="7"/>
        <v>1</v>
      </c>
      <c r="AE29" s="36" t="str">
        <f>IF(ISNA(VLOOKUP(D29,'Вчера_Спутник-М'!D:D, 1, FALSE)),"ошибка",0)</f>
        <v>ошибка</v>
      </c>
      <c r="AF29" s="43"/>
      <c r="AG29" s="36" t="e">
        <f>E29-VLOOKUP(D29, 'Вчера_Спутник-М'!D:BI, 2, FALSE)</f>
        <v>#N/A</v>
      </c>
      <c r="AH29" s="36" t="e">
        <f>F29-G29-VLOOKUP(D29, 'Вчера_Спутник-М'!D:BI, 3, FALSE)</f>
        <v>#N/A</v>
      </c>
      <c r="AI29" s="36" t="e">
        <f>H29-I29-VLOOKUP(D29, 'Вчера_Спутник-М'!D:BI, 5, FALSE)</f>
        <v>#N/A</v>
      </c>
      <c r="AJ29" s="36" t="e">
        <f>J29-K29-VLOOKUP(D29, 'Вчера_Спутник-М'!D:BI, 7, FALSE)</f>
        <v>#N/A</v>
      </c>
      <c r="AK29" s="36" t="e">
        <f>L29-M29-VLOOKUP(D29, 'Вчера_Спутник-М'!D:BI, 9, FALSE)</f>
        <v>#N/A</v>
      </c>
      <c r="AL29" s="36" t="e">
        <f>N29-O29-VLOOKUP(D29, 'Вчера_Спутник-М'!D:BI, 11, FALSE)</f>
        <v>#N/A</v>
      </c>
      <c r="AM29" s="36" t="e">
        <f>P29-Q29-VLOOKUP(D29, 'Вчера_Спутник-М'!D:BI, 13, FALSE)</f>
        <v>#N/A</v>
      </c>
      <c r="AN29" s="36" t="e">
        <f>R29-S29-VLOOKUP(D29, 'Вчера_Спутник-М'!D:BL, 15, FALSE)</f>
        <v>#N/A</v>
      </c>
      <c r="AO29" s="36"/>
      <c r="AP29" s="36"/>
      <c r="AQ29" s="36" t="e">
        <f>T29-VLOOKUP(D29, 'Вчера_Спутник-М'!D:BI, 17, FALSE)</f>
        <v>#N/A</v>
      </c>
      <c r="AR29" s="36" t="e">
        <f>U29-VLOOKUP(D29, 'Вчера_Спутник-М'!D:BI, 18, FALSE)</f>
        <v>#N/A</v>
      </c>
    </row>
    <row r="30" spans="1:44" ht="30" customHeight="1" x14ac:dyDescent="0.3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  <c r="Y30" s="44">
        <f t="shared" si="2"/>
        <v>0</v>
      </c>
      <c r="Z30" s="44">
        <f t="shared" si="3"/>
        <v>0</v>
      </c>
      <c r="AA30" s="44" t="b">
        <f t="shared" si="4"/>
        <v>1</v>
      </c>
      <c r="AB30" s="44" t="b">
        <f t="shared" si="5"/>
        <v>1</v>
      </c>
      <c r="AC30" s="44" t="b">
        <f t="shared" si="6"/>
        <v>1</v>
      </c>
      <c r="AD30" s="44" t="b">
        <f t="shared" si="7"/>
        <v>1</v>
      </c>
      <c r="AE30" s="36" t="str">
        <f>IF(ISNA(VLOOKUP(D30,'Вчера_Спутник-М'!D:D, 1, FALSE)),"ошибка",0)</f>
        <v>ошибка</v>
      </c>
      <c r="AF30" s="43"/>
      <c r="AG30" s="36" t="e">
        <f>E30-VLOOKUP(D30, 'Вчера_Спутник-М'!D:BI, 2, FALSE)</f>
        <v>#N/A</v>
      </c>
      <c r="AH30" s="36" t="e">
        <f>F30-G30-VLOOKUP(D30, 'Вчера_Спутник-М'!D:BI, 3, FALSE)</f>
        <v>#N/A</v>
      </c>
      <c r="AI30" s="36" t="e">
        <f>H30-I30-VLOOKUP(D30, 'Вчера_Спутник-М'!D:BI, 5, FALSE)</f>
        <v>#N/A</v>
      </c>
      <c r="AJ30" s="36" t="e">
        <f>J30-K30-VLOOKUP(D30, 'Вчера_Спутник-М'!D:BI, 7, FALSE)</f>
        <v>#N/A</v>
      </c>
      <c r="AK30" s="36" t="e">
        <f>L30-M30-VLOOKUP(D30, 'Вчера_Спутник-М'!D:BI, 9, FALSE)</f>
        <v>#N/A</v>
      </c>
      <c r="AL30" s="36" t="e">
        <f>N30-O30-VLOOKUP(D30, 'Вчера_Спутник-М'!D:BI, 11, FALSE)</f>
        <v>#N/A</v>
      </c>
      <c r="AM30" s="36" t="e">
        <f>P30-Q30-VLOOKUP(D30, 'Вчера_Спутник-М'!D:BI, 13, FALSE)</f>
        <v>#N/A</v>
      </c>
      <c r="AN30" s="36" t="e">
        <f>R30-S30-VLOOKUP(D30, 'Вчера_Спутник-М'!D:BL, 15, FALSE)</f>
        <v>#N/A</v>
      </c>
      <c r="AO30" s="36"/>
      <c r="AP30" s="36"/>
      <c r="AQ30" s="36" t="e">
        <f>T30-VLOOKUP(D30, 'Вчера_Спутник-М'!D:BI, 17, FALSE)</f>
        <v>#N/A</v>
      </c>
      <c r="AR30" s="36" t="e">
        <f>U30-VLOOKUP(D30, 'Вчера_Спутник-М'!D:BI, 18, FALSE)</f>
        <v>#N/A</v>
      </c>
    </row>
    <row r="31" spans="1:44" ht="30" customHeight="1" x14ac:dyDescent="0.3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  <c r="Y31" s="44">
        <f t="shared" si="2"/>
        <v>0</v>
      </c>
      <c r="Z31" s="44">
        <f t="shared" si="3"/>
        <v>0</v>
      </c>
      <c r="AA31" s="44" t="b">
        <f t="shared" si="4"/>
        <v>1</v>
      </c>
      <c r="AB31" s="44" t="b">
        <f t="shared" si="5"/>
        <v>1</v>
      </c>
      <c r="AC31" s="44" t="b">
        <f t="shared" si="6"/>
        <v>1</v>
      </c>
      <c r="AD31" s="44" t="b">
        <f t="shared" si="7"/>
        <v>1</v>
      </c>
      <c r="AE31" s="36" t="str">
        <f>IF(ISNA(VLOOKUP(D31,'Вчера_Спутник-М'!D:D, 1, FALSE)),"ошибка",0)</f>
        <v>ошибка</v>
      </c>
      <c r="AF31" s="43"/>
      <c r="AG31" s="36" t="e">
        <f>E31-VLOOKUP(D31, 'Вчера_Спутник-М'!D:BI, 2, FALSE)</f>
        <v>#N/A</v>
      </c>
      <c r="AH31" s="36" t="e">
        <f>F31-G31-VLOOKUP(D31, 'Вчера_Спутник-М'!D:BI, 3, FALSE)</f>
        <v>#N/A</v>
      </c>
      <c r="AI31" s="36" t="e">
        <f>H31-I31-VLOOKUP(D31, 'Вчера_Спутник-М'!D:BI, 5, FALSE)</f>
        <v>#N/A</v>
      </c>
      <c r="AJ31" s="36" t="e">
        <f>J31-K31-VLOOKUP(D31, 'Вчера_Спутник-М'!D:BI, 7, FALSE)</f>
        <v>#N/A</v>
      </c>
      <c r="AK31" s="36" t="e">
        <f>L31-M31-VLOOKUP(D31, 'Вчера_Спутник-М'!D:BI, 9, FALSE)</f>
        <v>#N/A</v>
      </c>
      <c r="AL31" s="36" t="e">
        <f>N31-O31-VLOOKUP(D31, 'Вчера_Спутник-М'!D:BI, 11, FALSE)</f>
        <v>#N/A</v>
      </c>
      <c r="AM31" s="36" t="e">
        <f>P31-Q31-VLOOKUP(D31, 'Вчера_Спутник-М'!D:BI, 13, FALSE)</f>
        <v>#N/A</v>
      </c>
      <c r="AN31" s="36" t="e">
        <f>R31-S31-VLOOKUP(D31, 'Вчера_Спутник-М'!D:BL, 15, FALSE)</f>
        <v>#N/A</v>
      </c>
      <c r="AO31" s="36"/>
      <c r="AP31" s="36"/>
      <c r="AQ31" s="36" t="e">
        <f>T31-VLOOKUP(D31, 'Вчера_Спутник-М'!D:BI, 17, FALSE)</f>
        <v>#N/A</v>
      </c>
      <c r="AR31" s="36" t="e">
        <f>U31-VLOOKUP(D31, 'Вчера_Спутник-М'!D:BI, 18, FALSE)</f>
        <v>#N/A</v>
      </c>
    </row>
    <row r="32" spans="1:44" ht="30" customHeight="1" x14ac:dyDescent="0.3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  <c r="Y32" s="44">
        <f t="shared" si="2"/>
        <v>0</v>
      </c>
      <c r="Z32" s="44">
        <f t="shared" si="3"/>
        <v>0</v>
      </c>
      <c r="AA32" s="44" t="b">
        <f t="shared" si="4"/>
        <v>1</v>
      </c>
      <c r="AB32" s="44" t="b">
        <f t="shared" si="5"/>
        <v>1</v>
      </c>
      <c r="AC32" s="44" t="b">
        <f t="shared" si="6"/>
        <v>1</v>
      </c>
      <c r="AD32" s="44" t="b">
        <f t="shared" si="7"/>
        <v>1</v>
      </c>
      <c r="AE32" s="36" t="str">
        <f>IF(ISNA(VLOOKUP(D32,'Вчера_Спутник-М'!D:D, 1, FALSE)),"ошибка",0)</f>
        <v>ошибка</v>
      </c>
      <c r="AF32" s="43"/>
      <c r="AG32" s="36" t="e">
        <f>E32-VLOOKUP(D32, 'Вчера_Спутник-М'!D:BI, 2, FALSE)</f>
        <v>#N/A</v>
      </c>
      <c r="AH32" s="36" t="e">
        <f>F32-G32-VLOOKUP(D32, 'Вчера_Спутник-М'!D:BI, 3, FALSE)</f>
        <v>#N/A</v>
      </c>
      <c r="AI32" s="36" t="e">
        <f>H32-I32-VLOOKUP(D32, 'Вчера_Спутник-М'!D:BI, 5, FALSE)</f>
        <v>#N/A</v>
      </c>
      <c r="AJ32" s="36" t="e">
        <f>J32-K32-VLOOKUP(D32, 'Вчера_Спутник-М'!D:BI, 7, FALSE)</f>
        <v>#N/A</v>
      </c>
      <c r="AK32" s="36" t="e">
        <f>L32-M32-VLOOKUP(D32, 'Вчера_Спутник-М'!D:BI, 9, FALSE)</f>
        <v>#N/A</v>
      </c>
      <c r="AL32" s="36" t="e">
        <f>N32-O32-VLOOKUP(D32, 'Вчера_Спутник-М'!D:BI, 11, FALSE)</f>
        <v>#N/A</v>
      </c>
      <c r="AM32" s="36" t="e">
        <f>P32-Q32-VLOOKUP(D32, 'Вчера_Спутник-М'!D:BI, 13, FALSE)</f>
        <v>#N/A</v>
      </c>
      <c r="AN32" s="36" t="e">
        <f>R32-S32-VLOOKUP(D32, 'Вчера_Спутник-М'!D:BL, 15, FALSE)</f>
        <v>#N/A</v>
      </c>
      <c r="AO32" s="36"/>
      <c r="AP32" s="36"/>
      <c r="AQ32" s="36" t="e">
        <f>T32-VLOOKUP(D32, 'Вчера_Спутник-М'!D:BI, 17, FALSE)</f>
        <v>#N/A</v>
      </c>
      <c r="AR32" s="36" t="e">
        <f>U32-VLOOKUP(D32, 'Вчера_Спутник-М'!D:BI, 18, FALSE)</f>
        <v>#N/A</v>
      </c>
    </row>
    <row r="33" spans="1:44" ht="30" customHeight="1" x14ac:dyDescent="0.3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  <c r="Y33" s="44">
        <f t="shared" si="2"/>
        <v>0</v>
      </c>
      <c r="Z33" s="44">
        <f t="shared" si="3"/>
        <v>0</v>
      </c>
      <c r="AA33" s="44" t="b">
        <f t="shared" si="4"/>
        <v>1</v>
      </c>
      <c r="AB33" s="44" t="b">
        <f t="shared" si="5"/>
        <v>1</v>
      </c>
      <c r="AC33" s="44" t="b">
        <f t="shared" si="6"/>
        <v>1</v>
      </c>
      <c r="AD33" s="44" t="b">
        <f t="shared" si="7"/>
        <v>1</v>
      </c>
      <c r="AE33" s="36" t="str">
        <f>IF(ISNA(VLOOKUP(D33,'Вчера_Спутник-М'!D:D, 1, FALSE)),"ошибка",0)</f>
        <v>ошибка</v>
      </c>
      <c r="AF33" s="43"/>
      <c r="AG33" s="36" t="e">
        <f>E33-VLOOKUP(D33, 'Вчера_Спутник-М'!D:BI, 2, FALSE)</f>
        <v>#N/A</v>
      </c>
      <c r="AH33" s="36" t="e">
        <f>F33-G33-VLOOKUP(D33, 'Вчера_Спутник-М'!D:BI, 3, FALSE)</f>
        <v>#N/A</v>
      </c>
      <c r="AI33" s="36" t="e">
        <f>H33-I33-VLOOKUP(D33, 'Вчера_Спутник-М'!D:BI, 5, FALSE)</f>
        <v>#N/A</v>
      </c>
      <c r="AJ33" s="36" t="e">
        <f>J33-K33-VLOOKUP(D33, 'Вчера_Спутник-М'!D:BI, 7, FALSE)</f>
        <v>#N/A</v>
      </c>
      <c r="AK33" s="36" t="e">
        <f>L33-M33-VLOOKUP(D33, 'Вчера_Спутник-М'!D:BI, 9, FALSE)</f>
        <v>#N/A</v>
      </c>
      <c r="AL33" s="36" t="e">
        <f>N33-O33-VLOOKUP(D33, 'Вчера_Спутник-М'!D:BI, 11, FALSE)</f>
        <v>#N/A</v>
      </c>
      <c r="AM33" s="36" t="e">
        <f>P33-Q33-VLOOKUP(D33, 'Вчера_Спутник-М'!D:BI, 13, FALSE)</f>
        <v>#N/A</v>
      </c>
      <c r="AN33" s="36" t="e">
        <f>R33-S33-VLOOKUP(D33, 'Вчера_Спутник-М'!D:BL, 15, FALSE)</f>
        <v>#N/A</v>
      </c>
      <c r="AO33" s="36"/>
      <c r="AP33" s="36"/>
      <c r="AQ33" s="36" t="e">
        <f>T33-VLOOKUP(D33, 'Вчера_Спутник-М'!D:BI, 17, FALSE)</f>
        <v>#N/A</v>
      </c>
      <c r="AR33" s="36" t="e">
        <f>U33-VLOOKUP(D33, 'Вчера_Спутник-М'!D:BI, 18, FALSE)</f>
        <v>#N/A</v>
      </c>
    </row>
    <row r="34" spans="1:44" ht="30" customHeight="1" x14ac:dyDescent="0.3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  <c r="Y34" s="44">
        <f t="shared" si="2"/>
        <v>0</v>
      </c>
      <c r="Z34" s="44">
        <f t="shared" si="3"/>
        <v>0</v>
      </c>
      <c r="AA34" s="44" t="b">
        <f t="shared" si="4"/>
        <v>1</v>
      </c>
      <c r="AB34" s="44" t="b">
        <f t="shared" si="5"/>
        <v>1</v>
      </c>
      <c r="AC34" s="44" t="b">
        <f t="shared" si="6"/>
        <v>1</v>
      </c>
      <c r="AD34" s="44" t="b">
        <f t="shared" si="7"/>
        <v>1</v>
      </c>
      <c r="AE34" s="36" t="str">
        <f>IF(ISNA(VLOOKUP(D34,'Вчера_Спутник-М'!D:D, 1, FALSE)),"ошибка",0)</f>
        <v>ошибка</v>
      </c>
      <c r="AF34" s="43"/>
      <c r="AG34" s="36" t="e">
        <f>E34-VLOOKUP(D34, 'Вчера_Спутник-М'!D:BI, 2, FALSE)</f>
        <v>#N/A</v>
      </c>
      <c r="AH34" s="36" t="e">
        <f>F34-G34-VLOOKUP(D34, 'Вчера_Спутник-М'!D:BI, 3, FALSE)</f>
        <v>#N/A</v>
      </c>
      <c r="AI34" s="36" t="e">
        <f>H34-I34-VLOOKUP(D34, 'Вчера_Спутник-М'!D:BI, 5, FALSE)</f>
        <v>#N/A</v>
      </c>
      <c r="AJ34" s="36" t="e">
        <f>J34-K34-VLOOKUP(D34, 'Вчера_Спутник-М'!D:BI, 7, FALSE)</f>
        <v>#N/A</v>
      </c>
      <c r="AK34" s="36" t="e">
        <f>L34-M34-VLOOKUP(D34, 'Вчера_Спутник-М'!D:BI, 9, FALSE)</f>
        <v>#N/A</v>
      </c>
      <c r="AL34" s="36" t="e">
        <f>N34-O34-VLOOKUP(D34, 'Вчера_Спутник-М'!D:BI, 11, FALSE)</f>
        <v>#N/A</v>
      </c>
      <c r="AM34" s="36" t="e">
        <f>P34-Q34-VLOOKUP(D34, 'Вчера_Спутник-М'!D:BI, 13, FALSE)</f>
        <v>#N/A</v>
      </c>
      <c r="AN34" s="36" t="e">
        <f>R34-S34-VLOOKUP(D34, 'Вчера_Спутник-М'!D:BL, 15, FALSE)</f>
        <v>#N/A</v>
      </c>
      <c r="AO34" s="36"/>
      <c r="AP34" s="36"/>
      <c r="AQ34" s="36" t="e">
        <f>T34-VLOOKUP(D34, 'Вчера_Спутник-М'!D:BI, 17, FALSE)</f>
        <v>#N/A</v>
      </c>
      <c r="AR34" s="36" t="e">
        <f>U34-VLOOKUP(D34, 'Вчера_Спутник-М'!D:BI, 18, FALSE)</f>
        <v>#N/A</v>
      </c>
    </row>
    <row r="35" spans="1:44" ht="30" customHeight="1" x14ac:dyDescent="0.3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  <c r="Y35" s="44">
        <f t="shared" si="2"/>
        <v>0</v>
      </c>
      <c r="Z35" s="44">
        <f t="shared" si="3"/>
        <v>0</v>
      </c>
      <c r="AA35" s="44" t="b">
        <f t="shared" si="4"/>
        <v>1</v>
      </c>
      <c r="AB35" s="44" t="b">
        <f t="shared" si="5"/>
        <v>1</v>
      </c>
      <c r="AC35" s="44" t="b">
        <f t="shared" si="6"/>
        <v>1</v>
      </c>
      <c r="AD35" s="44" t="b">
        <f t="shared" si="7"/>
        <v>1</v>
      </c>
      <c r="AE35" s="36" t="str">
        <f>IF(ISNA(VLOOKUP(D35,'Вчера_Спутник-М'!D:D, 1, FALSE)),"ошибка",0)</f>
        <v>ошибка</v>
      </c>
      <c r="AF35" s="43"/>
      <c r="AG35" s="36" t="e">
        <f>E35-VLOOKUP(D35, 'Вчера_Спутник-М'!D:BI, 2, FALSE)</f>
        <v>#N/A</v>
      </c>
      <c r="AH35" s="36" t="e">
        <f>F35-G35-VLOOKUP(D35, 'Вчера_Спутник-М'!D:BI, 3, FALSE)</f>
        <v>#N/A</v>
      </c>
      <c r="AI35" s="36" t="e">
        <f>H35-I35-VLOOKUP(D35, 'Вчера_Спутник-М'!D:BI, 5, FALSE)</f>
        <v>#N/A</v>
      </c>
      <c r="AJ35" s="36" t="e">
        <f>J35-K35-VLOOKUP(D35, 'Вчера_Спутник-М'!D:BI, 7, FALSE)</f>
        <v>#N/A</v>
      </c>
      <c r="AK35" s="36" t="e">
        <f>L35-M35-VLOOKUP(D35, 'Вчера_Спутник-М'!D:BI, 9, FALSE)</f>
        <v>#N/A</v>
      </c>
      <c r="AL35" s="36" t="e">
        <f>N35-O35-VLOOKUP(D35, 'Вчера_Спутник-М'!D:BI, 11, FALSE)</f>
        <v>#N/A</v>
      </c>
      <c r="AM35" s="36" t="e">
        <f>P35-Q35-VLOOKUP(D35, 'Вчера_Спутник-М'!D:BI, 13, FALSE)</f>
        <v>#N/A</v>
      </c>
      <c r="AN35" s="36" t="e">
        <f>R35-S35-VLOOKUP(D35, 'Вчера_Спутник-М'!D:BL, 15, FALSE)</f>
        <v>#N/A</v>
      </c>
      <c r="AO35" s="36"/>
      <c r="AP35" s="36"/>
      <c r="AQ35" s="36" t="e">
        <f>T35-VLOOKUP(D35, 'Вчера_Спутник-М'!D:BI, 17, FALSE)</f>
        <v>#N/A</v>
      </c>
      <c r="AR35" s="36" t="e">
        <f>U35-VLOOKUP(D35, 'Вчера_Спутник-М'!D:BI, 18, FALSE)</f>
        <v>#N/A</v>
      </c>
    </row>
    <row r="36" spans="1:44" ht="30" customHeight="1" x14ac:dyDescent="0.3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  <c r="Y36" s="44">
        <f t="shared" si="2"/>
        <v>0</v>
      </c>
      <c r="Z36" s="44">
        <f t="shared" si="3"/>
        <v>0</v>
      </c>
      <c r="AA36" s="44" t="b">
        <f t="shared" si="4"/>
        <v>1</v>
      </c>
      <c r="AB36" s="44" t="b">
        <f t="shared" si="5"/>
        <v>1</v>
      </c>
      <c r="AC36" s="44" t="b">
        <f t="shared" si="6"/>
        <v>1</v>
      </c>
      <c r="AD36" s="44" t="b">
        <f t="shared" si="7"/>
        <v>1</v>
      </c>
      <c r="AE36" s="36" t="str">
        <f>IF(ISNA(VLOOKUP(D36,'Вчера_Спутник-М'!D:D, 1, FALSE)),"ошибка",0)</f>
        <v>ошибка</v>
      </c>
      <c r="AF36" s="43"/>
      <c r="AG36" s="36" t="e">
        <f>E36-VLOOKUP(D36, 'Вчера_Спутник-М'!D:BI, 2, FALSE)</f>
        <v>#N/A</v>
      </c>
      <c r="AH36" s="36" t="e">
        <f>F36-G36-VLOOKUP(D36, 'Вчера_Спутник-М'!D:BI, 3, FALSE)</f>
        <v>#N/A</v>
      </c>
      <c r="AI36" s="36" t="e">
        <f>H36-I36-VLOOKUP(D36, 'Вчера_Спутник-М'!D:BI, 5, FALSE)</f>
        <v>#N/A</v>
      </c>
      <c r="AJ36" s="36" t="e">
        <f>J36-K36-VLOOKUP(D36, 'Вчера_Спутник-М'!D:BI, 7, FALSE)</f>
        <v>#N/A</v>
      </c>
      <c r="AK36" s="36" t="e">
        <f>L36-M36-VLOOKUP(D36, 'Вчера_Спутник-М'!D:BI, 9, FALSE)</f>
        <v>#N/A</v>
      </c>
      <c r="AL36" s="36" t="e">
        <f>N36-O36-VLOOKUP(D36, 'Вчера_Спутник-М'!D:BI, 11, FALSE)</f>
        <v>#N/A</v>
      </c>
      <c r="AM36" s="36" t="e">
        <f>P36-Q36-VLOOKUP(D36, 'Вчера_Спутник-М'!D:BI, 13, FALSE)</f>
        <v>#N/A</v>
      </c>
      <c r="AN36" s="36" t="e">
        <f>R36-S36-VLOOKUP(D36, 'Вчера_Спутник-М'!D:BL, 15, FALSE)</f>
        <v>#N/A</v>
      </c>
      <c r="AO36" s="36"/>
      <c r="AP36" s="36"/>
      <c r="AQ36" s="36" t="e">
        <f>T36-VLOOKUP(D36, 'Вчера_Спутник-М'!D:BI, 17, FALSE)</f>
        <v>#N/A</v>
      </c>
      <c r="AR36" s="36" t="e">
        <f>U36-VLOOKUP(D36, 'Вчера_Спутник-М'!D:BI, 18, FALSE)</f>
        <v>#N/A</v>
      </c>
    </row>
    <row r="37" spans="1:44" ht="30" customHeight="1" x14ac:dyDescent="0.3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  <c r="Y37" s="44">
        <f t="shared" si="2"/>
        <v>0</v>
      </c>
      <c r="Z37" s="44">
        <f t="shared" si="3"/>
        <v>0</v>
      </c>
      <c r="AA37" s="44" t="b">
        <f t="shared" si="4"/>
        <v>1</v>
      </c>
      <c r="AB37" s="44" t="b">
        <f t="shared" si="5"/>
        <v>1</v>
      </c>
      <c r="AC37" s="44" t="b">
        <f t="shared" si="6"/>
        <v>1</v>
      </c>
      <c r="AD37" s="44" t="b">
        <f t="shared" si="7"/>
        <v>1</v>
      </c>
      <c r="AE37" s="36" t="str">
        <f>IF(ISNA(VLOOKUP(D37,'Вчера_Спутник-М'!D:D, 1, FALSE)),"ошибка",0)</f>
        <v>ошибка</v>
      </c>
      <c r="AF37" s="43"/>
      <c r="AG37" s="36" t="e">
        <f>E37-VLOOKUP(D37, 'Вчера_Спутник-М'!D:BI, 2, FALSE)</f>
        <v>#N/A</v>
      </c>
      <c r="AH37" s="36" t="e">
        <f>F37-G37-VLOOKUP(D37, 'Вчера_Спутник-М'!D:BI, 3, FALSE)</f>
        <v>#N/A</v>
      </c>
      <c r="AI37" s="36" t="e">
        <f>H37-I37-VLOOKUP(D37, 'Вчера_Спутник-М'!D:BI, 5, FALSE)</f>
        <v>#N/A</v>
      </c>
      <c r="AJ37" s="36" t="e">
        <f>J37-K37-VLOOKUP(D37, 'Вчера_Спутник-М'!D:BI, 7, FALSE)</f>
        <v>#N/A</v>
      </c>
      <c r="AK37" s="36" t="e">
        <f>L37-M37-VLOOKUP(D37, 'Вчера_Спутник-М'!D:BI, 9, FALSE)</f>
        <v>#N/A</v>
      </c>
      <c r="AL37" s="36" t="e">
        <f>N37-O37-VLOOKUP(D37, 'Вчера_Спутник-М'!D:BI, 11, FALSE)</f>
        <v>#N/A</v>
      </c>
      <c r="AM37" s="36" t="e">
        <f>P37-Q37-VLOOKUP(D37, 'Вчера_Спутник-М'!D:BI, 13, FALSE)</f>
        <v>#N/A</v>
      </c>
      <c r="AN37" s="36" t="e">
        <f>R37-S37-VLOOKUP(D37, 'Вчера_Спутник-М'!D:BL, 15, FALSE)</f>
        <v>#N/A</v>
      </c>
      <c r="AO37" s="36"/>
      <c r="AP37" s="36"/>
      <c r="AQ37" s="36" t="e">
        <f>T37-VLOOKUP(D37, 'Вчера_Спутник-М'!D:BI, 17, FALSE)</f>
        <v>#N/A</v>
      </c>
      <c r="AR37" s="36" t="e">
        <f>U37-VLOOKUP(D37, 'Вчера_Спутник-М'!D:BI, 18, FALSE)</f>
        <v>#N/A</v>
      </c>
    </row>
    <row r="38" spans="1:44" ht="30" customHeight="1" x14ac:dyDescent="0.3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  <c r="Y38" s="44">
        <f t="shared" si="2"/>
        <v>0</v>
      </c>
      <c r="Z38" s="44">
        <f t="shared" si="3"/>
        <v>0</v>
      </c>
      <c r="AA38" s="44" t="b">
        <f t="shared" si="4"/>
        <v>1</v>
      </c>
      <c r="AB38" s="44" t="b">
        <f t="shared" si="5"/>
        <v>1</v>
      </c>
      <c r="AC38" s="44" t="b">
        <f t="shared" si="6"/>
        <v>1</v>
      </c>
      <c r="AD38" s="44" t="b">
        <f t="shared" si="7"/>
        <v>1</v>
      </c>
      <c r="AE38" s="36" t="str">
        <f>IF(ISNA(VLOOKUP(D38,'Вчера_Спутник-М'!D:D, 1, FALSE)),"ошибка",0)</f>
        <v>ошибка</v>
      </c>
      <c r="AF38" s="43"/>
      <c r="AG38" s="36" t="e">
        <f>E38-VLOOKUP(D38, 'Вчера_Спутник-М'!D:BI, 2, FALSE)</f>
        <v>#N/A</v>
      </c>
      <c r="AH38" s="36" t="e">
        <f>F38-G38-VLOOKUP(D38, 'Вчера_Спутник-М'!D:BI, 3, FALSE)</f>
        <v>#N/A</v>
      </c>
      <c r="AI38" s="36" t="e">
        <f>H38-I38-VLOOKUP(D38, 'Вчера_Спутник-М'!D:BI, 5, FALSE)</f>
        <v>#N/A</v>
      </c>
      <c r="AJ38" s="36" t="e">
        <f>J38-K38-VLOOKUP(D38, 'Вчера_Спутник-М'!D:BI, 7, FALSE)</f>
        <v>#N/A</v>
      </c>
      <c r="AK38" s="36" t="e">
        <f>L38-M38-VLOOKUP(D38, 'Вчера_Спутник-М'!D:BI, 9, FALSE)</f>
        <v>#N/A</v>
      </c>
      <c r="AL38" s="36" t="e">
        <f>N38-O38-VLOOKUP(D38, 'Вчера_Спутник-М'!D:BI, 11, FALSE)</f>
        <v>#N/A</v>
      </c>
      <c r="AM38" s="36" t="e">
        <f>P38-Q38-VLOOKUP(D38, 'Вчера_Спутник-М'!D:BI, 13, FALSE)</f>
        <v>#N/A</v>
      </c>
      <c r="AN38" s="36" t="e">
        <f>R38-S38-VLOOKUP(D38, 'Вчера_Спутник-М'!D:BL, 15, FALSE)</f>
        <v>#N/A</v>
      </c>
      <c r="AO38" s="36"/>
      <c r="AP38" s="36"/>
      <c r="AQ38" s="36" t="e">
        <f>T38-VLOOKUP(D38, 'Вчера_Спутник-М'!D:BI, 17, FALSE)</f>
        <v>#N/A</v>
      </c>
      <c r="AR38" s="36" t="e">
        <f>U38-VLOOKUP(D38, 'Вчера_Спутник-М'!D:BI, 18, FALSE)</f>
        <v>#N/A</v>
      </c>
    </row>
    <row r="39" spans="1:44" ht="30" customHeight="1" x14ac:dyDescent="0.3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  <c r="Y39" s="44">
        <f t="shared" si="2"/>
        <v>0</v>
      </c>
      <c r="Z39" s="44">
        <f t="shared" si="3"/>
        <v>0</v>
      </c>
      <c r="AA39" s="44" t="b">
        <f t="shared" si="4"/>
        <v>1</v>
      </c>
      <c r="AB39" s="44" t="b">
        <f t="shared" si="5"/>
        <v>1</v>
      </c>
      <c r="AC39" s="44" t="b">
        <f t="shared" si="6"/>
        <v>1</v>
      </c>
      <c r="AD39" s="44" t="b">
        <f t="shared" si="7"/>
        <v>1</v>
      </c>
      <c r="AE39" s="36" t="str">
        <f>IF(ISNA(VLOOKUP(D39,'Вчера_Спутник-М'!D:D, 1, FALSE)),"ошибка",0)</f>
        <v>ошибка</v>
      </c>
      <c r="AF39" s="43"/>
      <c r="AG39" s="36" t="e">
        <f>E39-VLOOKUP(D39, 'Вчера_Спутник-М'!D:BI, 2, FALSE)</f>
        <v>#N/A</v>
      </c>
      <c r="AH39" s="36" t="e">
        <f>F39-G39-VLOOKUP(D39, 'Вчера_Спутник-М'!D:BI, 3, FALSE)</f>
        <v>#N/A</v>
      </c>
      <c r="AI39" s="36" t="e">
        <f>H39-I39-VLOOKUP(D39, 'Вчера_Спутник-М'!D:BI, 5, FALSE)</f>
        <v>#N/A</v>
      </c>
      <c r="AJ39" s="36" t="e">
        <f>J39-K39-VLOOKUP(D39, 'Вчера_Спутник-М'!D:BI, 7, FALSE)</f>
        <v>#N/A</v>
      </c>
      <c r="AK39" s="36" t="e">
        <f>L39-M39-VLOOKUP(D39, 'Вчера_Спутник-М'!D:BI, 9, FALSE)</f>
        <v>#N/A</v>
      </c>
      <c r="AL39" s="36" t="e">
        <f>N39-O39-VLOOKUP(D39, 'Вчера_Спутник-М'!D:BI, 11, FALSE)</f>
        <v>#N/A</v>
      </c>
      <c r="AM39" s="36" t="e">
        <f>P39-Q39-VLOOKUP(D39, 'Вчера_Спутник-М'!D:BI, 13, FALSE)</f>
        <v>#N/A</v>
      </c>
      <c r="AN39" s="36" t="e">
        <f>R39-S39-VLOOKUP(D39, 'Вчера_Спутник-М'!D:BL, 15, FALSE)</f>
        <v>#N/A</v>
      </c>
      <c r="AO39" s="36"/>
      <c r="AP39" s="36"/>
      <c r="AQ39" s="36" t="e">
        <f>T39-VLOOKUP(D39, 'Вчера_Спутник-М'!D:BI, 17, FALSE)</f>
        <v>#N/A</v>
      </c>
      <c r="AR39" s="36" t="e">
        <f>U39-VLOOKUP(D39, 'Вчера_Спутник-М'!D:BI, 18, FALSE)</f>
        <v>#N/A</v>
      </c>
    </row>
    <row r="40" spans="1:44" ht="30" customHeight="1" x14ac:dyDescent="0.3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  <c r="Y40" s="44">
        <f t="shared" si="2"/>
        <v>0</v>
      </c>
      <c r="Z40" s="44">
        <f t="shared" si="3"/>
        <v>0</v>
      </c>
      <c r="AA40" s="44" t="b">
        <f t="shared" si="4"/>
        <v>1</v>
      </c>
      <c r="AB40" s="44" t="b">
        <f t="shared" si="5"/>
        <v>1</v>
      </c>
      <c r="AC40" s="44" t="b">
        <f t="shared" si="6"/>
        <v>1</v>
      </c>
      <c r="AD40" s="44" t="b">
        <f t="shared" si="7"/>
        <v>1</v>
      </c>
      <c r="AE40" s="36" t="str">
        <f>IF(ISNA(VLOOKUP(D40,'Вчера_Спутник-М'!D:D, 1, FALSE)),"ошибка",0)</f>
        <v>ошибка</v>
      </c>
      <c r="AF40" s="43"/>
      <c r="AG40" s="36" t="e">
        <f>E40-VLOOKUP(D40, 'Вчера_Спутник-М'!D:BI, 2, FALSE)</f>
        <v>#N/A</v>
      </c>
      <c r="AH40" s="36" t="e">
        <f>F40-G40-VLOOKUP(D40, 'Вчера_Спутник-М'!D:BI, 3, FALSE)</f>
        <v>#N/A</v>
      </c>
      <c r="AI40" s="36" t="e">
        <f>H40-I40-VLOOKUP(D40, 'Вчера_Спутник-М'!D:BI, 5, FALSE)</f>
        <v>#N/A</v>
      </c>
      <c r="AJ40" s="36" t="e">
        <f>J40-K40-VLOOKUP(D40, 'Вчера_Спутник-М'!D:BI, 7, FALSE)</f>
        <v>#N/A</v>
      </c>
      <c r="AK40" s="36" t="e">
        <f>L40-M40-VLOOKUP(D40, 'Вчера_Спутник-М'!D:BI, 9, FALSE)</f>
        <v>#N/A</v>
      </c>
      <c r="AL40" s="36" t="e">
        <f>N40-O40-VLOOKUP(D40, 'Вчера_Спутник-М'!D:BI, 11, FALSE)</f>
        <v>#N/A</v>
      </c>
      <c r="AM40" s="36" t="e">
        <f>P40-Q40-VLOOKUP(D40, 'Вчера_Спутник-М'!D:BI, 13, FALSE)</f>
        <v>#N/A</v>
      </c>
      <c r="AN40" s="36" t="e">
        <f>R40-S40-VLOOKUP(D40, 'Вчера_Спутник-М'!D:BL, 15, FALSE)</f>
        <v>#N/A</v>
      </c>
      <c r="AO40" s="36"/>
      <c r="AP40" s="36"/>
      <c r="AQ40" s="36" t="e">
        <f>T40-VLOOKUP(D40, 'Вчера_Спутник-М'!D:BI, 17, FALSE)</f>
        <v>#N/A</v>
      </c>
      <c r="AR40" s="36" t="e">
        <f>U40-VLOOKUP(D40, 'Вчера_Спутник-М'!D:BI, 18, FALSE)</f>
        <v>#N/A</v>
      </c>
    </row>
    <row r="41" spans="1:44" ht="30" customHeight="1" x14ac:dyDescent="0.3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  <c r="Y41" s="44">
        <f t="shared" si="2"/>
        <v>0</v>
      </c>
      <c r="Z41" s="44">
        <f t="shared" si="3"/>
        <v>0</v>
      </c>
      <c r="AA41" s="44" t="b">
        <f t="shared" si="4"/>
        <v>1</v>
      </c>
      <c r="AB41" s="44" t="b">
        <f t="shared" si="5"/>
        <v>1</v>
      </c>
      <c r="AC41" s="44" t="b">
        <f t="shared" si="6"/>
        <v>1</v>
      </c>
      <c r="AD41" s="44" t="b">
        <f t="shared" si="7"/>
        <v>1</v>
      </c>
      <c r="AE41" s="36" t="str">
        <f>IF(ISNA(VLOOKUP(D41,'Вчера_Спутник-М'!D:D, 1, FALSE)),"ошибка",0)</f>
        <v>ошибка</v>
      </c>
      <c r="AF41" s="43"/>
      <c r="AG41" s="36" t="e">
        <f>E41-VLOOKUP(D41, 'Вчера_Спутник-М'!D:BI, 2, FALSE)</f>
        <v>#N/A</v>
      </c>
      <c r="AH41" s="36" t="e">
        <f>F41-G41-VLOOKUP(D41, 'Вчера_Спутник-М'!D:BI, 3, FALSE)</f>
        <v>#N/A</v>
      </c>
      <c r="AI41" s="36" t="e">
        <f>H41-I41-VLOOKUP(D41, 'Вчера_Спутник-М'!D:BI, 5, FALSE)</f>
        <v>#N/A</v>
      </c>
      <c r="AJ41" s="36" t="e">
        <f>J41-K41-VLOOKUP(D41, 'Вчера_Спутник-М'!D:BI, 7, FALSE)</f>
        <v>#N/A</v>
      </c>
      <c r="AK41" s="36" t="e">
        <f>L41-M41-VLOOKUP(D41, 'Вчера_Спутник-М'!D:BI, 9, FALSE)</f>
        <v>#N/A</v>
      </c>
      <c r="AL41" s="36" t="e">
        <f>N41-O41-VLOOKUP(D41, 'Вчера_Спутник-М'!D:BI, 11, FALSE)</f>
        <v>#N/A</v>
      </c>
      <c r="AM41" s="36" t="e">
        <f>P41-Q41-VLOOKUP(D41, 'Вчера_Спутник-М'!D:BI, 13, FALSE)</f>
        <v>#N/A</v>
      </c>
      <c r="AN41" s="36" t="e">
        <f>R41-S41-VLOOKUP(D41, 'Вчера_Спутник-М'!D:BL, 15, FALSE)</f>
        <v>#N/A</v>
      </c>
      <c r="AO41" s="36"/>
      <c r="AP41" s="36"/>
      <c r="AQ41" s="36" t="e">
        <f>T41-VLOOKUP(D41, 'Вчера_Спутник-М'!D:BI, 17, FALSE)</f>
        <v>#N/A</v>
      </c>
      <c r="AR41" s="36" t="e">
        <f>U41-VLOOKUP(D41, 'Вчера_Спутник-М'!D:BI, 18, FALSE)</f>
        <v>#N/A</v>
      </c>
    </row>
    <row r="42" spans="1:44" ht="30" customHeight="1" x14ac:dyDescent="0.3">
      <c r="A42" s="18">
        <v>38</v>
      </c>
      <c r="B42" s="12"/>
      <c r="C42" s="12"/>
      <c r="D42" s="25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  <c r="Y42" s="44">
        <f t="shared" si="2"/>
        <v>0</v>
      </c>
      <c r="Z42" s="44">
        <f t="shared" si="3"/>
        <v>0</v>
      </c>
      <c r="AA42" s="44" t="b">
        <f t="shared" si="4"/>
        <v>1</v>
      </c>
      <c r="AB42" s="44" t="b">
        <f t="shared" si="5"/>
        <v>1</v>
      </c>
      <c r="AC42" s="44" t="b">
        <f t="shared" si="6"/>
        <v>1</v>
      </c>
      <c r="AD42" s="44" t="b">
        <f t="shared" si="7"/>
        <v>1</v>
      </c>
      <c r="AE42" s="36" t="str">
        <f>IF(ISNA(VLOOKUP(D42,'Вчера_Спутник-М'!D:D, 1, FALSE)),"ошибка",0)</f>
        <v>ошибка</v>
      </c>
      <c r="AF42" s="43"/>
      <c r="AG42" s="36" t="e">
        <f>E42-VLOOKUP(D42, 'Вчера_Спутник-М'!D:BI, 2, FALSE)</f>
        <v>#N/A</v>
      </c>
      <c r="AH42" s="36" t="e">
        <f>F42-G42-VLOOKUP(D42, 'Вчера_Спутник-М'!D:BI, 3, FALSE)</f>
        <v>#N/A</v>
      </c>
      <c r="AI42" s="36" t="e">
        <f>H42-I42-VLOOKUP(D42, 'Вчера_Спутник-М'!D:BI, 5, FALSE)</f>
        <v>#N/A</v>
      </c>
      <c r="AJ42" s="36" t="e">
        <f>J42-K42-VLOOKUP(D42, 'Вчера_Спутник-М'!D:BI, 7, FALSE)</f>
        <v>#N/A</v>
      </c>
      <c r="AK42" s="36" t="e">
        <f>L42-M42-VLOOKUP(D42, 'Вчера_Спутник-М'!D:BI, 9, FALSE)</f>
        <v>#N/A</v>
      </c>
      <c r="AL42" s="36" t="e">
        <f>N42-O42-VLOOKUP(D42, 'Вчера_Спутник-М'!D:BI, 11, FALSE)</f>
        <v>#N/A</v>
      </c>
      <c r="AM42" s="36" t="e">
        <f>P42-Q42-VLOOKUP(D42, 'Вчера_Спутник-М'!D:BI, 13, FALSE)</f>
        <v>#N/A</v>
      </c>
      <c r="AN42" s="36" t="e">
        <f>R42-S42-VLOOKUP(D42, 'Вчера_Спутник-М'!D:BL, 15, FALSE)</f>
        <v>#N/A</v>
      </c>
      <c r="AO42" s="36"/>
      <c r="AP42" s="36"/>
      <c r="AQ42" s="36" t="e">
        <f>T42-VLOOKUP(D42, 'Вчера_Спутник-М'!D:BI, 17, FALSE)</f>
        <v>#N/A</v>
      </c>
      <c r="AR42" s="36" t="e">
        <f>U42-VLOOKUP(D42, 'Вчера_Спутник-М'!D:BI, 18, FALSE)</f>
        <v>#N/A</v>
      </c>
    </row>
    <row r="43" spans="1:44" ht="30" customHeight="1" x14ac:dyDescent="0.3">
      <c r="A43" s="18">
        <v>39</v>
      </c>
      <c r="B43" s="12"/>
      <c r="C43" s="12"/>
      <c r="D43" s="25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  <c r="Y43" s="44">
        <f t="shared" si="2"/>
        <v>0</v>
      </c>
      <c r="Z43" s="44">
        <f t="shared" si="3"/>
        <v>0</v>
      </c>
      <c r="AA43" s="44" t="b">
        <f t="shared" si="4"/>
        <v>1</v>
      </c>
      <c r="AB43" s="44" t="b">
        <f t="shared" si="5"/>
        <v>1</v>
      </c>
      <c r="AC43" s="44" t="b">
        <f t="shared" si="6"/>
        <v>1</v>
      </c>
      <c r="AD43" s="44" t="b">
        <f t="shared" si="7"/>
        <v>1</v>
      </c>
      <c r="AE43" s="36" t="str">
        <f>IF(ISNA(VLOOKUP(D43,'Вчера_Спутник-М'!D:D, 1, FALSE)),"ошибка",0)</f>
        <v>ошибка</v>
      </c>
      <c r="AF43" s="43"/>
      <c r="AG43" s="36" t="e">
        <f>E43-VLOOKUP(D43, 'Вчера_Спутник-М'!D:BI, 2, FALSE)</f>
        <v>#N/A</v>
      </c>
      <c r="AH43" s="36" t="e">
        <f>F43-G43-VLOOKUP(D43, 'Вчера_Спутник-М'!D:BI, 3, FALSE)</f>
        <v>#N/A</v>
      </c>
      <c r="AI43" s="36" t="e">
        <f>H43-I43-VLOOKUP(D43, 'Вчера_Спутник-М'!D:BI, 5, FALSE)</f>
        <v>#N/A</v>
      </c>
      <c r="AJ43" s="36" t="e">
        <f>J43-K43-VLOOKUP(D43, 'Вчера_Спутник-М'!D:BI, 7, FALSE)</f>
        <v>#N/A</v>
      </c>
      <c r="AK43" s="36" t="e">
        <f>L43-M43-VLOOKUP(D43, 'Вчера_Спутник-М'!D:BI, 9, FALSE)</f>
        <v>#N/A</v>
      </c>
      <c r="AL43" s="36" t="e">
        <f>N43-O43-VLOOKUP(D43, 'Вчера_Спутник-М'!D:BI, 11, FALSE)</f>
        <v>#N/A</v>
      </c>
      <c r="AM43" s="36" t="e">
        <f>P43-Q43-VLOOKUP(D43, 'Вчера_Спутник-М'!D:BI, 13, FALSE)</f>
        <v>#N/A</v>
      </c>
      <c r="AN43" s="36" t="e">
        <f>R43-S43-VLOOKUP(D43, 'Вчера_Спутник-М'!D:BL, 15, FALSE)</f>
        <v>#N/A</v>
      </c>
      <c r="AO43" s="36"/>
      <c r="AP43" s="36"/>
      <c r="AQ43" s="36" t="e">
        <f>T43-VLOOKUP(D43, 'Вчера_Спутник-М'!D:BI, 17, FALSE)</f>
        <v>#N/A</v>
      </c>
      <c r="AR43" s="36" t="e">
        <f>U43-VLOOKUP(D43, 'Вчера_Спутник-М'!D:BI, 18, FALSE)</f>
        <v>#N/A</v>
      </c>
    </row>
    <row r="44" spans="1:44" ht="30" customHeight="1" x14ac:dyDescent="0.3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  <c r="Y44" s="44">
        <f t="shared" si="2"/>
        <v>0</v>
      </c>
      <c r="Z44" s="44">
        <f t="shared" si="3"/>
        <v>0</v>
      </c>
      <c r="AA44" s="44" t="b">
        <f t="shared" si="4"/>
        <v>1</v>
      </c>
      <c r="AB44" s="44" t="b">
        <f t="shared" si="5"/>
        <v>1</v>
      </c>
      <c r="AC44" s="44" t="b">
        <f t="shared" si="6"/>
        <v>1</v>
      </c>
      <c r="AD44" s="44" t="b">
        <f t="shared" si="7"/>
        <v>1</v>
      </c>
      <c r="AE44" s="36" t="str">
        <f>IF(ISNA(VLOOKUP(D44,'Вчера_Спутник-М'!D:D, 1, FALSE)),"ошибка",0)</f>
        <v>ошибка</v>
      </c>
      <c r="AF44" s="43"/>
      <c r="AG44" s="36" t="e">
        <f>E44-VLOOKUP(D44, 'Вчера_Спутник-М'!D:BI, 2, FALSE)</f>
        <v>#N/A</v>
      </c>
      <c r="AH44" s="36" t="e">
        <f>F44-G44-VLOOKUP(D44, 'Вчера_Спутник-М'!D:BI, 3, FALSE)</f>
        <v>#N/A</v>
      </c>
      <c r="AI44" s="36" t="e">
        <f>H44-I44-VLOOKUP(D44, 'Вчера_Спутник-М'!D:BI, 5, FALSE)</f>
        <v>#N/A</v>
      </c>
      <c r="AJ44" s="36" t="e">
        <f>J44-K44-VLOOKUP(D44, 'Вчера_Спутник-М'!D:BI, 7, FALSE)</f>
        <v>#N/A</v>
      </c>
      <c r="AK44" s="36" t="e">
        <f>L44-M44-VLOOKUP(D44, 'Вчера_Спутник-М'!D:BI, 9, FALSE)</f>
        <v>#N/A</v>
      </c>
      <c r="AL44" s="36" t="e">
        <f>N44-O44-VLOOKUP(D44, 'Вчера_Спутник-М'!D:BI, 11, FALSE)</f>
        <v>#N/A</v>
      </c>
      <c r="AM44" s="36" t="e">
        <f>P44-Q44-VLOOKUP(D44, 'Вчера_Спутник-М'!D:BI, 13, FALSE)</f>
        <v>#N/A</v>
      </c>
      <c r="AN44" s="36" t="e">
        <f>R44-S44-VLOOKUP(D44, 'Вчера_Спутник-М'!D:BL, 15, FALSE)</f>
        <v>#N/A</v>
      </c>
      <c r="AO44" s="36"/>
      <c r="AP44" s="36"/>
      <c r="AQ44" s="36" t="e">
        <f>T44-VLOOKUP(D44, 'Вчера_Спутник-М'!D:BI, 17, FALSE)</f>
        <v>#N/A</v>
      </c>
      <c r="AR44" s="36" t="e">
        <f>U44-VLOOKUP(D44, 'Вчера_Спутник-М'!D:BI, 18, FALSE)</f>
        <v>#N/A</v>
      </c>
    </row>
    <row r="45" spans="1:44" ht="30" customHeight="1" x14ac:dyDescent="0.3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  <c r="Y45" s="44">
        <f t="shared" si="2"/>
        <v>0</v>
      </c>
      <c r="Z45" s="44">
        <f t="shared" si="3"/>
        <v>0</v>
      </c>
      <c r="AA45" s="44" t="b">
        <f t="shared" si="4"/>
        <v>1</v>
      </c>
      <c r="AB45" s="44" t="b">
        <f t="shared" si="5"/>
        <v>1</v>
      </c>
      <c r="AC45" s="44" t="b">
        <f t="shared" si="6"/>
        <v>1</v>
      </c>
      <c r="AD45" s="44" t="b">
        <f t="shared" si="7"/>
        <v>1</v>
      </c>
      <c r="AE45" s="36" t="str">
        <f>IF(ISNA(VLOOKUP(D45,'Вчера_Спутник-М'!D:D, 1, FALSE)),"ошибка",0)</f>
        <v>ошибка</v>
      </c>
      <c r="AF45" s="43"/>
      <c r="AG45" s="36" t="e">
        <f>E45-VLOOKUP(D45, 'Вчера_Спутник-М'!D:BI, 2, FALSE)</f>
        <v>#N/A</v>
      </c>
      <c r="AH45" s="36" t="e">
        <f>F45-G45-VLOOKUP(D45, 'Вчера_Спутник-М'!D:BI, 3, FALSE)</f>
        <v>#N/A</v>
      </c>
      <c r="AI45" s="36" t="e">
        <f>H45-I45-VLOOKUP(D45, 'Вчера_Спутник-М'!D:BI, 5, FALSE)</f>
        <v>#N/A</v>
      </c>
      <c r="AJ45" s="36" t="e">
        <f>J45-K45-VLOOKUP(D45, 'Вчера_Спутник-М'!D:BI, 7, FALSE)</f>
        <v>#N/A</v>
      </c>
      <c r="AK45" s="36" t="e">
        <f>L45-M45-VLOOKUP(D45, 'Вчера_Спутник-М'!D:BI, 9, FALSE)</f>
        <v>#N/A</v>
      </c>
      <c r="AL45" s="36" t="e">
        <f>N45-O45-VLOOKUP(D45, 'Вчера_Спутник-М'!D:BI, 11, FALSE)</f>
        <v>#N/A</v>
      </c>
      <c r="AM45" s="36" t="e">
        <f>P45-Q45-VLOOKUP(D45, 'Вчера_Спутник-М'!D:BI, 13, FALSE)</f>
        <v>#N/A</v>
      </c>
      <c r="AN45" s="36" t="e">
        <f>R45-S45-VLOOKUP(D45, 'Вчера_Спутник-М'!D:BL, 15, FALSE)</f>
        <v>#N/A</v>
      </c>
      <c r="AO45" s="36"/>
      <c r="AP45" s="36"/>
      <c r="AQ45" s="36" t="e">
        <f>T45-VLOOKUP(D45, 'Вчера_Спутник-М'!D:BI, 17, FALSE)</f>
        <v>#N/A</v>
      </c>
      <c r="AR45" s="36" t="e">
        <f>U45-VLOOKUP(D45, 'Вчера_Спутник-М'!D:BI, 18, FALSE)</f>
        <v>#N/A</v>
      </c>
    </row>
    <row r="46" spans="1:44" ht="30" customHeight="1" x14ac:dyDescent="0.3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  <c r="Y46" s="44">
        <f t="shared" si="2"/>
        <v>0</v>
      </c>
      <c r="Z46" s="44">
        <f t="shared" si="3"/>
        <v>0</v>
      </c>
      <c r="AA46" s="44" t="b">
        <f t="shared" si="4"/>
        <v>1</v>
      </c>
      <c r="AB46" s="44" t="b">
        <f t="shared" si="5"/>
        <v>1</v>
      </c>
      <c r="AC46" s="44" t="b">
        <f t="shared" si="6"/>
        <v>1</v>
      </c>
      <c r="AD46" s="44" t="b">
        <f t="shared" si="7"/>
        <v>1</v>
      </c>
      <c r="AE46" s="36" t="str">
        <f>IF(ISNA(VLOOKUP(D46,'Вчера_Спутник-М'!D:D, 1, FALSE)),"ошибка",0)</f>
        <v>ошибка</v>
      </c>
      <c r="AF46" s="43"/>
      <c r="AG46" s="36" t="e">
        <f>E46-VLOOKUP(D46, 'Вчера_Спутник-М'!D:BI, 2, FALSE)</f>
        <v>#N/A</v>
      </c>
      <c r="AH46" s="36" t="e">
        <f>F46-G46-VLOOKUP(D46, 'Вчера_Спутник-М'!D:BI, 3, FALSE)</f>
        <v>#N/A</v>
      </c>
      <c r="AI46" s="36" t="e">
        <f>H46-I46-VLOOKUP(D46, 'Вчера_Спутник-М'!D:BI, 5, FALSE)</f>
        <v>#N/A</v>
      </c>
      <c r="AJ46" s="36" t="e">
        <f>J46-K46-VLOOKUP(D46, 'Вчера_Спутник-М'!D:BI, 7, FALSE)</f>
        <v>#N/A</v>
      </c>
      <c r="AK46" s="36" t="e">
        <f>L46-M46-VLOOKUP(D46, 'Вчера_Спутник-М'!D:BI, 9, FALSE)</f>
        <v>#N/A</v>
      </c>
      <c r="AL46" s="36" t="e">
        <f>N46-O46-VLOOKUP(D46, 'Вчера_Спутник-М'!D:BI, 11, FALSE)</f>
        <v>#N/A</v>
      </c>
      <c r="AM46" s="36" t="e">
        <f>P46-Q46-VLOOKUP(D46, 'Вчера_Спутник-М'!D:BI, 13, FALSE)</f>
        <v>#N/A</v>
      </c>
      <c r="AN46" s="36" t="e">
        <f>R46-S46-VLOOKUP(D46, 'Вчера_Спутник-М'!D:BL, 15, FALSE)</f>
        <v>#N/A</v>
      </c>
      <c r="AO46" s="36"/>
      <c r="AP46" s="36"/>
      <c r="AQ46" s="36" t="e">
        <f>T46-VLOOKUP(D46, 'Вчера_Спутник-М'!D:BI, 17, FALSE)</f>
        <v>#N/A</v>
      </c>
      <c r="AR46" s="36" t="e">
        <f>U46-VLOOKUP(D46, 'Вчера_Спутник-М'!D:BI, 18, FALSE)</f>
        <v>#N/A</v>
      </c>
    </row>
    <row r="47" spans="1:44" ht="30" customHeight="1" x14ac:dyDescent="0.3">
      <c r="A47" s="18">
        <v>43</v>
      </c>
      <c r="B47" s="12"/>
      <c r="C47" s="12"/>
      <c r="D47" s="25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  <c r="Y47" s="44">
        <f t="shared" si="2"/>
        <v>0</v>
      </c>
      <c r="Z47" s="44">
        <f t="shared" si="3"/>
        <v>0</v>
      </c>
      <c r="AA47" s="44" t="b">
        <f t="shared" si="4"/>
        <v>1</v>
      </c>
      <c r="AB47" s="44" t="b">
        <f t="shared" si="5"/>
        <v>1</v>
      </c>
      <c r="AC47" s="44" t="b">
        <f t="shared" si="6"/>
        <v>1</v>
      </c>
      <c r="AD47" s="44" t="b">
        <f t="shared" si="7"/>
        <v>1</v>
      </c>
      <c r="AE47" s="36" t="str">
        <f>IF(ISNA(VLOOKUP(D47,'Вчера_Спутник-М'!D:D, 1, FALSE)),"ошибка",0)</f>
        <v>ошибка</v>
      </c>
      <c r="AF47" s="43"/>
      <c r="AG47" s="36" t="e">
        <f>E47-VLOOKUP(D47, 'Вчера_Спутник-М'!D:BI, 2, FALSE)</f>
        <v>#N/A</v>
      </c>
      <c r="AH47" s="36" t="e">
        <f>F47-G47-VLOOKUP(D47, 'Вчера_Спутник-М'!D:BI, 3, FALSE)</f>
        <v>#N/A</v>
      </c>
      <c r="AI47" s="36" t="e">
        <f>H47-I47-VLOOKUP(D47, 'Вчера_Спутник-М'!D:BI, 5, FALSE)</f>
        <v>#N/A</v>
      </c>
      <c r="AJ47" s="36" t="e">
        <f>J47-K47-VLOOKUP(D47, 'Вчера_Спутник-М'!D:BI, 7, FALSE)</f>
        <v>#N/A</v>
      </c>
      <c r="AK47" s="36" t="e">
        <f>L47-M47-VLOOKUP(D47, 'Вчера_Спутник-М'!D:BI, 9, FALSE)</f>
        <v>#N/A</v>
      </c>
      <c r="AL47" s="36" t="e">
        <f>N47-O47-VLOOKUP(D47, 'Вчера_Спутник-М'!D:BI, 11, FALSE)</f>
        <v>#N/A</v>
      </c>
      <c r="AM47" s="36" t="e">
        <f>P47-Q47-VLOOKUP(D47, 'Вчера_Спутник-М'!D:BI, 13, FALSE)</f>
        <v>#N/A</v>
      </c>
      <c r="AN47" s="36" t="e">
        <f>R47-S47-VLOOKUP(D47, 'Вчера_Спутник-М'!D:BL, 15, FALSE)</f>
        <v>#N/A</v>
      </c>
      <c r="AO47" s="36"/>
      <c r="AP47" s="36"/>
      <c r="AQ47" s="36" t="e">
        <f>T47-VLOOKUP(D47, 'Вчера_Спутник-М'!D:BI, 17, FALSE)</f>
        <v>#N/A</v>
      </c>
      <c r="AR47" s="36" t="e">
        <f>U47-VLOOKUP(D47, 'Вчера_Спутник-М'!D:BI, 18, FALSE)</f>
        <v>#N/A</v>
      </c>
    </row>
    <row r="48" spans="1:44" ht="30" customHeight="1" x14ac:dyDescent="0.3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  <c r="Y48" s="44">
        <f t="shared" si="2"/>
        <v>0</v>
      </c>
      <c r="Z48" s="44">
        <f t="shared" si="3"/>
        <v>0</v>
      </c>
      <c r="AA48" s="44" t="b">
        <f t="shared" si="4"/>
        <v>1</v>
      </c>
      <c r="AB48" s="44" t="b">
        <f t="shared" si="5"/>
        <v>1</v>
      </c>
      <c r="AC48" s="44" t="b">
        <f t="shared" si="6"/>
        <v>1</v>
      </c>
      <c r="AD48" s="44" t="b">
        <f t="shared" si="7"/>
        <v>1</v>
      </c>
      <c r="AE48" s="36" t="str">
        <f>IF(ISNA(VLOOKUP(D48,'Вчера_Спутник-М'!D:D, 1, FALSE)),"ошибка",0)</f>
        <v>ошибка</v>
      </c>
      <c r="AF48" s="43"/>
      <c r="AG48" s="36" t="e">
        <f>E48-VLOOKUP(D48, 'Вчера_Спутник-М'!D:BI, 2, FALSE)</f>
        <v>#N/A</v>
      </c>
      <c r="AH48" s="36" t="e">
        <f>F48-G48-VLOOKUP(D48, 'Вчера_Спутник-М'!D:BI, 3, FALSE)</f>
        <v>#N/A</v>
      </c>
      <c r="AI48" s="36" t="e">
        <f>H48-I48-VLOOKUP(D48, 'Вчера_Спутник-М'!D:BI, 5, FALSE)</f>
        <v>#N/A</v>
      </c>
      <c r="AJ48" s="36" t="e">
        <f>J48-K48-VLOOKUP(D48, 'Вчера_Спутник-М'!D:BI, 7, FALSE)</f>
        <v>#N/A</v>
      </c>
      <c r="AK48" s="36" t="e">
        <f>L48-M48-VLOOKUP(D48, 'Вчера_Спутник-М'!D:BI, 9, FALSE)</f>
        <v>#N/A</v>
      </c>
      <c r="AL48" s="36" t="e">
        <f>N48-O48-VLOOKUP(D48, 'Вчера_Спутник-М'!D:BI, 11, FALSE)</f>
        <v>#N/A</v>
      </c>
      <c r="AM48" s="36" t="e">
        <f>P48-Q48-VLOOKUP(D48, 'Вчера_Спутник-М'!D:BI, 13, FALSE)</f>
        <v>#N/A</v>
      </c>
      <c r="AN48" s="36" t="e">
        <f>R48-S48-VLOOKUP(D48, 'Вчера_Спутник-М'!D:BL, 15, FALSE)</f>
        <v>#N/A</v>
      </c>
      <c r="AO48" s="36"/>
      <c r="AP48" s="36"/>
      <c r="AQ48" s="36" t="e">
        <f>T48-VLOOKUP(D48, 'Вчера_Спутник-М'!D:BI, 17, FALSE)</f>
        <v>#N/A</v>
      </c>
      <c r="AR48" s="36" t="e">
        <f>U48-VLOOKUP(D48, 'Вчера_Спутник-М'!D:BI, 18, FALSE)</f>
        <v>#N/A</v>
      </c>
    </row>
    <row r="49" spans="1:44" ht="30" customHeight="1" x14ac:dyDescent="0.3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  <c r="Y49" s="44">
        <f t="shared" si="2"/>
        <v>0</v>
      </c>
      <c r="Z49" s="44">
        <f t="shared" si="3"/>
        <v>0</v>
      </c>
      <c r="AA49" s="44" t="b">
        <f t="shared" si="4"/>
        <v>1</v>
      </c>
      <c r="AB49" s="44" t="b">
        <f t="shared" si="5"/>
        <v>1</v>
      </c>
      <c r="AC49" s="44" t="b">
        <f t="shared" si="6"/>
        <v>1</v>
      </c>
      <c r="AD49" s="44" t="b">
        <f t="shared" si="7"/>
        <v>1</v>
      </c>
      <c r="AE49" s="36" t="str">
        <f>IF(ISNA(VLOOKUP(D49,'Вчера_Спутник-М'!D:D, 1, FALSE)),"ошибка",0)</f>
        <v>ошибка</v>
      </c>
      <c r="AF49" s="43"/>
      <c r="AG49" s="36" t="e">
        <f>E49-VLOOKUP(D49, 'Вчера_Спутник-М'!D:BI, 2, FALSE)</f>
        <v>#N/A</v>
      </c>
      <c r="AH49" s="36" t="e">
        <f>F49-G49-VLOOKUP(D49, 'Вчера_Спутник-М'!D:BI, 3, FALSE)</f>
        <v>#N/A</v>
      </c>
      <c r="AI49" s="36" t="e">
        <f>H49-I49-VLOOKUP(D49, 'Вчера_Спутник-М'!D:BI, 5, FALSE)</f>
        <v>#N/A</v>
      </c>
      <c r="AJ49" s="36" t="e">
        <f>J49-K49-VLOOKUP(D49, 'Вчера_Спутник-М'!D:BI, 7, FALSE)</f>
        <v>#N/A</v>
      </c>
      <c r="AK49" s="36" t="e">
        <f>L49-M49-VLOOKUP(D49, 'Вчера_Спутник-М'!D:BI, 9, FALSE)</f>
        <v>#N/A</v>
      </c>
      <c r="AL49" s="36" t="e">
        <f>N49-O49-VLOOKUP(D49, 'Вчера_Спутник-М'!D:BI, 11, FALSE)</f>
        <v>#N/A</v>
      </c>
      <c r="AM49" s="36" t="e">
        <f>P49-Q49-VLOOKUP(D49, 'Вчера_Спутник-М'!D:BI, 13, FALSE)</f>
        <v>#N/A</v>
      </c>
      <c r="AN49" s="36" t="e">
        <f>R49-S49-VLOOKUP(D49, 'Вчера_Спутник-М'!D:BL, 15, FALSE)</f>
        <v>#N/A</v>
      </c>
      <c r="AO49" s="36"/>
      <c r="AP49" s="36"/>
      <c r="AQ49" s="36" t="e">
        <f>T49-VLOOKUP(D49, 'Вчера_Спутник-М'!D:BI, 17, FALSE)</f>
        <v>#N/A</v>
      </c>
      <c r="AR49" s="36" t="e">
        <f>U49-VLOOKUP(D49, 'Вчера_Спутник-М'!D:BI, 18, FALSE)</f>
        <v>#N/A</v>
      </c>
    </row>
    <row r="50" spans="1:44" ht="30" customHeight="1" x14ac:dyDescent="0.3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  <c r="Y50" s="44">
        <f t="shared" si="2"/>
        <v>0</v>
      </c>
      <c r="Z50" s="44">
        <f t="shared" si="3"/>
        <v>0</v>
      </c>
      <c r="AA50" s="44" t="b">
        <f t="shared" si="4"/>
        <v>1</v>
      </c>
      <c r="AB50" s="44" t="b">
        <f t="shared" si="5"/>
        <v>1</v>
      </c>
      <c r="AC50" s="44" t="b">
        <f t="shared" si="6"/>
        <v>1</v>
      </c>
      <c r="AD50" s="44" t="b">
        <f t="shared" si="7"/>
        <v>1</v>
      </c>
      <c r="AE50" s="36" t="str">
        <f>IF(ISNA(VLOOKUP(D50,'Вчера_Спутник-М'!D:D, 1, FALSE)),"ошибка",0)</f>
        <v>ошибка</v>
      </c>
      <c r="AF50" s="43"/>
      <c r="AG50" s="36" t="e">
        <f>E50-VLOOKUP(D50, 'Вчера_Спутник-М'!D:BI, 2, FALSE)</f>
        <v>#N/A</v>
      </c>
      <c r="AH50" s="36" t="e">
        <f>F50-G50-VLOOKUP(D50, 'Вчера_Спутник-М'!D:BI, 3, FALSE)</f>
        <v>#N/A</v>
      </c>
      <c r="AI50" s="36" t="e">
        <f>H50-I50-VLOOKUP(D50, 'Вчера_Спутник-М'!D:BI, 5, FALSE)</f>
        <v>#N/A</v>
      </c>
      <c r="AJ50" s="36" t="e">
        <f>J50-K50-VLOOKUP(D50, 'Вчера_Спутник-М'!D:BI, 7, FALSE)</f>
        <v>#N/A</v>
      </c>
      <c r="AK50" s="36" t="e">
        <f>L50-M50-VLOOKUP(D50, 'Вчера_Спутник-М'!D:BI, 9, FALSE)</f>
        <v>#N/A</v>
      </c>
      <c r="AL50" s="36" t="e">
        <f>N50-O50-VLOOKUP(D50, 'Вчера_Спутник-М'!D:BI, 11, FALSE)</f>
        <v>#N/A</v>
      </c>
      <c r="AM50" s="36" t="e">
        <f>P50-Q50-VLOOKUP(D50, 'Вчера_Спутник-М'!D:BI, 13, FALSE)</f>
        <v>#N/A</v>
      </c>
      <c r="AN50" s="36" t="e">
        <f>R50-S50-VLOOKUP(D50, 'Вчера_Спутник-М'!D:BL, 15, FALSE)</f>
        <v>#N/A</v>
      </c>
      <c r="AO50" s="36"/>
      <c r="AP50" s="36"/>
      <c r="AQ50" s="36" t="e">
        <f>T50-VLOOKUP(D50, 'Вчера_Спутник-М'!D:BI, 17, FALSE)</f>
        <v>#N/A</v>
      </c>
      <c r="AR50" s="36" t="e">
        <f>U50-VLOOKUP(D50, 'Вчера_Спутник-М'!D:BI, 18, FALSE)</f>
        <v>#N/A</v>
      </c>
    </row>
    <row r="51" spans="1:44" ht="30" customHeight="1" x14ac:dyDescent="0.3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  <c r="Y51" s="44">
        <f t="shared" si="2"/>
        <v>0</v>
      </c>
      <c r="Z51" s="44">
        <f t="shared" si="3"/>
        <v>0</v>
      </c>
      <c r="AA51" s="44" t="b">
        <f t="shared" si="4"/>
        <v>1</v>
      </c>
      <c r="AB51" s="44" t="b">
        <f t="shared" si="5"/>
        <v>1</v>
      </c>
      <c r="AC51" s="44" t="b">
        <f t="shared" si="6"/>
        <v>1</v>
      </c>
      <c r="AD51" s="44" t="b">
        <f t="shared" si="7"/>
        <v>1</v>
      </c>
      <c r="AE51" s="36" t="str">
        <f>IF(ISNA(VLOOKUP(D51,'Вчера_Спутник-М'!D:D, 1, FALSE)),"ошибка",0)</f>
        <v>ошибка</v>
      </c>
      <c r="AF51" s="43"/>
      <c r="AG51" s="36" t="e">
        <f>E51-VLOOKUP(D51, 'Вчера_Спутник-М'!D:BI, 2, FALSE)</f>
        <v>#N/A</v>
      </c>
      <c r="AH51" s="36" t="e">
        <f>F51-G51-VLOOKUP(D51, 'Вчера_Спутник-М'!D:BI, 3, FALSE)</f>
        <v>#N/A</v>
      </c>
      <c r="AI51" s="36" t="e">
        <f>H51-I51-VLOOKUP(D51, 'Вчера_Спутник-М'!D:BI, 5, FALSE)</f>
        <v>#N/A</v>
      </c>
      <c r="AJ51" s="36" t="e">
        <f>J51-K51-VLOOKUP(D51, 'Вчера_Спутник-М'!D:BI, 7, FALSE)</f>
        <v>#N/A</v>
      </c>
      <c r="AK51" s="36" t="e">
        <f>L51-M51-VLOOKUP(D51, 'Вчера_Спутник-М'!D:BI, 9, FALSE)</f>
        <v>#N/A</v>
      </c>
      <c r="AL51" s="36" t="e">
        <f>N51-O51-VLOOKUP(D51, 'Вчера_Спутник-М'!D:BI, 11, FALSE)</f>
        <v>#N/A</v>
      </c>
      <c r="AM51" s="36" t="e">
        <f>P51-Q51-VLOOKUP(D51, 'Вчера_Спутник-М'!D:BI, 13, FALSE)</f>
        <v>#N/A</v>
      </c>
      <c r="AN51" s="36" t="e">
        <f>R51-S51-VLOOKUP(D51, 'Вчера_Спутник-М'!D:BL, 15, FALSE)</f>
        <v>#N/A</v>
      </c>
      <c r="AO51" s="36"/>
      <c r="AP51" s="36"/>
      <c r="AQ51" s="36" t="e">
        <f>T51-VLOOKUP(D51, 'Вчера_Спутник-М'!D:BI, 17, FALSE)</f>
        <v>#N/A</v>
      </c>
      <c r="AR51" s="36" t="e">
        <f>U51-VLOOKUP(D51, 'Вчера_Спутник-М'!D:BI, 18, FALSE)</f>
        <v>#N/A</v>
      </c>
    </row>
    <row r="52" spans="1:44" ht="30" customHeight="1" x14ac:dyDescent="0.3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  <c r="Y52" s="44">
        <f t="shared" si="2"/>
        <v>0</v>
      </c>
      <c r="Z52" s="44">
        <f t="shared" si="3"/>
        <v>0</v>
      </c>
      <c r="AA52" s="44" t="b">
        <f t="shared" si="4"/>
        <v>1</v>
      </c>
      <c r="AB52" s="44" t="b">
        <f t="shared" si="5"/>
        <v>1</v>
      </c>
      <c r="AC52" s="44" t="b">
        <f t="shared" si="6"/>
        <v>1</v>
      </c>
      <c r="AD52" s="44" t="b">
        <f t="shared" si="7"/>
        <v>1</v>
      </c>
      <c r="AE52" s="36" t="str">
        <f>IF(ISNA(VLOOKUP(D52,'Вчера_Спутник-М'!D:D, 1, FALSE)),"ошибка",0)</f>
        <v>ошибка</v>
      </c>
      <c r="AF52" s="43"/>
      <c r="AG52" s="36" t="e">
        <f>E52-VLOOKUP(D52, 'Вчера_Спутник-М'!D:BI, 2, FALSE)</f>
        <v>#N/A</v>
      </c>
      <c r="AH52" s="36" t="e">
        <f>F52-G52-VLOOKUP(D52, 'Вчера_Спутник-М'!D:BI, 3, FALSE)</f>
        <v>#N/A</v>
      </c>
      <c r="AI52" s="36" t="e">
        <f>H52-I52-VLOOKUP(D52, 'Вчера_Спутник-М'!D:BI, 5, FALSE)</f>
        <v>#N/A</v>
      </c>
      <c r="AJ52" s="36" t="e">
        <f>J52-K52-VLOOKUP(D52, 'Вчера_Спутник-М'!D:BI, 7, FALSE)</f>
        <v>#N/A</v>
      </c>
      <c r="AK52" s="36" t="e">
        <f>L52-M52-VLOOKUP(D52, 'Вчера_Спутник-М'!D:BI, 9, FALSE)</f>
        <v>#N/A</v>
      </c>
      <c r="AL52" s="36" t="e">
        <f>N52-O52-VLOOKUP(D52, 'Вчера_Спутник-М'!D:BI, 11, FALSE)</f>
        <v>#N/A</v>
      </c>
      <c r="AM52" s="36" t="e">
        <f>P52-Q52-VLOOKUP(D52, 'Вчера_Спутник-М'!D:BI, 13, FALSE)</f>
        <v>#N/A</v>
      </c>
      <c r="AN52" s="36" t="e">
        <f>R52-S52-VLOOKUP(D52, 'Вчера_Спутник-М'!D:BL, 15, FALSE)</f>
        <v>#N/A</v>
      </c>
      <c r="AO52" s="36"/>
      <c r="AP52" s="36"/>
      <c r="AQ52" s="36" t="e">
        <f>T52-VLOOKUP(D52, 'Вчера_Спутник-М'!D:BI, 17, FALSE)</f>
        <v>#N/A</v>
      </c>
      <c r="AR52" s="36" t="e">
        <f>U52-VLOOKUP(D52, 'Вчера_Спутник-М'!D:BI, 18, FALSE)</f>
        <v>#N/A</v>
      </c>
    </row>
    <row r="53" spans="1:44" ht="30" customHeight="1" x14ac:dyDescent="0.3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  <c r="Y53" s="44">
        <f t="shared" si="2"/>
        <v>0</v>
      </c>
      <c r="Z53" s="44">
        <f t="shared" si="3"/>
        <v>0</v>
      </c>
      <c r="AA53" s="44" t="b">
        <f t="shared" si="4"/>
        <v>1</v>
      </c>
      <c r="AB53" s="44" t="b">
        <f t="shared" si="5"/>
        <v>1</v>
      </c>
      <c r="AC53" s="44" t="b">
        <f t="shared" si="6"/>
        <v>1</v>
      </c>
      <c r="AD53" s="44" t="b">
        <f t="shared" si="7"/>
        <v>1</v>
      </c>
      <c r="AE53" s="36" t="str">
        <f>IF(ISNA(VLOOKUP(D53,'Вчера_Спутник-М'!D:D, 1, FALSE)),"ошибка",0)</f>
        <v>ошибка</v>
      </c>
      <c r="AF53" s="43"/>
      <c r="AG53" s="36" t="e">
        <f>E53-VLOOKUP(D53, 'Вчера_Спутник-М'!D:BI, 2, FALSE)</f>
        <v>#N/A</v>
      </c>
      <c r="AH53" s="36" t="e">
        <f>F53-G53-VLOOKUP(D53, 'Вчера_Спутник-М'!D:BI, 3, FALSE)</f>
        <v>#N/A</v>
      </c>
      <c r="AI53" s="36" t="e">
        <f>H53-I53-VLOOKUP(D53, 'Вчера_Спутник-М'!D:BI, 5, FALSE)</f>
        <v>#N/A</v>
      </c>
      <c r="AJ53" s="36" t="e">
        <f>J53-K53-VLOOKUP(D53, 'Вчера_Спутник-М'!D:BI, 7, FALSE)</f>
        <v>#N/A</v>
      </c>
      <c r="AK53" s="36" t="e">
        <f>L53-M53-VLOOKUP(D53, 'Вчера_Спутник-М'!D:BI, 9, FALSE)</f>
        <v>#N/A</v>
      </c>
      <c r="AL53" s="36" t="e">
        <f>N53-O53-VLOOKUP(D53, 'Вчера_Спутник-М'!D:BI, 11, FALSE)</f>
        <v>#N/A</v>
      </c>
      <c r="AM53" s="36" t="e">
        <f>P53-Q53-VLOOKUP(D53, 'Вчера_Спутник-М'!D:BI, 13, FALSE)</f>
        <v>#N/A</v>
      </c>
      <c r="AN53" s="36" t="e">
        <f>R53-S53-VLOOKUP(D53, 'Вчера_Спутник-М'!D:BL, 15, FALSE)</f>
        <v>#N/A</v>
      </c>
      <c r="AO53" s="36"/>
      <c r="AP53" s="36"/>
      <c r="AQ53" s="36" t="e">
        <f>T53-VLOOKUP(D53, 'Вчера_Спутник-М'!D:BI, 17, FALSE)</f>
        <v>#N/A</v>
      </c>
      <c r="AR53" s="36" t="e">
        <f>U53-VLOOKUP(D53, 'Вчера_Спутник-М'!D:BI, 18, FALSE)</f>
        <v>#N/A</v>
      </c>
    </row>
    <row r="54" spans="1:44" ht="30" customHeight="1" x14ac:dyDescent="0.3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  <c r="Y54" s="44">
        <f t="shared" si="2"/>
        <v>0</v>
      </c>
      <c r="Z54" s="44">
        <f t="shared" si="3"/>
        <v>0</v>
      </c>
      <c r="AA54" s="44" t="b">
        <f t="shared" si="4"/>
        <v>1</v>
      </c>
      <c r="AB54" s="44" t="b">
        <f t="shared" si="5"/>
        <v>1</v>
      </c>
      <c r="AC54" s="44" t="b">
        <f t="shared" si="6"/>
        <v>1</v>
      </c>
      <c r="AD54" s="44" t="b">
        <f t="shared" si="7"/>
        <v>1</v>
      </c>
      <c r="AE54" s="36" t="str">
        <f>IF(ISNA(VLOOKUP(D54,'Вчера_Спутник-М'!D:D, 1, FALSE)),"ошибка",0)</f>
        <v>ошибка</v>
      </c>
      <c r="AF54" s="43"/>
      <c r="AG54" s="36" t="e">
        <f>E54-VLOOKUP(D54, 'Вчера_Спутник-М'!D:BI, 2, FALSE)</f>
        <v>#N/A</v>
      </c>
      <c r="AH54" s="36" t="e">
        <f>F54-G54-VLOOKUP(D54, 'Вчера_Спутник-М'!D:BI, 3, FALSE)</f>
        <v>#N/A</v>
      </c>
      <c r="AI54" s="36" t="e">
        <f>H54-I54-VLOOKUP(D54, 'Вчера_Спутник-М'!D:BI, 5, FALSE)</f>
        <v>#N/A</v>
      </c>
      <c r="AJ54" s="36" t="e">
        <f>J54-K54-VLOOKUP(D54, 'Вчера_Спутник-М'!D:BI, 7, FALSE)</f>
        <v>#N/A</v>
      </c>
      <c r="AK54" s="36" t="e">
        <f>L54-M54-VLOOKUP(D54, 'Вчера_Спутник-М'!D:BI, 9, FALSE)</f>
        <v>#N/A</v>
      </c>
      <c r="AL54" s="36" t="e">
        <f>N54-O54-VLOOKUP(D54, 'Вчера_Спутник-М'!D:BI, 11, FALSE)</f>
        <v>#N/A</v>
      </c>
      <c r="AM54" s="36" t="e">
        <f>P54-Q54-VLOOKUP(D54, 'Вчера_Спутник-М'!D:BI, 13, FALSE)</f>
        <v>#N/A</v>
      </c>
      <c r="AN54" s="36" t="e">
        <f>R54-S54-VLOOKUP(D54, 'Вчера_Спутник-М'!D:BL, 15, FALSE)</f>
        <v>#N/A</v>
      </c>
      <c r="AO54" s="36"/>
      <c r="AP54" s="36"/>
      <c r="AQ54" s="36" t="e">
        <f>T54-VLOOKUP(D54, 'Вчера_Спутник-М'!D:BI, 17, FALSE)</f>
        <v>#N/A</v>
      </c>
      <c r="AR54" s="36" t="e">
        <f>U54-VLOOKUP(D54, 'Вчера_Спутник-М'!D:BI, 18, FALSE)</f>
        <v>#N/A</v>
      </c>
    </row>
    <row r="55" spans="1:44" ht="30" customHeight="1" x14ac:dyDescent="0.3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  <c r="Y55" s="44">
        <f t="shared" si="2"/>
        <v>0</v>
      </c>
      <c r="Z55" s="44">
        <f t="shared" si="3"/>
        <v>0</v>
      </c>
      <c r="AA55" s="44" t="b">
        <f t="shared" si="4"/>
        <v>1</v>
      </c>
      <c r="AB55" s="44" t="b">
        <f t="shared" si="5"/>
        <v>1</v>
      </c>
      <c r="AC55" s="44" t="b">
        <f t="shared" si="6"/>
        <v>1</v>
      </c>
      <c r="AD55" s="44" t="b">
        <f t="shared" si="7"/>
        <v>1</v>
      </c>
      <c r="AE55" s="36" t="str">
        <f>IF(ISNA(VLOOKUP(D55,'Вчера_Спутник-М'!D:D, 1, FALSE)),"ошибка",0)</f>
        <v>ошибка</v>
      </c>
      <c r="AF55" s="43"/>
      <c r="AG55" s="36" t="e">
        <f>E55-VLOOKUP(D55, 'Вчера_Спутник-М'!D:BI, 2, FALSE)</f>
        <v>#N/A</v>
      </c>
      <c r="AH55" s="36" t="e">
        <f>F55-G55-VLOOKUP(D55, 'Вчера_Спутник-М'!D:BI, 3, FALSE)</f>
        <v>#N/A</v>
      </c>
      <c r="AI55" s="36" t="e">
        <f>H55-I55-VLOOKUP(D55, 'Вчера_Спутник-М'!D:BI, 5, FALSE)</f>
        <v>#N/A</v>
      </c>
      <c r="AJ55" s="36" t="e">
        <f>J55-K55-VLOOKUP(D55, 'Вчера_Спутник-М'!D:BI, 7, FALSE)</f>
        <v>#N/A</v>
      </c>
      <c r="AK55" s="36" t="e">
        <f>L55-M55-VLOOKUP(D55, 'Вчера_Спутник-М'!D:BI, 9, FALSE)</f>
        <v>#N/A</v>
      </c>
      <c r="AL55" s="36" t="e">
        <f>N55-O55-VLOOKUP(D55, 'Вчера_Спутник-М'!D:BI, 11, FALSE)</f>
        <v>#N/A</v>
      </c>
      <c r="AM55" s="36" t="e">
        <f>P55-Q55-VLOOKUP(D55, 'Вчера_Спутник-М'!D:BI, 13, FALSE)</f>
        <v>#N/A</v>
      </c>
      <c r="AN55" s="36" t="e">
        <f>R55-S55-VLOOKUP(D55, 'Вчера_Спутник-М'!D:BL, 15, FALSE)</f>
        <v>#N/A</v>
      </c>
      <c r="AO55" s="36"/>
      <c r="AP55" s="36"/>
      <c r="AQ55" s="36" t="e">
        <f>T55-VLOOKUP(D55, 'Вчера_Спутник-М'!D:BI, 17, FALSE)</f>
        <v>#N/A</v>
      </c>
      <c r="AR55" s="36" t="e">
        <f>U55-VLOOKUP(D55, 'Вчера_Спутник-М'!D:BI, 18, FALSE)</f>
        <v>#N/A</v>
      </c>
    </row>
    <row r="56" spans="1:44" ht="30" customHeight="1" x14ac:dyDescent="0.3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  <c r="Y56" s="44">
        <f t="shared" si="2"/>
        <v>0</v>
      </c>
      <c r="Z56" s="44">
        <f t="shared" si="3"/>
        <v>0</v>
      </c>
      <c r="AA56" s="44" t="b">
        <f t="shared" si="4"/>
        <v>1</v>
      </c>
      <c r="AB56" s="44" t="b">
        <f t="shared" si="5"/>
        <v>1</v>
      </c>
      <c r="AC56" s="44" t="b">
        <f t="shared" si="6"/>
        <v>1</v>
      </c>
      <c r="AD56" s="44" t="b">
        <f t="shared" si="7"/>
        <v>1</v>
      </c>
      <c r="AE56" s="36" t="str">
        <f>IF(ISNA(VLOOKUP(D56,'Вчера_Спутник-М'!D:D, 1, FALSE)),"ошибка",0)</f>
        <v>ошибка</v>
      </c>
      <c r="AF56" s="43"/>
      <c r="AG56" s="36" t="e">
        <f>E56-VLOOKUP(D56, 'Вчера_Спутник-М'!D:BI, 2, FALSE)</f>
        <v>#N/A</v>
      </c>
      <c r="AH56" s="36" t="e">
        <f>F56-G56-VLOOKUP(D56, 'Вчера_Спутник-М'!D:BI, 3, FALSE)</f>
        <v>#N/A</v>
      </c>
      <c r="AI56" s="36" t="e">
        <f>H56-I56-VLOOKUP(D56, 'Вчера_Спутник-М'!D:BI, 5, FALSE)</f>
        <v>#N/A</v>
      </c>
      <c r="AJ56" s="36" t="e">
        <f>J56-K56-VLOOKUP(D56, 'Вчера_Спутник-М'!D:BI, 7, FALSE)</f>
        <v>#N/A</v>
      </c>
      <c r="AK56" s="36" t="e">
        <f>L56-M56-VLOOKUP(D56, 'Вчера_Спутник-М'!D:BI, 9, FALSE)</f>
        <v>#N/A</v>
      </c>
      <c r="AL56" s="36" t="e">
        <f>N56-O56-VLOOKUP(D56, 'Вчера_Спутник-М'!D:BI, 11, FALSE)</f>
        <v>#N/A</v>
      </c>
      <c r="AM56" s="36" t="e">
        <f>P56-Q56-VLOOKUP(D56, 'Вчера_Спутник-М'!D:BI, 13, FALSE)</f>
        <v>#N/A</v>
      </c>
      <c r="AN56" s="36" t="e">
        <f>R56-S56-VLOOKUP(D56, 'Вчера_Спутник-М'!D:BL, 15, FALSE)</f>
        <v>#N/A</v>
      </c>
      <c r="AO56" s="36"/>
      <c r="AP56" s="36"/>
      <c r="AQ56" s="36" t="e">
        <f>T56-VLOOKUP(D56, 'Вчера_Спутник-М'!D:BI, 17, FALSE)</f>
        <v>#N/A</v>
      </c>
      <c r="AR56" s="36" t="e">
        <f>U56-VLOOKUP(D56, 'Вчера_Спутник-М'!D:BI, 18, FALSE)</f>
        <v>#N/A</v>
      </c>
    </row>
    <row r="57" spans="1:44" ht="30" customHeight="1" x14ac:dyDescent="0.3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  <c r="Y57" s="44">
        <f t="shared" si="2"/>
        <v>0</v>
      </c>
      <c r="Z57" s="44">
        <f t="shared" si="3"/>
        <v>0</v>
      </c>
      <c r="AA57" s="44" t="b">
        <f t="shared" si="4"/>
        <v>1</v>
      </c>
      <c r="AB57" s="44" t="b">
        <f t="shared" si="5"/>
        <v>1</v>
      </c>
      <c r="AC57" s="44" t="b">
        <f t="shared" si="6"/>
        <v>1</v>
      </c>
      <c r="AD57" s="44" t="b">
        <f t="shared" si="7"/>
        <v>1</v>
      </c>
      <c r="AE57" s="36" t="str">
        <f>IF(ISNA(VLOOKUP(D57,'Вчера_Спутник-М'!D:D, 1, FALSE)),"ошибка",0)</f>
        <v>ошибка</v>
      </c>
      <c r="AF57" s="43"/>
      <c r="AG57" s="36" t="e">
        <f>E57-VLOOKUP(D57, 'Вчера_Спутник-М'!D:BI, 2, FALSE)</f>
        <v>#N/A</v>
      </c>
      <c r="AH57" s="36" t="e">
        <f>F57-G57-VLOOKUP(D57, 'Вчера_Спутник-М'!D:BI, 3, FALSE)</f>
        <v>#N/A</v>
      </c>
      <c r="AI57" s="36" t="e">
        <f>H57-I57-VLOOKUP(D57, 'Вчера_Спутник-М'!D:BI, 5, FALSE)</f>
        <v>#N/A</v>
      </c>
      <c r="AJ57" s="36" t="e">
        <f>J57-K57-VLOOKUP(D57, 'Вчера_Спутник-М'!D:BI, 7, FALSE)</f>
        <v>#N/A</v>
      </c>
      <c r="AK57" s="36" t="e">
        <f>L57-M57-VLOOKUP(D57, 'Вчера_Спутник-М'!D:BI, 9, FALSE)</f>
        <v>#N/A</v>
      </c>
      <c r="AL57" s="36" t="e">
        <f>N57-O57-VLOOKUP(D57, 'Вчера_Спутник-М'!D:BI, 11, FALSE)</f>
        <v>#N/A</v>
      </c>
      <c r="AM57" s="36" t="e">
        <f>P57-Q57-VLOOKUP(D57, 'Вчера_Спутник-М'!D:BI, 13, FALSE)</f>
        <v>#N/A</v>
      </c>
      <c r="AN57" s="36" t="e">
        <f>R57-S57-VLOOKUP(D57, 'Вчера_Спутник-М'!D:BL, 15, FALSE)</f>
        <v>#N/A</v>
      </c>
      <c r="AO57" s="36"/>
      <c r="AP57" s="36"/>
      <c r="AQ57" s="36" t="e">
        <f>T57-VLOOKUP(D57, 'Вчера_Спутник-М'!D:BI, 17, FALSE)</f>
        <v>#N/A</v>
      </c>
      <c r="AR57" s="36" t="e">
        <f>U57-VLOOKUP(D57, 'Вчера_Спутник-М'!D:BI, 18, FALSE)</f>
        <v>#N/A</v>
      </c>
    </row>
    <row r="58" spans="1:44" ht="30" customHeight="1" x14ac:dyDescent="0.3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  <c r="Y58" s="44">
        <f t="shared" si="2"/>
        <v>0</v>
      </c>
      <c r="Z58" s="44">
        <f t="shared" si="3"/>
        <v>0</v>
      </c>
      <c r="AA58" s="44" t="b">
        <f t="shared" si="4"/>
        <v>1</v>
      </c>
      <c r="AB58" s="44" t="b">
        <f t="shared" si="5"/>
        <v>1</v>
      </c>
      <c r="AC58" s="44" t="b">
        <f t="shared" si="6"/>
        <v>1</v>
      </c>
      <c r="AD58" s="44" t="b">
        <f t="shared" si="7"/>
        <v>1</v>
      </c>
      <c r="AE58" s="36" t="str">
        <f>IF(ISNA(VLOOKUP(D58,'Вчера_Спутник-М'!D:D, 1, FALSE)),"ошибка",0)</f>
        <v>ошибка</v>
      </c>
      <c r="AF58" s="43"/>
      <c r="AG58" s="36" t="e">
        <f>E58-VLOOKUP(D58, 'Вчера_Спутник-М'!D:BI, 2, FALSE)</f>
        <v>#N/A</v>
      </c>
      <c r="AH58" s="36" t="e">
        <f>F58-G58-VLOOKUP(D58, 'Вчера_Спутник-М'!D:BI, 3, FALSE)</f>
        <v>#N/A</v>
      </c>
      <c r="AI58" s="36" t="e">
        <f>H58-I58-VLOOKUP(D58, 'Вчера_Спутник-М'!D:BI, 5, FALSE)</f>
        <v>#N/A</v>
      </c>
      <c r="AJ58" s="36" t="e">
        <f>J58-K58-VLOOKUP(D58, 'Вчера_Спутник-М'!D:BI, 7, FALSE)</f>
        <v>#N/A</v>
      </c>
      <c r="AK58" s="36" t="e">
        <f>L58-M58-VLOOKUP(D58, 'Вчера_Спутник-М'!D:BI, 9, FALSE)</f>
        <v>#N/A</v>
      </c>
      <c r="AL58" s="36" t="e">
        <f>N58-O58-VLOOKUP(D58, 'Вчера_Спутник-М'!D:BI, 11, FALSE)</f>
        <v>#N/A</v>
      </c>
      <c r="AM58" s="36" t="e">
        <f>P58-Q58-VLOOKUP(D58, 'Вчера_Спутник-М'!D:BI, 13, FALSE)</f>
        <v>#N/A</v>
      </c>
      <c r="AN58" s="36" t="e">
        <f>R58-S58-VLOOKUP(D58, 'Вчера_Спутник-М'!D:BL, 15, FALSE)</f>
        <v>#N/A</v>
      </c>
      <c r="AO58" s="36"/>
      <c r="AP58" s="36"/>
      <c r="AQ58" s="36" t="e">
        <f>T58-VLOOKUP(D58, 'Вчера_Спутник-М'!D:BI, 17, FALSE)</f>
        <v>#N/A</v>
      </c>
      <c r="AR58" s="36" t="e">
        <f>U58-VLOOKUP(D58, 'Вчера_Спутник-М'!D:BI, 18, FALSE)</f>
        <v>#N/A</v>
      </c>
    </row>
    <row r="59" spans="1:44" ht="30" customHeight="1" x14ac:dyDescent="0.3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  <c r="Y59" s="44">
        <f t="shared" si="2"/>
        <v>0</v>
      </c>
      <c r="Z59" s="44">
        <f t="shared" si="3"/>
        <v>0</v>
      </c>
      <c r="AA59" s="44" t="b">
        <f t="shared" si="4"/>
        <v>1</v>
      </c>
      <c r="AB59" s="44" t="b">
        <f t="shared" si="5"/>
        <v>1</v>
      </c>
      <c r="AC59" s="44" t="b">
        <f t="shared" si="6"/>
        <v>1</v>
      </c>
      <c r="AD59" s="44" t="b">
        <f t="shared" si="7"/>
        <v>1</v>
      </c>
      <c r="AE59" s="36" t="str">
        <f>IF(ISNA(VLOOKUP(D59,'Вчера_Спутник-М'!D:D, 1, FALSE)),"ошибка",0)</f>
        <v>ошибка</v>
      </c>
      <c r="AF59" s="43"/>
      <c r="AG59" s="36" t="e">
        <f>E59-VLOOKUP(D59, 'Вчера_Спутник-М'!D:BI, 2, FALSE)</f>
        <v>#N/A</v>
      </c>
      <c r="AH59" s="36" t="e">
        <f>F59-G59-VLOOKUP(D59, 'Вчера_Спутник-М'!D:BI, 3, FALSE)</f>
        <v>#N/A</v>
      </c>
      <c r="AI59" s="36" t="e">
        <f>H59-I59-VLOOKUP(D59, 'Вчера_Спутник-М'!D:BI, 5, FALSE)</f>
        <v>#N/A</v>
      </c>
      <c r="AJ59" s="36" t="e">
        <f>J59-K59-VLOOKUP(D59, 'Вчера_Спутник-М'!D:BI, 7, FALSE)</f>
        <v>#N/A</v>
      </c>
      <c r="AK59" s="36" t="e">
        <f>L59-M59-VLOOKUP(D59, 'Вчера_Спутник-М'!D:BI, 9, FALSE)</f>
        <v>#N/A</v>
      </c>
      <c r="AL59" s="36" t="e">
        <f>N59-O59-VLOOKUP(D59, 'Вчера_Спутник-М'!D:BI, 11, FALSE)</f>
        <v>#N/A</v>
      </c>
      <c r="AM59" s="36" t="e">
        <f>P59-Q59-VLOOKUP(D59, 'Вчера_Спутник-М'!D:BI, 13, FALSE)</f>
        <v>#N/A</v>
      </c>
      <c r="AN59" s="36" t="e">
        <f>R59-S59-VLOOKUP(D59, 'Вчера_Спутник-М'!D:BL, 15, FALSE)</f>
        <v>#N/A</v>
      </c>
      <c r="AO59" s="36"/>
      <c r="AP59" s="36"/>
      <c r="AQ59" s="36" t="e">
        <f>T59-VLOOKUP(D59, 'Вчера_Спутник-М'!D:BI, 17, FALSE)</f>
        <v>#N/A</v>
      </c>
      <c r="AR59" s="36" t="e">
        <f>U59-VLOOKUP(D59, 'Вчера_Спутник-М'!D:BI, 18, FALSE)</f>
        <v>#N/A</v>
      </c>
    </row>
    <row r="60" spans="1:44" ht="30" customHeight="1" x14ac:dyDescent="0.3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  <c r="Y60" s="44">
        <f t="shared" si="2"/>
        <v>0</v>
      </c>
      <c r="Z60" s="44">
        <f t="shared" si="3"/>
        <v>0</v>
      </c>
      <c r="AA60" s="44" t="b">
        <f t="shared" si="4"/>
        <v>1</v>
      </c>
      <c r="AB60" s="44" t="b">
        <f t="shared" si="5"/>
        <v>1</v>
      </c>
      <c r="AC60" s="44" t="b">
        <f t="shared" si="6"/>
        <v>1</v>
      </c>
      <c r="AD60" s="44" t="b">
        <f t="shared" si="7"/>
        <v>1</v>
      </c>
      <c r="AE60" s="36" t="str">
        <f>IF(ISNA(VLOOKUP(D60,'Вчера_Спутник-М'!D:D, 1, FALSE)),"ошибка",0)</f>
        <v>ошибка</v>
      </c>
      <c r="AF60" s="43"/>
      <c r="AG60" s="36" t="e">
        <f>E60-VLOOKUP(D60, 'Вчера_Спутник-М'!D:BI, 2, FALSE)</f>
        <v>#N/A</v>
      </c>
      <c r="AH60" s="36" t="e">
        <f>F60-G60-VLOOKUP(D60, 'Вчера_Спутник-М'!D:BI, 3, FALSE)</f>
        <v>#N/A</v>
      </c>
      <c r="AI60" s="36" t="e">
        <f>H60-I60-VLOOKUP(D60, 'Вчера_Спутник-М'!D:BI, 5, FALSE)</f>
        <v>#N/A</v>
      </c>
      <c r="AJ60" s="36" t="e">
        <f>J60-K60-VLOOKUP(D60, 'Вчера_Спутник-М'!D:BI, 7, FALSE)</f>
        <v>#N/A</v>
      </c>
      <c r="AK60" s="36" t="e">
        <f>L60-M60-VLOOKUP(D60, 'Вчера_Спутник-М'!D:BI, 9, FALSE)</f>
        <v>#N/A</v>
      </c>
      <c r="AL60" s="36" t="e">
        <f>N60-O60-VLOOKUP(D60, 'Вчера_Спутник-М'!D:BI, 11, FALSE)</f>
        <v>#N/A</v>
      </c>
      <c r="AM60" s="36" t="e">
        <f>P60-Q60-VLOOKUP(D60, 'Вчера_Спутник-М'!D:BI, 13, FALSE)</f>
        <v>#N/A</v>
      </c>
      <c r="AN60" s="36" t="e">
        <f>R60-S60-VLOOKUP(D60, 'Вчера_Спутник-М'!D:BL, 15, FALSE)</f>
        <v>#N/A</v>
      </c>
      <c r="AO60" s="36"/>
      <c r="AP60" s="36"/>
      <c r="AQ60" s="36" t="e">
        <f>T60-VLOOKUP(D60, 'Вчера_Спутник-М'!D:BI, 17, FALSE)</f>
        <v>#N/A</v>
      </c>
      <c r="AR60" s="36" t="e">
        <f>U60-VLOOKUP(D60, 'Вчера_Спутник-М'!D:BI, 18, FALSE)</f>
        <v>#N/A</v>
      </c>
    </row>
    <row r="61" spans="1:44" ht="30" customHeight="1" x14ac:dyDescent="0.3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  <c r="Y61" s="44">
        <f t="shared" si="2"/>
        <v>0</v>
      </c>
      <c r="Z61" s="44">
        <f t="shared" si="3"/>
        <v>0</v>
      </c>
      <c r="AA61" s="44" t="b">
        <f t="shared" si="4"/>
        <v>1</v>
      </c>
      <c r="AB61" s="44" t="b">
        <f t="shared" si="5"/>
        <v>1</v>
      </c>
      <c r="AC61" s="44" t="b">
        <f t="shared" si="6"/>
        <v>1</v>
      </c>
      <c r="AD61" s="44" t="b">
        <f t="shared" si="7"/>
        <v>1</v>
      </c>
      <c r="AE61" s="36" t="str">
        <f>IF(ISNA(VLOOKUP(D61,'Вчера_Спутник-М'!D:D, 1, FALSE)),"ошибка",0)</f>
        <v>ошибка</v>
      </c>
      <c r="AF61" s="43"/>
      <c r="AG61" s="36" t="e">
        <f>E61-VLOOKUP(D61, 'Вчера_Спутник-М'!D:BI, 2, FALSE)</f>
        <v>#N/A</v>
      </c>
      <c r="AH61" s="36" t="e">
        <f>F61-G61-VLOOKUP(D61, 'Вчера_Спутник-М'!D:BI, 3, FALSE)</f>
        <v>#N/A</v>
      </c>
      <c r="AI61" s="36" t="e">
        <f>H61-I61-VLOOKUP(D61, 'Вчера_Спутник-М'!D:BI, 5, FALSE)</f>
        <v>#N/A</v>
      </c>
      <c r="AJ61" s="36" t="e">
        <f>J61-K61-VLOOKUP(D61, 'Вчера_Спутник-М'!D:BI, 7, FALSE)</f>
        <v>#N/A</v>
      </c>
      <c r="AK61" s="36" t="e">
        <f>L61-M61-VLOOKUP(D61, 'Вчера_Спутник-М'!D:BI, 9, FALSE)</f>
        <v>#N/A</v>
      </c>
      <c r="AL61" s="36" t="e">
        <f>N61-O61-VLOOKUP(D61, 'Вчера_Спутник-М'!D:BI, 11, FALSE)</f>
        <v>#N/A</v>
      </c>
      <c r="AM61" s="36" t="e">
        <f>P61-Q61-VLOOKUP(D61, 'Вчера_Спутник-М'!D:BI, 13, FALSE)</f>
        <v>#N/A</v>
      </c>
      <c r="AN61" s="36" t="e">
        <f>R61-S61-VLOOKUP(D61, 'Вчера_Спутник-М'!D:BL, 15, FALSE)</f>
        <v>#N/A</v>
      </c>
      <c r="AO61" s="36"/>
      <c r="AP61" s="36"/>
      <c r="AQ61" s="36" t="e">
        <f>T61-VLOOKUP(D61, 'Вчера_Спутник-М'!D:BI, 17, FALSE)</f>
        <v>#N/A</v>
      </c>
      <c r="AR61" s="36" t="e">
        <f>U61-VLOOKUP(D61, 'Вчера_Спутник-М'!D:BI, 18, FALSE)</f>
        <v>#N/A</v>
      </c>
    </row>
    <row r="62" spans="1:44" ht="30" customHeight="1" x14ac:dyDescent="0.3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  <c r="Y62" s="44">
        <f t="shared" si="2"/>
        <v>0</v>
      </c>
      <c r="Z62" s="44">
        <f t="shared" si="3"/>
        <v>0</v>
      </c>
      <c r="AA62" s="44" t="b">
        <f t="shared" si="4"/>
        <v>1</v>
      </c>
      <c r="AB62" s="44" t="b">
        <f t="shared" si="5"/>
        <v>1</v>
      </c>
      <c r="AC62" s="44" t="b">
        <f t="shared" si="6"/>
        <v>1</v>
      </c>
      <c r="AD62" s="44" t="b">
        <f t="shared" si="7"/>
        <v>1</v>
      </c>
      <c r="AE62" s="36" t="str">
        <f>IF(ISNA(VLOOKUP(D62,'Вчера_Спутник-М'!D:D, 1, FALSE)),"ошибка",0)</f>
        <v>ошибка</v>
      </c>
      <c r="AF62" s="43"/>
      <c r="AG62" s="36" t="e">
        <f>E62-VLOOKUP(D62, 'Вчера_Спутник-М'!D:BI, 2, FALSE)</f>
        <v>#N/A</v>
      </c>
      <c r="AH62" s="36" t="e">
        <f>F62-G62-VLOOKUP(D62, 'Вчера_Спутник-М'!D:BI, 3, FALSE)</f>
        <v>#N/A</v>
      </c>
      <c r="AI62" s="36" t="e">
        <f>H62-I62-VLOOKUP(D62, 'Вчера_Спутник-М'!D:BI, 5, FALSE)</f>
        <v>#N/A</v>
      </c>
      <c r="AJ62" s="36" t="e">
        <f>J62-K62-VLOOKUP(D62, 'Вчера_Спутник-М'!D:BI, 7, FALSE)</f>
        <v>#N/A</v>
      </c>
      <c r="AK62" s="36" t="e">
        <f>L62-M62-VLOOKUP(D62, 'Вчера_Спутник-М'!D:BI, 9, FALSE)</f>
        <v>#N/A</v>
      </c>
      <c r="AL62" s="36" t="e">
        <f>N62-O62-VLOOKUP(D62, 'Вчера_Спутник-М'!D:BI, 11, FALSE)</f>
        <v>#N/A</v>
      </c>
      <c r="AM62" s="36" t="e">
        <f>P62-Q62-VLOOKUP(D62, 'Вчера_Спутник-М'!D:BI, 13, FALSE)</f>
        <v>#N/A</v>
      </c>
      <c r="AN62" s="36" t="e">
        <f>R62-S62-VLOOKUP(D62, 'Вчера_Спутник-М'!D:BL, 15, FALSE)</f>
        <v>#N/A</v>
      </c>
      <c r="AO62" s="36"/>
      <c r="AP62" s="36"/>
      <c r="AQ62" s="36" t="e">
        <f>T62-VLOOKUP(D62, 'Вчера_Спутник-М'!D:BI, 17, FALSE)</f>
        <v>#N/A</v>
      </c>
      <c r="AR62" s="36" t="e">
        <f>U62-VLOOKUP(D62, 'Вчера_Спутник-М'!D:BI, 18, FALSE)</f>
        <v>#N/A</v>
      </c>
    </row>
    <row r="63" spans="1:44" ht="30" customHeight="1" x14ac:dyDescent="0.3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  <c r="Y63" s="44">
        <f t="shared" si="2"/>
        <v>0</v>
      </c>
      <c r="Z63" s="44">
        <f t="shared" si="3"/>
        <v>0</v>
      </c>
      <c r="AA63" s="44" t="b">
        <f t="shared" si="4"/>
        <v>1</v>
      </c>
      <c r="AB63" s="44" t="b">
        <f t="shared" si="5"/>
        <v>1</v>
      </c>
      <c r="AC63" s="44" t="b">
        <f t="shared" si="6"/>
        <v>1</v>
      </c>
      <c r="AD63" s="44" t="b">
        <f t="shared" si="7"/>
        <v>1</v>
      </c>
      <c r="AE63" s="36" t="str">
        <f>IF(ISNA(VLOOKUP(D63,'Вчера_Спутник-М'!D:D, 1, FALSE)),"ошибка",0)</f>
        <v>ошибка</v>
      </c>
      <c r="AF63" s="43"/>
      <c r="AG63" s="36" t="e">
        <f>E63-VLOOKUP(D63, 'Вчера_Спутник-М'!D:BI, 2, FALSE)</f>
        <v>#N/A</v>
      </c>
      <c r="AH63" s="36" t="e">
        <f>F63-G63-VLOOKUP(D63, 'Вчера_Спутник-М'!D:BI, 3, FALSE)</f>
        <v>#N/A</v>
      </c>
      <c r="AI63" s="36" t="e">
        <f>H63-I63-VLOOKUP(D63, 'Вчера_Спутник-М'!D:BI, 5, FALSE)</f>
        <v>#N/A</v>
      </c>
      <c r="AJ63" s="36" t="e">
        <f>J63-K63-VLOOKUP(D63, 'Вчера_Спутник-М'!D:BI, 7, FALSE)</f>
        <v>#N/A</v>
      </c>
      <c r="AK63" s="36" t="e">
        <f>L63-M63-VLOOKUP(D63, 'Вчера_Спутник-М'!D:BI, 9, FALSE)</f>
        <v>#N/A</v>
      </c>
      <c r="AL63" s="36" t="e">
        <f>N63-O63-VLOOKUP(D63, 'Вчера_Спутник-М'!D:BI, 11, FALSE)</f>
        <v>#N/A</v>
      </c>
      <c r="AM63" s="36" t="e">
        <f>P63-Q63-VLOOKUP(D63, 'Вчера_Спутник-М'!D:BI, 13, FALSE)</f>
        <v>#N/A</v>
      </c>
      <c r="AN63" s="36" t="e">
        <f>R63-S63-VLOOKUP(D63, 'Вчера_Спутник-М'!D:BL, 15, FALSE)</f>
        <v>#N/A</v>
      </c>
      <c r="AO63" s="36"/>
      <c r="AP63" s="36"/>
      <c r="AQ63" s="36" t="e">
        <f>T63-VLOOKUP(D63, 'Вчера_Спутник-М'!D:BI, 17, FALSE)</f>
        <v>#N/A</v>
      </c>
      <c r="AR63" s="36" t="e">
        <f>U63-VLOOKUP(D63, 'Вчера_Спутник-М'!D:BI, 18, FALSE)</f>
        <v>#N/A</v>
      </c>
    </row>
    <row r="64" spans="1:44" ht="30" customHeight="1" x14ac:dyDescent="0.3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  <c r="Y64" s="44">
        <f t="shared" si="2"/>
        <v>0</v>
      </c>
      <c r="Z64" s="44">
        <f t="shared" si="3"/>
        <v>0</v>
      </c>
      <c r="AA64" s="44" t="b">
        <f t="shared" si="4"/>
        <v>1</v>
      </c>
      <c r="AB64" s="44" t="b">
        <f t="shared" si="5"/>
        <v>1</v>
      </c>
      <c r="AC64" s="44" t="b">
        <f t="shared" si="6"/>
        <v>1</v>
      </c>
      <c r="AD64" s="44" t="b">
        <f t="shared" si="7"/>
        <v>1</v>
      </c>
      <c r="AE64" s="36" t="str">
        <f>IF(ISNA(VLOOKUP(D64,'Вчера_Спутник-М'!D:D, 1, FALSE)),"ошибка",0)</f>
        <v>ошибка</v>
      </c>
      <c r="AF64" s="43"/>
      <c r="AG64" s="36" t="e">
        <f>E64-VLOOKUP(D64, 'Вчера_Спутник-М'!D:BI, 2, FALSE)</f>
        <v>#N/A</v>
      </c>
      <c r="AH64" s="36" t="e">
        <f>F64-G64-VLOOKUP(D64, 'Вчера_Спутник-М'!D:BI, 3, FALSE)</f>
        <v>#N/A</v>
      </c>
      <c r="AI64" s="36" t="e">
        <f>H64-I64-VLOOKUP(D64, 'Вчера_Спутник-М'!D:BI, 5, FALSE)</f>
        <v>#N/A</v>
      </c>
      <c r="AJ64" s="36" t="e">
        <f>J64-K64-VLOOKUP(D64, 'Вчера_Спутник-М'!D:BI, 7, FALSE)</f>
        <v>#N/A</v>
      </c>
      <c r="AK64" s="36" t="e">
        <f>L64-M64-VLOOKUP(D64, 'Вчера_Спутник-М'!D:BI, 9, FALSE)</f>
        <v>#N/A</v>
      </c>
      <c r="AL64" s="36" t="e">
        <f>N64-O64-VLOOKUP(D64, 'Вчера_Спутник-М'!D:BI, 11, FALSE)</f>
        <v>#N/A</v>
      </c>
      <c r="AM64" s="36" t="e">
        <f>P64-Q64-VLOOKUP(D64, 'Вчера_Спутник-М'!D:BI, 13, FALSE)</f>
        <v>#N/A</v>
      </c>
      <c r="AN64" s="36" t="e">
        <f>R64-S64-VLOOKUP(D64, 'Вчера_Спутник-М'!D:BL, 15, FALSE)</f>
        <v>#N/A</v>
      </c>
      <c r="AO64" s="36"/>
      <c r="AP64" s="36"/>
      <c r="AQ64" s="36" t="e">
        <f>T64-VLOOKUP(D64, 'Вчера_Спутник-М'!D:BI, 17, FALSE)</f>
        <v>#N/A</v>
      </c>
      <c r="AR64" s="36" t="e">
        <f>U64-VLOOKUP(D64, 'Вчера_Спутник-М'!D:BI, 18, FALSE)</f>
        <v>#N/A</v>
      </c>
    </row>
    <row r="65" spans="1:44" ht="30" customHeight="1" x14ac:dyDescent="0.3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  <c r="Y65" s="44">
        <f t="shared" si="2"/>
        <v>0</v>
      </c>
      <c r="Z65" s="44">
        <f t="shared" si="3"/>
        <v>0</v>
      </c>
      <c r="AA65" s="44" t="b">
        <f t="shared" si="4"/>
        <v>1</v>
      </c>
      <c r="AB65" s="44" t="b">
        <f t="shared" si="5"/>
        <v>1</v>
      </c>
      <c r="AC65" s="44" t="b">
        <f t="shared" si="6"/>
        <v>1</v>
      </c>
      <c r="AD65" s="44" t="b">
        <f t="shared" si="7"/>
        <v>1</v>
      </c>
      <c r="AE65" s="36" t="str">
        <f>IF(ISNA(VLOOKUP(D65,'Вчера_Спутник-М'!D:D, 1, FALSE)),"ошибка",0)</f>
        <v>ошибка</v>
      </c>
      <c r="AF65" s="43"/>
      <c r="AG65" s="36" t="e">
        <f>E65-VLOOKUP(D65, 'Вчера_Спутник-М'!D:BI, 2, FALSE)</f>
        <v>#N/A</v>
      </c>
      <c r="AH65" s="36" t="e">
        <f>F65-G65-VLOOKUP(D65, 'Вчера_Спутник-М'!D:BI, 3, FALSE)</f>
        <v>#N/A</v>
      </c>
      <c r="AI65" s="36" t="e">
        <f>H65-I65-VLOOKUP(D65, 'Вчера_Спутник-М'!D:BI, 5, FALSE)</f>
        <v>#N/A</v>
      </c>
      <c r="AJ65" s="36" t="e">
        <f>J65-K65-VLOOKUP(D65, 'Вчера_Спутник-М'!D:BI, 7, FALSE)</f>
        <v>#N/A</v>
      </c>
      <c r="AK65" s="36" t="e">
        <f>L65-M65-VLOOKUP(D65, 'Вчера_Спутник-М'!D:BI, 9, FALSE)</f>
        <v>#N/A</v>
      </c>
      <c r="AL65" s="36" t="e">
        <f>N65-O65-VLOOKUP(D65, 'Вчера_Спутник-М'!D:BI, 11, FALSE)</f>
        <v>#N/A</v>
      </c>
      <c r="AM65" s="36" t="e">
        <f>P65-Q65-VLOOKUP(D65, 'Вчера_Спутник-М'!D:BI, 13, FALSE)</f>
        <v>#N/A</v>
      </c>
      <c r="AN65" s="36" t="e">
        <f>R65-S65-VLOOKUP(D65, 'Вчера_Спутник-М'!D:BL, 15, FALSE)</f>
        <v>#N/A</v>
      </c>
      <c r="AO65" s="36"/>
      <c r="AP65" s="36"/>
      <c r="AQ65" s="36" t="e">
        <f>T65-VLOOKUP(D65, 'Вчера_Спутник-М'!D:BI, 17, FALSE)</f>
        <v>#N/A</v>
      </c>
      <c r="AR65" s="36" t="e">
        <f>U65-VLOOKUP(D65, 'Вчера_Спутник-М'!D:BI, 18, FALSE)</f>
        <v>#N/A</v>
      </c>
    </row>
    <row r="66" spans="1:44" ht="30" customHeight="1" x14ac:dyDescent="0.3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  <c r="Y66" s="44">
        <f t="shared" si="2"/>
        <v>0</v>
      </c>
      <c r="Z66" s="44">
        <f t="shared" si="3"/>
        <v>0</v>
      </c>
      <c r="AA66" s="44" t="b">
        <f t="shared" si="4"/>
        <v>1</v>
      </c>
      <c r="AB66" s="44" t="b">
        <f t="shared" si="5"/>
        <v>1</v>
      </c>
      <c r="AC66" s="44" t="b">
        <f t="shared" si="6"/>
        <v>1</v>
      </c>
      <c r="AD66" s="44" t="b">
        <f t="shared" si="7"/>
        <v>1</v>
      </c>
      <c r="AE66" s="36" t="str">
        <f>IF(ISNA(VLOOKUP(D66,'Вчера_Спутник-М'!D:D, 1, FALSE)),"ошибка",0)</f>
        <v>ошибка</v>
      </c>
      <c r="AF66" s="43"/>
      <c r="AG66" s="36" t="e">
        <f>E66-VLOOKUP(D66, 'Вчера_Спутник-М'!D:BI, 2, FALSE)</f>
        <v>#N/A</v>
      </c>
      <c r="AH66" s="36" t="e">
        <f>F66-G66-VLOOKUP(D66, 'Вчера_Спутник-М'!D:BI, 3, FALSE)</f>
        <v>#N/A</v>
      </c>
      <c r="AI66" s="36" t="e">
        <f>H66-I66-VLOOKUP(D66, 'Вчера_Спутник-М'!D:BI, 5, FALSE)</f>
        <v>#N/A</v>
      </c>
      <c r="AJ66" s="36" t="e">
        <f>J66-K66-VLOOKUP(D66, 'Вчера_Спутник-М'!D:BI, 7, FALSE)</f>
        <v>#N/A</v>
      </c>
      <c r="AK66" s="36" t="e">
        <f>L66-M66-VLOOKUP(D66, 'Вчера_Спутник-М'!D:BI, 9, FALSE)</f>
        <v>#N/A</v>
      </c>
      <c r="AL66" s="36" t="e">
        <f>N66-O66-VLOOKUP(D66, 'Вчера_Спутник-М'!D:BI, 11, FALSE)</f>
        <v>#N/A</v>
      </c>
      <c r="AM66" s="36" t="e">
        <f>P66-Q66-VLOOKUP(D66, 'Вчера_Спутник-М'!D:BI, 13, FALSE)</f>
        <v>#N/A</v>
      </c>
      <c r="AN66" s="36" t="e">
        <f>R66-S66-VLOOKUP(D66, 'Вчера_Спутник-М'!D:BL, 15, FALSE)</f>
        <v>#N/A</v>
      </c>
      <c r="AO66" s="36"/>
      <c r="AP66" s="36"/>
      <c r="AQ66" s="36" t="e">
        <f>T66-VLOOKUP(D66, 'Вчера_Спутник-М'!D:BI, 17, FALSE)</f>
        <v>#N/A</v>
      </c>
      <c r="AR66" s="36" t="e">
        <f>U66-VLOOKUP(D66, 'Вчера_Спутник-М'!D:BI, 18, FALSE)</f>
        <v>#N/A</v>
      </c>
    </row>
    <row r="67" spans="1:44" ht="30" customHeight="1" x14ac:dyDescent="0.3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  <c r="Y67" s="44">
        <f t="shared" si="2"/>
        <v>0</v>
      </c>
      <c r="Z67" s="44">
        <f t="shared" si="3"/>
        <v>0</v>
      </c>
      <c r="AA67" s="44" t="b">
        <f t="shared" si="4"/>
        <v>1</v>
      </c>
      <c r="AB67" s="44" t="b">
        <f t="shared" si="5"/>
        <v>1</v>
      </c>
      <c r="AC67" s="44" t="b">
        <f t="shared" si="6"/>
        <v>1</v>
      </c>
      <c r="AD67" s="44" t="b">
        <f t="shared" si="7"/>
        <v>1</v>
      </c>
      <c r="AE67" s="36" t="str">
        <f>IF(ISNA(VLOOKUP(D67,'Вчера_Спутник-М'!D:D, 1, FALSE)),"ошибка",0)</f>
        <v>ошибка</v>
      </c>
      <c r="AF67" s="43"/>
      <c r="AG67" s="36" t="e">
        <f>E67-VLOOKUP(D67, 'Вчера_Спутник-М'!D:BI, 2, FALSE)</f>
        <v>#N/A</v>
      </c>
      <c r="AH67" s="36" t="e">
        <f>F67-G67-VLOOKUP(D67, 'Вчера_Спутник-М'!D:BI, 3, FALSE)</f>
        <v>#N/A</v>
      </c>
      <c r="AI67" s="36" t="e">
        <f>H67-I67-VLOOKUP(D67, 'Вчера_Спутник-М'!D:BI, 5, FALSE)</f>
        <v>#N/A</v>
      </c>
      <c r="AJ67" s="36" t="e">
        <f>J67-K67-VLOOKUP(D67, 'Вчера_Спутник-М'!D:BI, 7, FALSE)</f>
        <v>#N/A</v>
      </c>
      <c r="AK67" s="36" t="e">
        <f>L67-M67-VLOOKUP(D67, 'Вчера_Спутник-М'!D:BI, 9, FALSE)</f>
        <v>#N/A</v>
      </c>
      <c r="AL67" s="36" t="e">
        <f>N67-O67-VLOOKUP(D67, 'Вчера_Спутник-М'!D:BI, 11, FALSE)</f>
        <v>#N/A</v>
      </c>
      <c r="AM67" s="36" t="e">
        <f>P67-Q67-VLOOKUP(D67, 'Вчера_Спутник-М'!D:BI, 13, FALSE)</f>
        <v>#N/A</v>
      </c>
      <c r="AN67" s="36" t="e">
        <f>R67-S67-VLOOKUP(D67, 'Вчера_Спутник-М'!D:BL, 15, FALSE)</f>
        <v>#N/A</v>
      </c>
      <c r="AO67" s="36"/>
      <c r="AP67" s="36"/>
      <c r="AQ67" s="36" t="e">
        <f>T67-VLOOKUP(D67, 'Вчера_Спутник-М'!D:BI, 17, FALSE)</f>
        <v>#N/A</v>
      </c>
      <c r="AR67" s="36" t="e">
        <f>U67-VLOOKUP(D67, 'Вчера_Спутник-М'!D:BI, 18, FALSE)</f>
        <v>#N/A</v>
      </c>
    </row>
    <row r="68" spans="1:44" ht="30" customHeight="1" x14ac:dyDescent="0.3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  <c r="Y68" s="44">
        <f t="shared" si="2"/>
        <v>0</v>
      </c>
      <c r="Z68" s="44">
        <f t="shared" si="3"/>
        <v>0</v>
      </c>
      <c r="AA68" s="44" t="b">
        <f t="shared" si="4"/>
        <v>1</v>
      </c>
      <c r="AB68" s="44" t="b">
        <f t="shared" si="5"/>
        <v>1</v>
      </c>
      <c r="AC68" s="44" t="b">
        <f t="shared" si="6"/>
        <v>1</v>
      </c>
      <c r="AD68" s="44" t="b">
        <f t="shared" si="7"/>
        <v>1</v>
      </c>
      <c r="AE68" s="36" t="str">
        <f>IF(ISNA(VLOOKUP(D68,'Вчера_Спутник-М'!D:D, 1, FALSE)),"ошибка",0)</f>
        <v>ошибка</v>
      </c>
      <c r="AF68" s="43"/>
      <c r="AG68" s="36" t="e">
        <f>E68-VLOOKUP(D68, 'Вчера_Спутник-М'!D:BI, 2, FALSE)</f>
        <v>#N/A</v>
      </c>
      <c r="AH68" s="36" t="e">
        <f>F68-G68-VLOOKUP(D68, 'Вчера_Спутник-М'!D:BI, 3, FALSE)</f>
        <v>#N/A</v>
      </c>
      <c r="AI68" s="36" t="e">
        <f>H68-I68-VLOOKUP(D68, 'Вчера_Спутник-М'!D:BI, 5, FALSE)</f>
        <v>#N/A</v>
      </c>
      <c r="AJ68" s="36" t="e">
        <f>J68-K68-VLOOKUP(D68, 'Вчера_Спутник-М'!D:BI, 7, FALSE)</f>
        <v>#N/A</v>
      </c>
      <c r="AK68" s="36" t="e">
        <f>L68-M68-VLOOKUP(D68, 'Вчера_Спутник-М'!D:BI, 9, FALSE)</f>
        <v>#N/A</v>
      </c>
      <c r="AL68" s="36" t="e">
        <f>N68-O68-VLOOKUP(D68, 'Вчера_Спутник-М'!D:BI, 11, FALSE)</f>
        <v>#N/A</v>
      </c>
      <c r="AM68" s="36" t="e">
        <f>P68-Q68-VLOOKUP(D68, 'Вчера_Спутник-М'!D:BI, 13, FALSE)</f>
        <v>#N/A</v>
      </c>
      <c r="AN68" s="36" t="e">
        <f>R68-S68-VLOOKUP(D68, 'Вчера_Спутник-М'!D:BL, 15, FALSE)</f>
        <v>#N/A</v>
      </c>
      <c r="AO68" s="36"/>
      <c r="AP68" s="36"/>
      <c r="AQ68" s="36" t="e">
        <f>T68-VLOOKUP(D68, 'Вчера_Спутник-М'!D:BI, 17, FALSE)</f>
        <v>#N/A</v>
      </c>
      <c r="AR68" s="36" t="e">
        <f>U68-VLOOKUP(D68, 'Вчера_Спутник-М'!D:BI, 18, FALSE)</f>
        <v>#N/A</v>
      </c>
    </row>
    <row r="69" spans="1:44" ht="30" customHeight="1" x14ac:dyDescent="0.3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  <c r="Y69" s="44">
        <f t="shared" ref="Y69:Y132" si="8">F69-H69-P69</f>
        <v>0</v>
      </c>
      <c r="Z69" s="44">
        <f t="shared" ref="Z69:Z132" si="9">F69-L69-R69</f>
        <v>0</v>
      </c>
      <c r="AA69" s="44" t="b">
        <f t="shared" ref="AA69:AA132" si="10">H69&gt;=J69</f>
        <v>1</v>
      </c>
      <c r="AB69" s="44" t="b">
        <f t="shared" ref="AB69:AB132" si="11">I69&gt;=K69</f>
        <v>1</v>
      </c>
      <c r="AC69" s="44" t="b">
        <f t="shared" ref="AC69:AC132" si="12">L69&gt;=N69</f>
        <v>1</v>
      </c>
      <c r="AD69" s="44" t="b">
        <f t="shared" ref="AD69:AD132" si="13">M69&gt;=O69</f>
        <v>1</v>
      </c>
      <c r="AE69" s="36" t="str">
        <f>IF(ISNA(VLOOKUP(D69,'Вчера_Спутник-М'!D:D, 1, FALSE)),"ошибка",0)</f>
        <v>ошибка</v>
      </c>
      <c r="AF69" s="43"/>
      <c r="AG69" s="36" t="e">
        <f>E69-VLOOKUP(D69, 'Вчера_Спутник-М'!D:BI, 2, FALSE)</f>
        <v>#N/A</v>
      </c>
      <c r="AH69" s="36" t="e">
        <f>F69-G69-VLOOKUP(D69, 'Вчера_Спутник-М'!D:BI, 3, FALSE)</f>
        <v>#N/A</v>
      </c>
      <c r="AI69" s="36" t="e">
        <f>H69-I69-VLOOKUP(D69, 'Вчера_Спутник-М'!D:BI, 5, FALSE)</f>
        <v>#N/A</v>
      </c>
      <c r="AJ69" s="36" t="e">
        <f>J69-K69-VLOOKUP(D69, 'Вчера_Спутник-М'!D:BI, 7, FALSE)</f>
        <v>#N/A</v>
      </c>
      <c r="AK69" s="36" t="e">
        <f>L69-M69-VLOOKUP(D69, 'Вчера_Спутник-М'!D:BI, 9, FALSE)</f>
        <v>#N/A</v>
      </c>
      <c r="AL69" s="36" t="e">
        <f>N69-O69-VLOOKUP(D69, 'Вчера_Спутник-М'!D:BI, 11, FALSE)</f>
        <v>#N/A</v>
      </c>
      <c r="AM69" s="36" t="e">
        <f>P69-Q69-VLOOKUP(D69, 'Вчера_Спутник-М'!D:BI, 13, FALSE)</f>
        <v>#N/A</v>
      </c>
      <c r="AN69" s="36" t="e">
        <f>R69-S69-VLOOKUP(D69, 'Вчера_Спутник-М'!D:BL, 15, FALSE)</f>
        <v>#N/A</v>
      </c>
      <c r="AO69" s="36"/>
      <c r="AP69" s="36"/>
      <c r="AQ69" s="36" t="e">
        <f>T69-VLOOKUP(D69, 'Вчера_Спутник-М'!D:BI, 17, FALSE)</f>
        <v>#N/A</v>
      </c>
      <c r="AR69" s="36" t="e">
        <f>U69-VLOOKUP(D69, 'Вчера_Спутник-М'!D:BI, 18, FALSE)</f>
        <v>#N/A</v>
      </c>
    </row>
    <row r="70" spans="1:44" ht="30" customHeight="1" x14ac:dyDescent="0.3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  <c r="Y70" s="44">
        <f t="shared" si="8"/>
        <v>0</v>
      </c>
      <c r="Z70" s="44">
        <f t="shared" si="9"/>
        <v>0</v>
      </c>
      <c r="AA70" s="44" t="b">
        <f t="shared" si="10"/>
        <v>1</v>
      </c>
      <c r="AB70" s="44" t="b">
        <f t="shared" si="11"/>
        <v>1</v>
      </c>
      <c r="AC70" s="44" t="b">
        <f t="shared" si="12"/>
        <v>1</v>
      </c>
      <c r="AD70" s="44" t="b">
        <f t="shared" si="13"/>
        <v>1</v>
      </c>
      <c r="AE70" s="36" t="str">
        <f>IF(ISNA(VLOOKUP(D70,'Вчера_Спутник-М'!D:D, 1, FALSE)),"ошибка",0)</f>
        <v>ошибка</v>
      </c>
      <c r="AF70" s="43"/>
      <c r="AG70" s="36" t="e">
        <f>E70-VLOOKUP(D70, 'Вчера_Спутник-М'!D:BI, 2, FALSE)</f>
        <v>#N/A</v>
      </c>
      <c r="AH70" s="36" t="e">
        <f>F70-G70-VLOOKUP(D70, 'Вчера_Спутник-М'!D:BI, 3, FALSE)</f>
        <v>#N/A</v>
      </c>
      <c r="AI70" s="36" t="e">
        <f>H70-I70-VLOOKUP(D70, 'Вчера_Спутник-М'!D:BI, 5, FALSE)</f>
        <v>#N/A</v>
      </c>
      <c r="AJ70" s="36" t="e">
        <f>J70-K70-VLOOKUP(D70, 'Вчера_Спутник-М'!D:BI, 7, FALSE)</f>
        <v>#N/A</v>
      </c>
      <c r="AK70" s="36" t="e">
        <f>L70-M70-VLOOKUP(D70, 'Вчера_Спутник-М'!D:BI, 9, FALSE)</f>
        <v>#N/A</v>
      </c>
      <c r="AL70" s="36" t="e">
        <f>N70-O70-VLOOKUP(D70, 'Вчера_Спутник-М'!D:BI, 11, FALSE)</f>
        <v>#N/A</v>
      </c>
      <c r="AM70" s="36" t="e">
        <f>P70-Q70-VLOOKUP(D70, 'Вчера_Спутник-М'!D:BI, 13, FALSE)</f>
        <v>#N/A</v>
      </c>
      <c r="AN70" s="36" t="e">
        <f>R70-S70-VLOOKUP(D70, 'Вчера_Спутник-М'!D:BL, 15, FALSE)</f>
        <v>#N/A</v>
      </c>
      <c r="AO70" s="36"/>
      <c r="AP70" s="36"/>
      <c r="AQ70" s="36" t="e">
        <f>T70-VLOOKUP(D70, 'Вчера_Спутник-М'!D:BI, 17, FALSE)</f>
        <v>#N/A</v>
      </c>
      <c r="AR70" s="36" t="e">
        <f>U70-VLOOKUP(D70, 'Вчера_Спутник-М'!D:BI, 18, FALSE)</f>
        <v>#N/A</v>
      </c>
    </row>
    <row r="71" spans="1:44" ht="30" customHeight="1" x14ac:dyDescent="0.3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  <c r="Y71" s="44">
        <f t="shared" si="8"/>
        <v>0</v>
      </c>
      <c r="Z71" s="44">
        <f t="shared" si="9"/>
        <v>0</v>
      </c>
      <c r="AA71" s="44" t="b">
        <f t="shared" si="10"/>
        <v>1</v>
      </c>
      <c r="AB71" s="44" t="b">
        <f t="shared" si="11"/>
        <v>1</v>
      </c>
      <c r="AC71" s="44" t="b">
        <f t="shared" si="12"/>
        <v>1</v>
      </c>
      <c r="AD71" s="44" t="b">
        <f t="shared" si="13"/>
        <v>1</v>
      </c>
      <c r="AE71" s="36" t="str">
        <f>IF(ISNA(VLOOKUP(D71,'Вчера_Спутник-М'!D:D, 1, FALSE)),"ошибка",0)</f>
        <v>ошибка</v>
      </c>
      <c r="AF71" s="43"/>
      <c r="AG71" s="36" t="e">
        <f>E71-VLOOKUP(D71, 'Вчера_Спутник-М'!D:BI, 2, FALSE)</f>
        <v>#N/A</v>
      </c>
      <c r="AH71" s="36" t="e">
        <f>F71-G71-VLOOKUP(D71, 'Вчера_Спутник-М'!D:BI, 3, FALSE)</f>
        <v>#N/A</v>
      </c>
      <c r="AI71" s="36" t="e">
        <f>H71-I71-VLOOKUP(D71, 'Вчера_Спутник-М'!D:BI, 5, FALSE)</f>
        <v>#N/A</v>
      </c>
      <c r="AJ71" s="36" t="e">
        <f>J71-K71-VLOOKUP(D71, 'Вчера_Спутник-М'!D:BI, 7, FALSE)</f>
        <v>#N/A</v>
      </c>
      <c r="AK71" s="36" t="e">
        <f>L71-M71-VLOOKUP(D71, 'Вчера_Спутник-М'!D:BI, 9, FALSE)</f>
        <v>#N/A</v>
      </c>
      <c r="AL71" s="36" t="e">
        <f>N71-O71-VLOOKUP(D71, 'Вчера_Спутник-М'!D:BI, 11, FALSE)</f>
        <v>#N/A</v>
      </c>
      <c r="AM71" s="36" t="e">
        <f>P71-Q71-VLOOKUP(D71, 'Вчера_Спутник-М'!D:BI, 13, FALSE)</f>
        <v>#N/A</v>
      </c>
      <c r="AN71" s="36" t="e">
        <f>R71-S71-VLOOKUP(D71, 'Вчера_Спутник-М'!D:BL, 15, FALSE)</f>
        <v>#N/A</v>
      </c>
      <c r="AO71" s="36"/>
      <c r="AP71" s="36"/>
      <c r="AQ71" s="36" t="e">
        <f>T71-VLOOKUP(D71, 'Вчера_Спутник-М'!D:BI, 17, FALSE)</f>
        <v>#N/A</v>
      </c>
      <c r="AR71" s="36" t="e">
        <f>U71-VLOOKUP(D71, 'Вчера_Спутник-М'!D:BI, 18, FALSE)</f>
        <v>#N/A</v>
      </c>
    </row>
    <row r="72" spans="1:44" ht="30" customHeight="1" x14ac:dyDescent="0.3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  <c r="Y72" s="44">
        <f t="shared" si="8"/>
        <v>0</v>
      </c>
      <c r="Z72" s="44">
        <f t="shared" si="9"/>
        <v>0</v>
      </c>
      <c r="AA72" s="44" t="b">
        <f t="shared" si="10"/>
        <v>1</v>
      </c>
      <c r="AB72" s="44" t="b">
        <f t="shared" si="11"/>
        <v>1</v>
      </c>
      <c r="AC72" s="44" t="b">
        <f t="shared" si="12"/>
        <v>1</v>
      </c>
      <c r="AD72" s="44" t="b">
        <f t="shared" si="13"/>
        <v>1</v>
      </c>
      <c r="AE72" s="36" t="str">
        <f>IF(ISNA(VLOOKUP(D72,'Вчера_Спутник-М'!D:D, 1, FALSE)),"ошибка",0)</f>
        <v>ошибка</v>
      </c>
      <c r="AF72" s="43"/>
      <c r="AG72" s="36" t="e">
        <f>E72-VLOOKUP(D72, 'Вчера_Спутник-М'!D:BI, 2, FALSE)</f>
        <v>#N/A</v>
      </c>
      <c r="AH72" s="36" t="e">
        <f>F72-G72-VLOOKUP(D72, 'Вчера_Спутник-М'!D:BI, 3, FALSE)</f>
        <v>#N/A</v>
      </c>
      <c r="AI72" s="36" t="e">
        <f>H72-I72-VLOOKUP(D72, 'Вчера_Спутник-М'!D:BI, 5, FALSE)</f>
        <v>#N/A</v>
      </c>
      <c r="AJ72" s="36" t="e">
        <f>J72-K72-VLOOKUP(D72, 'Вчера_Спутник-М'!D:BI, 7, FALSE)</f>
        <v>#N/A</v>
      </c>
      <c r="AK72" s="36" t="e">
        <f>L72-M72-VLOOKUP(D72, 'Вчера_Спутник-М'!D:BI, 9, FALSE)</f>
        <v>#N/A</v>
      </c>
      <c r="AL72" s="36" t="e">
        <f>N72-O72-VLOOKUP(D72, 'Вчера_Спутник-М'!D:BI, 11, FALSE)</f>
        <v>#N/A</v>
      </c>
      <c r="AM72" s="36" t="e">
        <f>P72-Q72-VLOOKUP(D72, 'Вчера_Спутник-М'!D:BI, 13, FALSE)</f>
        <v>#N/A</v>
      </c>
      <c r="AN72" s="36" t="e">
        <f>R72-S72-VLOOKUP(D72, 'Вчера_Спутник-М'!D:BL, 15, FALSE)</f>
        <v>#N/A</v>
      </c>
      <c r="AO72" s="36"/>
      <c r="AP72" s="36"/>
      <c r="AQ72" s="36" t="e">
        <f>T72-VLOOKUP(D72, 'Вчера_Спутник-М'!D:BI, 17, FALSE)</f>
        <v>#N/A</v>
      </c>
      <c r="AR72" s="36" t="e">
        <f>U72-VLOOKUP(D72, 'Вчера_Спутник-М'!D:BI, 18, FALSE)</f>
        <v>#N/A</v>
      </c>
    </row>
    <row r="73" spans="1:44" ht="30" customHeight="1" x14ac:dyDescent="0.3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  <c r="Y73" s="44">
        <f t="shared" si="8"/>
        <v>0</v>
      </c>
      <c r="Z73" s="44">
        <f t="shared" si="9"/>
        <v>0</v>
      </c>
      <c r="AA73" s="44" t="b">
        <f t="shared" si="10"/>
        <v>1</v>
      </c>
      <c r="AB73" s="44" t="b">
        <f t="shared" si="11"/>
        <v>1</v>
      </c>
      <c r="AC73" s="44" t="b">
        <f t="shared" si="12"/>
        <v>1</v>
      </c>
      <c r="AD73" s="44" t="b">
        <f t="shared" si="13"/>
        <v>1</v>
      </c>
      <c r="AE73" s="36" t="str">
        <f>IF(ISNA(VLOOKUP(D73,'Вчера_Спутник-М'!D:D, 1, FALSE)),"ошибка",0)</f>
        <v>ошибка</v>
      </c>
      <c r="AF73" s="43"/>
      <c r="AG73" s="36" t="e">
        <f>E73-VLOOKUP(D73, 'Вчера_Спутник-М'!D:BI, 2, FALSE)</f>
        <v>#N/A</v>
      </c>
      <c r="AH73" s="36" t="e">
        <f>F73-G73-VLOOKUP(D73, 'Вчера_Спутник-М'!D:BI, 3, FALSE)</f>
        <v>#N/A</v>
      </c>
      <c r="AI73" s="36" t="e">
        <f>H73-I73-VLOOKUP(D73, 'Вчера_Спутник-М'!D:BI, 5, FALSE)</f>
        <v>#N/A</v>
      </c>
      <c r="AJ73" s="36" t="e">
        <f>J73-K73-VLOOKUP(D73, 'Вчера_Спутник-М'!D:BI, 7, FALSE)</f>
        <v>#N/A</v>
      </c>
      <c r="AK73" s="36" t="e">
        <f>L73-M73-VLOOKUP(D73, 'Вчера_Спутник-М'!D:BI, 9, FALSE)</f>
        <v>#N/A</v>
      </c>
      <c r="AL73" s="36" t="e">
        <f>N73-O73-VLOOKUP(D73, 'Вчера_Спутник-М'!D:BI, 11, FALSE)</f>
        <v>#N/A</v>
      </c>
      <c r="AM73" s="36" t="e">
        <f>P73-Q73-VLOOKUP(D73, 'Вчера_Спутник-М'!D:BI, 13, FALSE)</f>
        <v>#N/A</v>
      </c>
      <c r="AN73" s="36" t="e">
        <f>R73-S73-VLOOKUP(D73, 'Вчера_Спутник-М'!D:BL, 15, FALSE)</f>
        <v>#N/A</v>
      </c>
      <c r="AO73" s="36"/>
      <c r="AP73" s="36"/>
      <c r="AQ73" s="36" t="e">
        <f>T73-VLOOKUP(D73, 'Вчера_Спутник-М'!D:BI, 17, FALSE)</f>
        <v>#N/A</v>
      </c>
      <c r="AR73" s="36" t="e">
        <f>U73-VLOOKUP(D73, 'Вчера_Спутник-М'!D:BI, 18, FALSE)</f>
        <v>#N/A</v>
      </c>
    </row>
    <row r="74" spans="1:44" ht="30" customHeight="1" x14ac:dyDescent="0.3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  <c r="Y74" s="44">
        <f t="shared" si="8"/>
        <v>0</v>
      </c>
      <c r="Z74" s="44">
        <f t="shared" si="9"/>
        <v>0</v>
      </c>
      <c r="AA74" s="44" t="b">
        <f t="shared" si="10"/>
        <v>1</v>
      </c>
      <c r="AB74" s="44" t="b">
        <f t="shared" si="11"/>
        <v>1</v>
      </c>
      <c r="AC74" s="44" t="b">
        <f t="shared" si="12"/>
        <v>1</v>
      </c>
      <c r="AD74" s="44" t="b">
        <f t="shared" si="13"/>
        <v>1</v>
      </c>
      <c r="AE74" s="36" t="str">
        <f>IF(ISNA(VLOOKUP(D74,'Вчера_Спутник-М'!D:D, 1, FALSE)),"ошибка",0)</f>
        <v>ошибка</v>
      </c>
      <c r="AF74" s="43"/>
      <c r="AG74" s="36" t="e">
        <f>E74-VLOOKUP(D74, 'Вчера_Спутник-М'!D:BI, 2, FALSE)</f>
        <v>#N/A</v>
      </c>
      <c r="AH74" s="36" t="e">
        <f>F74-G74-VLOOKUP(D74, 'Вчера_Спутник-М'!D:BI, 3, FALSE)</f>
        <v>#N/A</v>
      </c>
      <c r="AI74" s="36" t="e">
        <f>H74-I74-VLOOKUP(D74, 'Вчера_Спутник-М'!D:BI, 5, FALSE)</f>
        <v>#N/A</v>
      </c>
      <c r="AJ74" s="36" t="e">
        <f>J74-K74-VLOOKUP(D74, 'Вчера_Спутник-М'!D:BI, 7, FALSE)</f>
        <v>#N/A</v>
      </c>
      <c r="AK74" s="36" t="e">
        <f>L74-M74-VLOOKUP(D74, 'Вчера_Спутник-М'!D:BI, 9, FALSE)</f>
        <v>#N/A</v>
      </c>
      <c r="AL74" s="36" t="e">
        <f>N74-O74-VLOOKUP(D74, 'Вчера_Спутник-М'!D:BI, 11, FALSE)</f>
        <v>#N/A</v>
      </c>
      <c r="AM74" s="36" t="e">
        <f>P74-Q74-VLOOKUP(D74, 'Вчера_Спутник-М'!D:BI, 13, FALSE)</f>
        <v>#N/A</v>
      </c>
      <c r="AN74" s="36" t="e">
        <f>R74-S74-VLOOKUP(D74, 'Вчера_Спутник-М'!D:BL, 15, FALSE)</f>
        <v>#N/A</v>
      </c>
      <c r="AO74" s="36"/>
      <c r="AP74" s="36"/>
      <c r="AQ74" s="36" t="e">
        <f>T74-VLOOKUP(D74, 'Вчера_Спутник-М'!D:BI, 17, FALSE)</f>
        <v>#N/A</v>
      </c>
      <c r="AR74" s="36" t="e">
        <f>U74-VLOOKUP(D74, 'Вчера_Спутник-М'!D:BI, 18, FALSE)</f>
        <v>#N/A</v>
      </c>
    </row>
    <row r="75" spans="1:44" ht="30" customHeight="1" x14ac:dyDescent="0.3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  <c r="Y75" s="44">
        <f t="shared" si="8"/>
        <v>0</v>
      </c>
      <c r="Z75" s="44">
        <f t="shared" si="9"/>
        <v>0</v>
      </c>
      <c r="AA75" s="44" t="b">
        <f t="shared" si="10"/>
        <v>1</v>
      </c>
      <c r="AB75" s="44" t="b">
        <f t="shared" si="11"/>
        <v>1</v>
      </c>
      <c r="AC75" s="44" t="b">
        <f t="shared" si="12"/>
        <v>1</v>
      </c>
      <c r="AD75" s="44" t="b">
        <f t="shared" si="13"/>
        <v>1</v>
      </c>
      <c r="AE75" s="36" t="str">
        <f>IF(ISNA(VLOOKUP(D75,'Вчера_Спутник-М'!D:D, 1, FALSE)),"ошибка",0)</f>
        <v>ошибка</v>
      </c>
      <c r="AF75" s="43"/>
      <c r="AG75" s="36" t="e">
        <f>E75-VLOOKUP(D75, 'Вчера_Спутник-М'!D:BI, 2, FALSE)</f>
        <v>#N/A</v>
      </c>
      <c r="AH75" s="36" t="e">
        <f>F75-G75-VLOOKUP(D75, 'Вчера_Спутник-М'!D:BI, 3, FALSE)</f>
        <v>#N/A</v>
      </c>
      <c r="AI75" s="36" t="e">
        <f>H75-I75-VLOOKUP(D75, 'Вчера_Спутник-М'!D:BI, 5, FALSE)</f>
        <v>#N/A</v>
      </c>
      <c r="AJ75" s="36" t="e">
        <f>J75-K75-VLOOKUP(D75, 'Вчера_Спутник-М'!D:BI, 7, FALSE)</f>
        <v>#N/A</v>
      </c>
      <c r="AK75" s="36" t="e">
        <f>L75-M75-VLOOKUP(D75, 'Вчера_Спутник-М'!D:BI, 9, FALSE)</f>
        <v>#N/A</v>
      </c>
      <c r="AL75" s="36" t="e">
        <f>N75-O75-VLOOKUP(D75, 'Вчера_Спутник-М'!D:BI, 11, FALSE)</f>
        <v>#N/A</v>
      </c>
      <c r="AM75" s="36" t="e">
        <f>P75-Q75-VLOOKUP(D75, 'Вчера_Спутник-М'!D:BI, 13, FALSE)</f>
        <v>#N/A</v>
      </c>
      <c r="AN75" s="36" t="e">
        <f>R75-S75-VLOOKUP(D75, 'Вчера_Спутник-М'!D:BL, 15, FALSE)</f>
        <v>#N/A</v>
      </c>
      <c r="AO75" s="36"/>
      <c r="AP75" s="36"/>
      <c r="AQ75" s="36" t="e">
        <f>T75-VLOOKUP(D75, 'Вчера_Спутник-М'!D:BI, 17, FALSE)</f>
        <v>#N/A</v>
      </c>
      <c r="AR75" s="36" t="e">
        <f>U75-VLOOKUP(D75, 'Вчера_Спутник-М'!D:BI, 18, FALSE)</f>
        <v>#N/A</v>
      </c>
    </row>
    <row r="76" spans="1:44" ht="30" customHeight="1" x14ac:dyDescent="0.3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  <c r="Y76" s="44">
        <f t="shared" si="8"/>
        <v>0</v>
      </c>
      <c r="Z76" s="44">
        <f t="shared" si="9"/>
        <v>0</v>
      </c>
      <c r="AA76" s="44" t="b">
        <f t="shared" si="10"/>
        <v>1</v>
      </c>
      <c r="AB76" s="44" t="b">
        <f t="shared" si="11"/>
        <v>1</v>
      </c>
      <c r="AC76" s="44" t="b">
        <f t="shared" si="12"/>
        <v>1</v>
      </c>
      <c r="AD76" s="44" t="b">
        <f t="shared" si="13"/>
        <v>1</v>
      </c>
      <c r="AE76" s="36" t="str">
        <f>IF(ISNA(VLOOKUP(D76,'Вчера_Спутник-М'!D:D, 1, FALSE)),"ошибка",0)</f>
        <v>ошибка</v>
      </c>
      <c r="AF76" s="43"/>
      <c r="AG76" s="36" t="e">
        <f>E76-VLOOKUP(D76, 'Вчера_Спутник-М'!D:BI, 2, FALSE)</f>
        <v>#N/A</v>
      </c>
      <c r="AH76" s="36" t="e">
        <f>F76-G76-VLOOKUP(D76, 'Вчера_Спутник-М'!D:BI, 3, FALSE)</f>
        <v>#N/A</v>
      </c>
      <c r="AI76" s="36" t="e">
        <f>H76-I76-VLOOKUP(D76, 'Вчера_Спутник-М'!D:BI, 5, FALSE)</f>
        <v>#N/A</v>
      </c>
      <c r="AJ76" s="36" t="e">
        <f>J76-K76-VLOOKUP(D76, 'Вчера_Спутник-М'!D:BI, 7, FALSE)</f>
        <v>#N/A</v>
      </c>
      <c r="AK76" s="36" t="e">
        <f>L76-M76-VLOOKUP(D76, 'Вчера_Спутник-М'!D:BI, 9, FALSE)</f>
        <v>#N/A</v>
      </c>
      <c r="AL76" s="36" t="e">
        <f>N76-O76-VLOOKUP(D76, 'Вчера_Спутник-М'!D:BI, 11, FALSE)</f>
        <v>#N/A</v>
      </c>
      <c r="AM76" s="36" t="e">
        <f>P76-Q76-VLOOKUP(D76, 'Вчера_Спутник-М'!D:BI, 13, FALSE)</f>
        <v>#N/A</v>
      </c>
      <c r="AN76" s="36" t="e">
        <f>R76-S76-VLOOKUP(D76, 'Вчера_Спутник-М'!D:BL, 15, FALSE)</f>
        <v>#N/A</v>
      </c>
      <c r="AO76" s="36"/>
      <c r="AP76" s="36"/>
      <c r="AQ76" s="36" t="e">
        <f>T76-VLOOKUP(D76, 'Вчера_Спутник-М'!D:BI, 17, FALSE)</f>
        <v>#N/A</v>
      </c>
      <c r="AR76" s="36" t="e">
        <f>U76-VLOOKUP(D76, 'Вчера_Спутник-М'!D:BI, 18, FALSE)</f>
        <v>#N/A</v>
      </c>
    </row>
    <row r="77" spans="1:44" ht="30" customHeight="1" x14ac:dyDescent="0.3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  <c r="Y77" s="44">
        <f t="shared" si="8"/>
        <v>0</v>
      </c>
      <c r="Z77" s="44">
        <f t="shared" si="9"/>
        <v>0</v>
      </c>
      <c r="AA77" s="44" t="b">
        <f t="shared" si="10"/>
        <v>1</v>
      </c>
      <c r="AB77" s="44" t="b">
        <f t="shared" si="11"/>
        <v>1</v>
      </c>
      <c r="AC77" s="44" t="b">
        <f t="shared" si="12"/>
        <v>1</v>
      </c>
      <c r="AD77" s="44" t="b">
        <f t="shared" si="13"/>
        <v>1</v>
      </c>
      <c r="AE77" s="36" t="str">
        <f>IF(ISNA(VLOOKUP(D77,'Вчера_Спутник-М'!D:D, 1, FALSE)),"ошибка",0)</f>
        <v>ошибка</v>
      </c>
      <c r="AF77" s="43"/>
      <c r="AG77" s="36" t="e">
        <f>E77-VLOOKUP(D77, 'Вчера_Спутник-М'!D:BI, 2, FALSE)</f>
        <v>#N/A</v>
      </c>
      <c r="AH77" s="36" t="e">
        <f>F77-G77-VLOOKUP(D77, 'Вчера_Спутник-М'!D:BI, 3, FALSE)</f>
        <v>#N/A</v>
      </c>
      <c r="AI77" s="36" t="e">
        <f>H77-I77-VLOOKUP(D77, 'Вчера_Спутник-М'!D:BI, 5, FALSE)</f>
        <v>#N/A</v>
      </c>
      <c r="AJ77" s="36" t="e">
        <f>J77-K77-VLOOKUP(D77, 'Вчера_Спутник-М'!D:BI, 7, FALSE)</f>
        <v>#N/A</v>
      </c>
      <c r="AK77" s="36" t="e">
        <f>L77-M77-VLOOKUP(D77, 'Вчера_Спутник-М'!D:BI, 9, FALSE)</f>
        <v>#N/A</v>
      </c>
      <c r="AL77" s="36" t="e">
        <f>N77-O77-VLOOKUP(D77, 'Вчера_Спутник-М'!D:BI, 11, FALSE)</f>
        <v>#N/A</v>
      </c>
      <c r="AM77" s="36" t="e">
        <f>P77-Q77-VLOOKUP(D77, 'Вчера_Спутник-М'!D:BI, 13, FALSE)</f>
        <v>#N/A</v>
      </c>
      <c r="AN77" s="36" t="e">
        <f>R77-S77-VLOOKUP(D77, 'Вчера_Спутник-М'!D:BL, 15, FALSE)</f>
        <v>#N/A</v>
      </c>
      <c r="AO77" s="36"/>
      <c r="AP77" s="36"/>
      <c r="AQ77" s="36" t="e">
        <f>T77-VLOOKUP(D77, 'Вчера_Спутник-М'!D:BI, 17, FALSE)</f>
        <v>#N/A</v>
      </c>
      <c r="AR77" s="36" t="e">
        <f>U77-VLOOKUP(D77, 'Вчера_Спутник-М'!D:BI, 18, FALSE)</f>
        <v>#N/A</v>
      </c>
    </row>
    <row r="78" spans="1:44" ht="30" customHeight="1" x14ac:dyDescent="0.3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  <c r="Y78" s="44">
        <f t="shared" si="8"/>
        <v>0</v>
      </c>
      <c r="Z78" s="44">
        <f t="shared" si="9"/>
        <v>0</v>
      </c>
      <c r="AA78" s="44" t="b">
        <f t="shared" si="10"/>
        <v>1</v>
      </c>
      <c r="AB78" s="44" t="b">
        <f t="shared" si="11"/>
        <v>1</v>
      </c>
      <c r="AC78" s="44" t="b">
        <f t="shared" si="12"/>
        <v>1</v>
      </c>
      <c r="AD78" s="44" t="b">
        <f t="shared" si="13"/>
        <v>1</v>
      </c>
      <c r="AE78" s="36" t="str">
        <f>IF(ISNA(VLOOKUP(D78,'Вчера_Спутник-М'!D:D, 1, FALSE)),"ошибка",0)</f>
        <v>ошибка</v>
      </c>
      <c r="AF78" s="43"/>
      <c r="AG78" s="36" t="e">
        <f>E78-VLOOKUP(D78, 'Вчера_Спутник-М'!D:BI, 2, FALSE)</f>
        <v>#N/A</v>
      </c>
      <c r="AH78" s="36" t="e">
        <f>F78-G78-VLOOKUP(D78, 'Вчера_Спутник-М'!D:BI, 3, FALSE)</f>
        <v>#N/A</v>
      </c>
      <c r="AI78" s="36" t="e">
        <f>H78-I78-VLOOKUP(D78, 'Вчера_Спутник-М'!D:BI, 5, FALSE)</f>
        <v>#N/A</v>
      </c>
      <c r="AJ78" s="36" t="e">
        <f>J78-K78-VLOOKUP(D78, 'Вчера_Спутник-М'!D:BI, 7, FALSE)</f>
        <v>#N/A</v>
      </c>
      <c r="AK78" s="36" t="e">
        <f>L78-M78-VLOOKUP(D78, 'Вчера_Спутник-М'!D:BI, 9, FALSE)</f>
        <v>#N/A</v>
      </c>
      <c r="AL78" s="36" t="e">
        <f>N78-O78-VLOOKUP(D78, 'Вчера_Спутник-М'!D:BI, 11, FALSE)</f>
        <v>#N/A</v>
      </c>
      <c r="AM78" s="36" t="e">
        <f>P78-Q78-VLOOKUP(D78, 'Вчера_Спутник-М'!D:BI, 13, FALSE)</f>
        <v>#N/A</v>
      </c>
      <c r="AN78" s="36" t="e">
        <f>R78-S78-VLOOKUP(D78, 'Вчера_Спутник-М'!D:BL, 15, FALSE)</f>
        <v>#N/A</v>
      </c>
      <c r="AO78" s="36"/>
      <c r="AP78" s="36"/>
      <c r="AQ78" s="36" t="e">
        <f>T78-VLOOKUP(D78, 'Вчера_Спутник-М'!D:BI, 17, FALSE)</f>
        <v>#N/A</v>
      </c>
      <c r="AR78" s="36" t="e">
        <f>U78-VLOOKUP(D78, 'Вчера_Спутник-М'!D:BI, 18, FALSE)</f>
        <v>#N/A</v>
      </c>
    </row>
    <row r="79" spans="1:44" ht="30" customHeight="1" x14ac:dyDescent="0.3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  <c r="Y79" s="44">
        <f t="shared" si="8"/>
        <v>0</v>
      </c>
      <c r="Z79" s="44">
        <f t="shared" si="9"/>
        <v>0</v>
      </c>
      <c r="AA79" s="44" t="b">
        <f t="shared" si="10"/>
        <v>1</v>
      </c>
      <c r="AB79" s="44" t="b">
        <f t="shared" si="11"/>
        <v>1</v>
      </c>
      <c r="AC79" s="44" t="b">
        <f t="shared" si="12"/>
        <v>1</v>
      </c>
      <c r="AD79" s="44" t="b">
        <f t="shared" si="13"/>
        <v>1</v>
      </c>
      <c r="AE79" s="36" t="str">
        <f>IF(ISNA(VLOOKUP(D79,'Вчера_Спутник-М'!D:D, 1, FALSE)),"ошибка",0)</f>
        <v>ошибка</v>
      </c>
      <c r="AF79" s="43"/>
      <c r="AG79" s="36" t="e">
        <f>E79-VLOOKUP(D79, 'Вчера_Спутник-М'!D:BI, 2, FALSE)</f>
        <v>#N/A</v>
      </c>
      <c r="AH79" s="36" t="e">
        <f>F79-G79-VLOOKUP(D79, 'Вчера_Спутник-М'!D:BI, 3, FALSE)</f>
        <v>#N/A</v>
      </c>
      <c r="AI79" s="36" t="e">
        <f>H79-I79-VLOOKUP(D79, 'Вчера_Спутник-М'!D:BI, 5, FALSE)</f>
        <v>#N/A</v>
      </c>
      <c r="AJ79" s="36" t="e">
        <f>J79-K79-VLOOKUP(D79, 'Вчера_Спутник-М'!D:BI, 7, FALSE)</f>
        <v>#N/A</v>
      </c>
      <c r="AK79" s="36" t="e">
        <f>L79-M79-VLOOKUP(D79, 'Вчера_Спутник-М'!D:BI, 9, FALSE)</f>
        <v>#N/A</v>
      </c>
      <c r="AL79" s="36" t="e">
        <f>N79-O79-VLOOKUP(D79, 'Вчера_Спутник-М'!D:BI, 11, FALSE)</f>
        <v>#N/A</v>
      </c>
      <c r="AM79" s="36" t="e">
        <f>P79-Q79-VLOOKUP(D79, 'Вчера_Спутник-М'!D:BI, 13, FALSE)</f>
        <v>#N/A</v>
      </c>
      <c r="AN79" s="36" t="e">
        <f>R79-S79-VLOOKUP(D79, 'Вчера_Спутник-М'!D:BL, 15, FALSE)</f>
        <v>#N/A</v>
      </c>
      <c r="AO79" s="36"/>
      <c r="AP79" s="36"/>
      <c r="AQ79" s="36" t="e">
        <f>T79-VLOOKUP(D79, 'Вчера_Спутник-М'!D:BI, 17, FALSE)</f>
        <v>#N/A</v>
      </c>
      <c r="AR79" s="36" t="e">
        <f>U79-VLOOKUP(D79, 'Вчера_Спутник-М'!D:BI, 18, FALSE)</f>
        <v>#N/A</v>
      </c>
    </row>
    <row r="80" spans="1:44" ht="30" customHeight="1" x14ac:dyDescent="0.3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  <c r="Y80" s="44">
        <f t="shared" si="8"/>
        <v>0</v>
      </c>
      <c r="Z80" s="44">
        <f t="shared" si="9"/>
        <v>0</v>
      </c>
      <c r="AA80" s="44" t="b">
        <f t="shared" si="10"/>
        <v>1</v>
      </c>
      <c r="AB80" s="44" t="b">
        <f t="shared" si="11"/>
        <v>1</v>
      </c>
      <c r="AC80" s="44" t="b">
        <f t="shared" si="12"/>
        <v>1</v>
      </c>
      <c r="AD80" s="44" t="b">
        <f t="shared" si="13"/>
        <v>1</v>
      </c>
      <c r="AE80" s="36" t="str">
        <f>IF(ISNA(VLOOKUP(D80,'Вчера_Спутник-М'!D:D, 1, FALSE)),"ошибка",0)</f>
        <v>ошибка</v>
      </c>
      <c r="AF80" s="43"/>
      <c r="AG80" s="36" t="e">
        <f>E80-VLOOKUP(D80, 'Вчера_Спутник-М'!D:BI, 2, FALSE)</f>
        <v>#N/A</v>
      </c>
      <c r="AH80" s="36" t="e">
        <f>F80-G80-VLOOKUP(D80, 'Вчера_Спутник-М'!D:BI, 3, FALSE)</f>
        <v>#N/A</v>
      </c>
      <c r="AI80" s="36" t="e">
        <f>H80-I80-VLOOKUP(D80, 'Вчера_Спутник-М'!D:BI, 5, FALSE)</f>
        <v>#N/A</v>
      </c>
      <c r="AJ80" s="36" t="e">
        <f>J80-K80-VLOOKUP(D80, 'Вчера_Спутник-М'!D:BI, 7, FALSE)</f>
        <v>#N/A</v>
      </c>
      <c r="AK80" s="36" t="e">
        <f>L80-M80-VLOOKUP(D80, 'Вчера_Спутник-М'!D:BI, 9, FALSE)</f>
        <v>#N/A</v>
      </c>
      <c r="AL80" s="36" t="e">
        <f>N80-O80-VLOOKUP(D80, 'Вчера_Спутник-М'!D:BI, 11, FALSE)</f>
        <v>#N/A</v>
      </c>
      <c r="AM80" s="36" t="e">
        <f>P80-Q80-VLOOKUP(D80, 'Вчера_Спутник-М'!D:BI, 13, FALSE)</f>
        <v>#N/A</v>
      </c>
      <c r="AN80" s="36" t="e">
        <f>R80-S80-VLOOKUP(D80, 'Вчера_Спутник-М'!D:BL, 15, FALSE)</f>
        <v>#N/A</v>
      </c>
      <c r="AO80" s="36"/>
      <c r="AP80" s="36"/>
      <c r="AQ80" s="36" t="e">
        <f>T80-VLOOKUP(D80, 'Вчера_Спутник-М'!D:BI, 17, FALSE)</f>
        <v>#N/A</v>
      </c>
      <c r="AR80" s="36" t="e">
        <f>U80-VLOOKUP(D80, 'Вчера_Спутник-М'!D:BI, 18, FALSE)</f>
        <v>#N/A</v>
      </c>
    </row>
    <row r="81" spans="1:44" ht="30" customHeight="1" x14ac:dyDescent="0.3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  <c r="Y81" s="44">
        <f t="shared" si="8"/>
        <v>0</v>
      </c>
      <c r="Z81" s="44">
        <f t="shared" si="9"/>
        <v>0</v>
      </c>
      <c r="AA81" s="44" t="b">
        <f t="shared" si="10"/>
        <v>1</v>
      </c>
      <c r="AB81" s="44" t="b">
        <f t="shared" si="11"/>
        <v>1</v>
      </c>
      <c r="AC81" s="44" t="b">
        <f t="shared" si="12"/>
        <v>1</v>
      </c>
      <c r="AD81" s="44" t="b">
        <f t="shared" si="13"/>
        <v>1</v>
      </c>
      <c r="AE81" s="36" t="str">
        <f>IF(ISNA(VLOOKUP(D81,'Вчера_Спутник-М'!D:D, 1, FALSE)),"ошибка",0)</f>
        <v>ошибка</v>
      </c>
      <c r="AF81" s="43"/>
      <c r="AG81" s="36" t="e">
        <f>E81-VLOOKUP(D81, 'Вчера_Спутник-М'!D:BI, 2, FALSE)</f>
        <v>#N/A</v>
      </c>
      <c r="AH81" s="36" t="e">
        <f>F81-G81-VLOOKUP(D81, 'Вчера_Спутник-М'!D:BI, 3, FALSE)</f>
        <v>#N/A</v>
      </c>
      <c r="AI81" s="36" t="e">
        <f>H81-I81-VLOOKUP(D81, 'Вчера_Спутник-М'!D:BI, 5, FALSE)</f>
        <v>#N/A</v>
      </c>
      <c r="AJ81" s="36" t="e">
        <f>J81-K81-VLOOKUP(D81, 'Вчера_Спутник-М'!D:BI, 7, FALSE)</f>
        <v>#N/A</v>
      </c>
      <c r="AK81" s="36" t="e">
        <f>L81-M81-VLOOKUP(D81, 'Вчера_Спутник-М'!D:BI, 9, FALSE)</f>
        <v>#N/A</v>
      </c>
      <c r="AL81" s="36" t="e">
        <f>N81-O81-VLOOKUP(D81, 'Вчера_Спутник-М'!D:BI, 11, FALSE)</f>
        <v>#N/A</v>
      </c>
      <c r="AM81" s="36" t="e">
        <f>P81-Q81-VLOOKUP(D81, 'Вчера_Спутник-М'!D:BI, 13, FALSE)</f>
        <v>#N/A</v>
      </c>
      <c r="AN81" s="36" t="e">
        <f>R81-S81-VLOOKUP(D81, 'Вчера_Спутник-М'!D:BL, 15, FALSE)</f>
        <v>#N/A</v>
      </c>
      <c r="AO81" s="36"/>
      <c r="AP81" s="36"/>
      <c r="AQ81" s="36" t="e">
        <f>T81-VLOOKUP(D81, 'Вчера_Спутник-М'!D:BI, 17, FALSE)</f>
        <v>#N/A</v>
      </c>
      <c r="AR81" s="36" t="e">
        <f>U81-VLOOKUP(D81, 'Вчера_Спутник-М'!D:BI, 18, FALSE)</f>
        <v>#N/A</v>
      </c>
    </row>
    <row r="82" spans="1:44" ht="30" customHeight="1" x14ac:dyDescent="0.3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  <c r="Y82" s="44">
        <f t="shared" si="8"/>
        <v>0</v>
      </c>
      <c r="Z82" s="44">
        <f t="shared" si="9"/>
        <v>0</v>
      </c>
      <c r="AA82" s="44" t="b">
        <f t="shared" si="10"/>
        <v>1</v>
      </c>
      <c r="AB82" s="44" t="b">
        <f t="shared" si="11"/>
        <v>1</v>
      </c>
      <c r="AC82" s="44" t="b">
        <f t="shared" si="12"/>
        <v>1</v>
      </c>
      <c r="AD82" s="44" t="b">
        <f t="shared" si="13"/>
        <v>1</v>
      </c>
      <c r="AE82" s="36" t="str">
        <f>IF(ISNA(VLOOKUP(D82,'Вчера_Спутник-М'!D:D, 1, FALSE)),"ошибка",0)</f>
        <v>ошибка</v>
      </c>
      <c r="AF82" s="43"/>
      <c r="AG82" s="36" t="e">
        <f>E82-VLOOKUP(D82, 'Вчера_Спутник-М'!D:BI, 2, FALSE)</f>
        <v>#N/A</v>
      </c>
      <c r="AH82" s="36" t="e">
        <f>F82-G82-VLOOKUP(D82, 'Вчера_Спутник-М'!D:BI, 3, FALSE)</f>
        <v>#N/A</v>
      </c>
      <c r="AI82" s="36" t="e">
        <f>H82-I82-VLOOKUP(D82, 'Вчера_Спутник-М'!D:BI, 5, FALSE)</f>
        <v>#N/A</v>
      </c>
      <c r="AJ82" s="36" t="e">
        <f>J82-K82-VLOOKUP(D82, 'Вчера_Спутник-М'!D:BI, 7, FALSE)</f>
        <v>#N/A</v>
      </c>
      <c r="AK82" s="36" t="e">
        <f>L82-M82-VLOOKUP(D82, 'Вчера_Спутник-М'!D:BI, 9, FALSE)</f>
        <v>#N/A</v>
      </c>
      <c r="AL82" s="36" t="e">
        <f>N82-O82-VLOOKUP(D82, 'Вчера_Спутник-М'!D:BI, 11, FALSE)</f>
        <v>#N/A</v>
      </c>
      <c r="AM82" s="36" t="e">
        <f>P82-Q82-VLOOKUP(D82, 'Вчера_Спутник-М'!D:BI, 13, FALSE)</f>
        <v>#N/A</v>
      </c>
      <c r="AN82" s="36" t="e">
        <f>R82-S82-VLOOKUP(D82, 'Вчера_Спутник-М'!D:BL, 15, FALSE)</f>
        <v>#N/A</v>
      </c>
      <c r="AO82" s="36"/>
      <c r="AP82" s="36"/>
      <c r="AQ82" s="36" t="e">
        <f>T82-VLOOKUP(D82, 'Вчера_Спутник-М'!D:BI, 17, FALSE)</f>
        <v>#N/A</v>
      </c>
      <c r="AR82" s="36" t="e">
        <f>U82-VLOOKUP(D82, 'Вчера_Спутник-М'!D:BI, 18, FALSE)</f>
        <v>#N/A</v>
      </c>
    </row>
    <row r="83" spans="1:44" ht="30" customHeight="1" x14ac:dyDescent="0.3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  <c r="Y83" s="44">
        <f t="shared" si="8"/>
        <v>0</v>
      </c>
      <c r="Z83" s="44">
        <f t="shared" si="9"/>
        <v>0</v>
      </c>
      <c r="AA83" s="44" t="b">
        <f t="shared" si="10"/>
        <v>1</v>
      </c>
      <c r="AB83" s="44" t="b">
        <f t="shared" si="11"/>
        <v>1</v>
      </c>
      <c r="AC83" s="44" t="b">
        <f t="shared" si="12"/>
        <v>1</v>
      </c>
      <c r="AD83" s="44" t="b">
        <f t="shared" si="13"/>
        <v>1</v>
      </c>
      <c r="AE83" s="36" t="str">
        <f>IF(ISNA(VLOOKUP(D83,'Вчера_Спутник-М'!D:D, 1, FALSE)),"ошибка",0)</f>
        <v>ошибка</v>
      </c>
      <c r="AF83" s="43"/>
      <c r="AG83" s="36" t="e">
        <f>E83-VLOOKUP(D83, 'Вчера_Спутник-М'!D:BI, 2, FALSE)</f>
        <v>#N/A</v>
      </c>
      <c r="AH83" s="36" t="e">
        <f>F83-G83-VLOOKUP(D83, 'Вчера_Спутник-М'!D:BI, 3, FALSE)</f>
        <v>#N/A</v>
      </c>
      <c r="AI83" s="36" t="e">
        <f>H83-I83-VLOOKUP(D83, 'Вчера_Спутник-М'!D:BI, 5, FALSE)</f>
        <v>#N/A</v>
      </c>
      <c r="AJ83" s="36" t="e">
        <f>J83-K83-VLOOKUP(D83, 'Вчера_Спутник-М'!D:BI, 7, FALSE)</f>
        <v>#N/A</v>
      </c>
      <c r="AK83" s="36" t="e">
        <f>L83-M83-VLOOKUP(D83, 'Вчера_Спутник-М'!D:BI, 9, FALSE)</f>
        <v>#N/A</v>
      </c>
      <c r="AL83" s="36" t="e">
        <f>N83-O83-VLOOKUP(D83, 'Вчера_Спутник-М'!D:BI, 11, FALSE)</f>
        <v>#N/A</v>
      </c>
      <c r="AM83" s="36" t="e">
        <f>P83-Q83-VLOOKUP(D83, 'Вчера_Спутник-М'!D:BI, 13, FALSE)</f>
        <v>#N/A</v>
      </c>
      <c r="AN83" s="36" t="e">
        <f>R83-S83-VLOOKUP(D83, 'Вчера_Спутник-М'!D:BL, 15, FALSE)</f>
        <v>#N/A</v>
      </c>
      <c r="AO83" s="36"/>
      <c r="AP83" s="36"/>
      <c r="AQ83" s="36" t="e">
        <f>T83-VLOOKUP(D83, 'Вчера_Спутник-М'!D:BI, 17, FALSE)</f>
        <v>#N/A</v>
      </c>
      <c r="AR83" s="36" t="e">
        <f>U83-VLOOKUP(D83, 'Вчера_Спутник-М'!D:BI, 18, FALSE)</f>
        <v>#N/A</v>
      </c>
    </row>
    <row r="84" spans="1:44" ht="30" customHeight="1" x14ac:dyDescent="0.3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  <c r="Y84" s="44">
        <f t="shared" si="8"/>
        <v>0</v>
      </c>
      <c r="Z84" s="44">
        <f t="shared" si="9"/>
        <v>0</v>
      </c>
      <c r="AA84" s="44" t="b">
        <f t="shared" si="10"/>
        <v>1</v>
      </c>
      <c r="AB84" s="44" t="b">
        <f t="shared" si="11"/>
        <v>1</v>
      </c>
      <c r="AC84" s="44" t="b">
        <f t="shared" si="12"/>
        <v>1</v>
      </c>
      <c r="AD84" s="44" t="b">
        <f t="shared" si="13"/>
        <v>1</v>
      </c>
      <c r="AE84" s="36" t="str">
        <f>IF(ISNA(VLOOKUP(D84,'Вчера_Спутник-М'!D:D, 1, FALSE)),"ошибка",0)</f>
        <v>ошибка</v>
      </c>
      <c r="AF84" s="43"/>
      <c r="AG84" s="36" t="e">
        <f>E84-VLOOKUP(D84, 'Вчера_Спутник-М'!D:BI, 2, FALSE)</f>
        <v>#N/A</v>
      </c>
      <c r="AH84" s="36" t="e">
        <f>F84-G84-VLOOKUP(D84, 'Вчера_Спутник-М'!D:BI, 3, FALSE)</f>
        <v>#N/A</v>
      </c>
      <c r="AI84" s="36" t="e">
        <f>H84-I84-VLOOKUP(D84, 'Вчера_Спутник-М'!D:BI, 5, FALSE)</f>
        <v>#N/A</v>
      </c>
      <c r="AJ84" s="36" t="e">
        <f>J84-K84-VLOOKUP(D84, 'Вчера_Спутник-М'!D:BI, 7, FALSE)</f>
        <v>#N/A</v>
      </c>
      <c r="AK84" s="36" t="e">
        <f>L84-M84-VLOOKUP(D84, 'Вчера_Спутник-М'!D:BI, 9, FALSE)</f>
        <v>#N/A</v>
      </c>
      <c r="AL84" s="36" t="e">
        <f>N84-O84-VLOOKUP(D84, 'Вчера_Спутник-М'!D:BI, 11, FALSE)</f>
        <v>#N/A</v>
      </c>
      <c r="AM84" s="36" t="e">
        <f>P84-Q84-VLOOKUP(D84, 'Вчера_Спутник-М'!D:BI, 13, FALSE)</f>
        <v>#N/A</v>
      </c>
      <c r="AN84" s="36" t="e">
        <f>R84-S84-VLOOKUP(D84, 'Вчера_Спутник-М'!D:BL, 15, FALSE)</f>
        <v>#N/A</v>
      </c>
      <c r="AO84" s="36"/>
      <c r="AP84" s="36"/>
      <c r="AQ84" s="36" t="e">
        <f>T84-VLOOKUP(D84, 'Вчера_Спутник-М'!D:BI, 17, FALSE)</f>
        <v>#N/A</v>
      </c>
      <c r="AR84" s="36" t="e">
        <f>U84-VLOOKUP(D84, 'Вчера_Спутник-М'!D:BI, 18, FALSE)</f>
        <v>#N/A</v>
      </c>
    </row>
    <row r="85" spans="1:44" ht="30" customHeight="1" x14ac:dyDescent="0.3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  <c r="Y85" s="44">
        <f t="shared" si="8"/>
        <v>0</v>
      </c>
      <c r="Z85" s="44">
        <f t="shared" si="9"/>
        <v>0</v>
      </c>
      <c r="AA85" s="44" t="b">
        <f t="shared" si="10"/>
        <v>1</v>
      </c>
      <c r="AB85" s="44" t="b">
        <f t="shared" si="11"/>
        <v>1</v>
      </c>
      <c r="AC85" s="44" t="b">
        <f t="shared" si="12"/>
        <v>1</v>
      </c>
      <c r="AD85" s="44" t="b">
        <f t="shared" si="13"/>
        <v>1</v>
      </c>
      <c r="AE85" s="36" t="str">
        <f>IF(ISNA(VLOOKUP(D85,'Вчера_Спутник-М'!D:D, 1, FALSE)),"ошибка",0)</f>
        <v>ошибка</v>
      </c>
      <c r="AF85" s="43"/>
      <c r="AG85" s="36" t="e">
        <f>E85-VLOOKUP(D85, 'Вчера_Спутник-М'!D:BI, 2, FALSE)</f>
        <v>#N/A</v>
      </c>
      <c r="AH85" s="36" t="e">
        <f>F85-G85-VLOOKUP(D85, 'Вчера_Спутник-М'!D:BI, 3, FALSE)</f>
        <v>#N/A</v>
      </c>
      <c r="AI85" s="36" t="e">
        <f>H85-I85-VLOOKUP(D85, 'Вчера_Спутник-М'!D:BI, 5, FALSE)</f>
        <v>#N/A</v>
      </c>
      <c r="AJ85" s="36" t="e">
        <f>J85-K85-VLOOKUP(D85, 'Вчера_Спутник-М'!D:BI, 7, FALSE)</f>
        <v>#N/A</v>
      </c>
      <c r="AK85" s="36" t="e">
        <f>L85-M85-VLOOKUP(D85, 'Вчера_Спутник-М'!D:BI, 9, FALSE)</f>
        <v>#N/A</v>
      </c>
      <c r="AL85" s="36" t="e">
        <f>N85-O85-VLOOKUP(D85, 'Вчера_Спутник-М'!D:BI, 11, FALSE)</f>
        <v>#N/A</v>
      </c>
      <c r="AM85" s="36" t="e">
        <f>P85-Q85-VLOOKUP(D85, 'Вчера_Спутник-М'!D:BI, 13, FALSE)</f>
        <v>#N/A</v>
      </c>
      <c r="AN85" s="36" t="e">
        <f>R85-S85-VLOOKUP(D85, 'Вчера_Спутник-М'!D:BL, 15, FALSE)</f>
        <v>#N/A</v>
      </c>
      <c r="AO85" s="36"/>
      <c r="AP85" s="36"/>
      <c r="AQ85" s="36" t="e">
        <f>T85-VLOOKUP(D85, 'Вчера_Спутник-М'!D:BI, 17, FALSE)</f>
        <v>#N/A</v>
      </c>
      <c r="AR85" s="36" t="e">
        <f>U85-VLOOKUP(D85, 'Вчера_Спутник-М'!D:BI, 18, FALSE)</f>
        <v>#N/A</v>
      </c>
    </row>
    <row r="86" spans="1:44" ht="30" customHeight="1" x14ac:dyDescent="0.3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  <c r="Y86" s="44">
        <f t="shared" si="8"/>
        <v>0</v>
      </c>
      <c r="Z86" s="44">
        <f t="shared" si="9"/>
        <v>0</v>
      </c>
      <c r="AA86" s="44" t="b">
        <f t="shared" si="10"/>
        <v>1</v>
      </c>
      <c r="AB86" s="44" t="b">
        <f t="shared" si="11"/>
        <v>1</v>
      </c>
      <c r="AC86" s="44" t="b">
        <f t="shared" si="12"/>
        <v>1</v>
      </c>
      <c r="AD86" s="44" t="b">
        <f t="shared" si="13"/>
        <v>1</v>
      </c>
      <c r="AE86" s="36" t="str">
        <f>IF(ISNA(VLOOKUP(D86,'Вчера_Спутник-М'!D:D, 1, FALSE)),"ошибка",0)</f>
        <v>ошибка</v>
      </c>
      <c r="AF86" s="43"/>
      <c r="AG86" s="36" t="e">
        <f>E86-VLOOKUP(D86, 'Вчера_Спутник-М'!D:BI, 2, FALSE)</f>
        <v>#N/A</v>
      </c>
      <c r="AH86" s="36" t="e">
        <f>F86-G86-VLOOKUP(D86, 'Вчера_Спутник-М'!D:BI, 3, FALSE)</f>
        <v>#N/A</v>
      </c>
      <c r="AI86" s="36" t="e">
        <f>H86-I86-VLOOKUP(D86, 'Вчера_Спутник-М'!D:BI, 5, FALSE)</f>
        <v>#N/A</v>
      </c>
      <c r="AJ86" s="36" t="e">
        <f>J86-K86-VLOOKUP(D86, 'Вчера_Спутник-М'!D:BI, 7, FALSE)</f>
        <v>#N/A</v>
      </c>
      <c r="AK86" s="36" t="e">
        <f>L86-M86-VLOOKUP(D86, 'Вчера_Спутник-М'!D:BI, 9, FALSE)</f>
        <v>#N/A</v>
      </c>
      <c r="AL86" s="36" t="e">
        <f>N86-O86-VLOOKUP(D86, 'Вчера_Спутник-М'!D:BI, 11, FALSE)</f>
        <v>#N/A</v>
      </c>
      <c r="AM86" s="36" t="e">
        <f>P86-Q86-VLOOKUP(D86, 'Вчера_Спутник-М'!D:BI, 13, FALSE)</f>
        <v>#N/A</v>
      </c>
      <c r="AN86" s="36" t="e">
        <f>R86-S86-VLOOKUP(D86, 'Вчера_Спутник-М'!D:BL, 15, FALSE)</f>
        <v>#N/A</v>
      </c>
      <c r="AO86" s="36"/>
      <c r="AP86" s="36"/>
      <c r="AQ86" s="36" t="e">
        <f>T86-VLOOKUP(D86, 'Вчера_Спутник-М'!D:BI, 17, FALSE)</f>
        <v>#N/A</v>
      </c>
      <c r="AR86" s="36" t="e">
        <f>U86-VLOOKUP(D86, 'Вчера_Спутник-М'!D:BI, 18, FALSE)</f>
        <v>#N/A</v>
      </c>
    </row>
    <row r="87" spans="1:44" ht="30" customHeight="1" x14ac:dyDescent="0.3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  <c r="Y87" s="44">
        <f t="shared" si="8"/>
        <v>0</v>
      </c>
      <c r="Z87" s="44">
        <f t="shared" si="9"/>
        <v>0</v>
      </c>
      <c r="AA87" s="44" t="b">
        <f t="shared" si="10"/>
        <v>1</v>
      </c>
      <c r="AB87" s="44" t="b">
        <f t="shared" si="11"/>
        <v>1</v>
      </c>
      <c r="AC87" s="44" t="b">
        <f t="shared" si="12"/>
        <v>1</v>
      </c>
      <c r="AD87" s="44" t="b">
        <f t="shared" si="13"/>
        <v>1</v>
      </c>
      <c r="AE87" s="36" t="str">
        <f>IF(ISNA(VLOOKUP(D87,'Вчера_Спутник-М'!D:D, 1, FALSE)),"ошибка",0)</f>
        <v>ошибка</v>
      </c>
      <c r="AF87" s="43"/>
      <c r="AG87" s="36" t="e">
        <f>E87-VLOOKUP(D87, 'Вчера_Спутник-М'!D:BI, 2, FALSE)</f>
        <v>#N/A</v>
      </c>
      <c r="AH87" s="36" t="e">
        <f>F87-G87-VLOOKUP(D87, 'Вчера_Спутник-М'!D:BI, 3, FALSE)</f>
        <v>#N/A</v>
      </c>
      <c r="AI87" s="36" t="e">
        <f>H87-I87-VLOOKUP(D87, 'Вчера_Спутник-М'!D:BI, 5, FALSE)</f>
        <v>#N/A</v>
      </c>
      <c r="AJ87" s="36" t="e">
        <f>J87-K87-VLOOKUP(D87, 'Вчера_Спутник-М'!D:BI, 7, FALSE)</f>
        <v>#N/A</v>
      </c>
      <c r="AK87" s="36" t="e">
        <f>L87-M87-VLOOKUP(D87, 'Вчера_Спутник-М'!D:BI, 9, FALSE)</f>
        <v>#N/A</v>
      </c>
      <c r="AL87" s="36" t="e">
        <f>N87-O87-VLOOKUP(D87, 'Вчера_Спутник-М'!D:BI, 11, FALSE)</f>
        <v>#N/A</v>
      </c>
      <c r="AM87" s="36" t="e">
        <f>P87-Q87-VLOOKUP(D87, 'Вчера_Спутник-М'!D:BI, 13, FALSE)</f>
        <v>#N/A</v>
      </c>
      <c r="AN87" s="36" t="e">
        <f>R87-S87-VLOOKUP(D87, 'Вчера_Спутник-М'!D:BL, 15, FALSE)</f>
        <v>#N/A</v>
      </c>
      <c r="AO87" s="36"/>
      <c r="AP87" s="36"/>
      <c r="AQ87" s="36" t="e">
        <f>T87-VLOOKUP(D87, 'Вчера_Спутник-М'!D:BI, 17, FALSE)</f>
        <v>#N/A</v>
      </c>
      <c r="AR87" s="36" t="e">
        <f>U87-VLOOKUP(D87, 'Вчера_Спутник-М'!D:BI, 18, FALSE)</f>
        <v>#N/A</v>
      </c>
    </row>
    <row r="88" spans="1:44" ht="30" customHeight="1" x14ac:dyDescent="0.3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  <c r="Y88" s="44">
        <f t="shared" si="8"/>
        <v>0</v>
      </c>
      <c r="Z88" s="44">
        <f t="shared" si="9"/>
        <v>0</v>
      </c>
      <c r="AA88" s="44" t="b">
        <f t="shared" si="10"/>
        <v>1</v>
      </c>
      <c r="AB88" s="44" t="b">
        <f t="shared" si="11"/>
        <v>1</v>
      </c>
      <c r="AC88" s="44" t="b">
        <f t="shared" si="12"/>
        <v>1</v>
      </c>
      <c r="AD88" s="44" t="b">
        <f t="shared" si="13"/>
        <v>1</v>
      </c>
      <c r="AE88" s="36" t="str">
        <f>IF(ISNA(VLOOKUP(D88,'Вчера_Спутник-М'!D:D, 1, FALSE)),"ошибка",0)</f>
        <v>ошибка</v>
      </c>
      <c r="AF88" s="43"/>
      <c r="AG88" s="36" t="e">
        <f>E88-VLOOKUP(D88, 'Вчера_Спутник-М'!D:BI, 2, FALSE)</f>
        <v>#N/A</v>
      </c>
      <c r="AH88" s="36" t="e">
        <f>F88-G88-VLOOKUP(D88, 'Вчера_Спутник-М'!D:BI, 3, FALSE)</f>
        <v>#N/A</v>
      </c>
      <c r="AI88" s="36" t="e">
        <f>H88-I88-VLOOKUP(D88, 'Вчера_Спутник-М'!D:BI, 5, FALSE)</f>
        <v>#N/A</v>
      </c>
      <c r="AJ88" s="36" t="e">
        <f>J88-K88-VLOOKUP(D88, 'Вчера_Спутник-М'!D:BI, 7, FALSE)</f>
        <v>#N/A</v>
      </c>
      <c r="AK88" s="36" t="e">
        <f>L88-M88-VLOOKUP(D88, 'Вчера_Спутник-М'!D:BI, 9, FALSE)</f>
        <v>#N/A</v>
      </c>
      <c r="AL88" s="36" t="e">
        <f>N88-O88-VLOOKUP(D88, 'Вчера_Спутник-М'!D:BI, 11, FALSE)</f>
        <v>#N/A</v>
      </c>
      <c r="AM88" s="36" t="e">
        <f>P88-Q88-VLOOKUP(D88, 'Вчера_Спутник-М'!D:BI, 13, FALSE)</f>
        <v>#N/A</v>
      </c>
      <c r="AN88" s="36" t="e">
        <f>R88-S88-VLOOKUP(D88, 'Вчера_Спутник-М'!D:BL, 15, FALSE)</f>
        <v>#N/A</v>
      </c>
      <c r="AO88" s="36"/>
      <c r="AP88" s="36"/>
      <c r="AQ88" s="36" t="e">
        <f>T88-VLOOKUP(D88, 'Вчера_Спутник-М'!D:BI, 17, FALSE)</f>
        <v>#N/A</v>
      </c>
      <c r="AR88" s="36" t="e">
        <f>U88-VLOOKUP(D88, 'Вчера_Спутник-М'!D:BI, 18, FALSE)</f>
        <v>#N/A</v>
      </c>
    </row>
    <row r="89" spans="1:44" ht="30" customHeight="1" x14ac:dyDescent="0.3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  <c r="Y89" s="44">
        <f t="shared" si="8"/>
        <v>0</v>
      </c>
      <c r="Z89" s="44">
        <f t="shared" si="9"/>
        <v>0</v>
      </c>
      <c r="AA89" s="44" t="b">
        <f t="shared" si="10"/>
        <v>1</v>
      </c>
      <c r="AB89" s="44" t="b">
        <f t="shared" si="11"/>
        <v>1</v>
      </c>
      <c r="AC89" s="44" t="b">
        <f t="shared" si="12"/>
        <v>1</v>
      </c>
      <c r="AD89" s="44" t="b">
        <f t="shared" si="13"/>
        <v>1</v>
      </c>
      <c r="AE89" s="36" t="str">
        <f>IF(ISNA(VLOOKUP(D89,'Вчера_Спутник-М'!D:D, 1, FALSE)),"ошибка",0)</f>
        <v>ошибка</v>
      </c>
      <c r="AF89" s="43"/>
      <c r="AG89" s="36" t="e">
        <f>E89-VLOOKUP(D89, 'Вчера_Спутник-М'!D:BI, 2, FALSE)</f>
        <v>#N/A</v>
      </c>
      <c r="AH89" s="36" t="e">
        <f>F89-G89-VLOOKUP(D89, 'Вчера_Спутник-М'!D:BI, 3, FALSE)</f>
        <v>#N/A</v>
      </c>
      <c r="AI89" s="36" t="e">
        <f>H89-I89-VLOOKUP(D89, 'Вчера_Спутник-М'!D:BI, 5, FALSE)</f>
        <v>#N/A</v>
      </c>
      <c r="AJ89" s="36" t="e">
        <f>J89-K89-VLOOKUP(D89, 'Вчера_Спутник-М'!D:BI, 7, FALSE)</f>
        <v>#N/A</v>
      </c>
      <c r="AK89" s="36" t="e">
        <f>L89-M89-VLOOKUP(D89, 'Вчера_Спутник-М'!D:BI, 9, FALSE)</f>
        <v>#N/A</v>
      </c>
      <c r="AL89" s="36" t="e">
        <f>N89-O89-VLOOKUP(D89, 'Вчера_Спутник-М'!D:BI, 11, FALSE)</f>
        <v>#N/A</v>
      </c>
      <c r="AM89" s="36" t="e">
        <f>P89-Q89-VLOOKUP(D89, 'Вчера_Спутник-М'!D:BI, 13, FALSE)</f>
        <v>#N/A</v>
      </c>
      <c r="AN89" s="36" t="e">
        <f>R89-S89-VLOOKUP(D89, 'Вчера_Спутник-М'!D:BL, 15, FALSE)</f>
        <v>#N/A</v>
      </c>
      <c r="AO89" s="36"/>
      <c r="AP89" s="36"/>
      <c r="AQ89" s="36" t="e">
        <f>T89-VLOOKUP(D89, 'Вчера_Спутник-М'!D:BI, 17, FALSE)</f>
        <v>#N/A</v>
      </c>
      <c r="AR89" s="36" t="e">
        <f>U89-VLOOKUP(D89, 'Вчера_Спутник-М'!D:BI, 18, FALSE)</f>
        <v>#N/A</v>
      </c>
    </row>
    <row r="90" spans="1:44" ht="30" customHeight="1" x14ac:dyDescent="0.3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  <c r="Y90" s="44">
        <f t="shared" si="8"/>
        <v>0</v>
      </c>
      <c r="Z90" s="44">
        <f t="shared" si="9"/>
        <v>0</v>
      </c>
      <c r="AA90" s="44" t="b">
        <f t="shared" si="10"/>
        <v>1</v>
      </c>
      <c r="AB90" s="44" t="b">
        <f t="shared" si="11"/>
        <v>1</v>
      </c>
      <c r="AC90" s="44" t="b">
        <f t="shared" si="12"/>
        <v>1</v>
      </c>
      <c r="AD90" s="44" t="b">
        <f t="shared" si="13"/>
        <v>1</v>
      </c>
      <c r="AE90" s="36" t="str">
        <f>IF(ISNA(VLOOKUP(D90,'Вчера_Спутник-М'!D:D, 1, FALSE)),"ошибка",0)</f>
        <v>ошибка</v>
      </c>
      <c r="AF90" s="43"/>
      <c r="AG90" s="36" t="e">
        <f>E90-VLOOKUP(D90, 'Вчера_Спутник-М'!D:BI, 2, FALSE)</f>
        <v>#N/A</v>
      </c>
      <c r="AH90" s="36" t="e">
        <f>F90-G90-VLOOKUP(D90, 'Вчера_Спутник-М'!D:BI, 3, FALSE)</f>
        <v>#N/A</v>
      </c>
      <c r="AI90" s="36" t="e">
        <f>H90-I90-VLOOKUP(D90, 'Вчера_Спутник-М'!D:BI, 5, FALSE)</f>
        <v>#N/A</v>
      </c>
      <c r="AJ90" s="36" t="e">
        <f>J90-K90-VLOOKUP(D90, 'Вчера_Спутник-М'!D:BI, 7, FALSE)</f>
        <v>#N/A</v>
      </c>
      <c r="AK90" s="36" t="e">
        <f>L90-M90-VLOOKUP(D90, 'Вчера_Спутник-М'!D:BI, 9, FALSE)</f>
        <v>#N/A</v>
      </c>
      <c r="AL90" s="36" t="e">
        <f>N90-O90-VLOOKUP(D90, 'Вчера_Спутник-М'!D:BI, 11, FALSE)</f>
        <v>#N/A</v>
      </c>
      <c r="AM90" s="36" t="e">
        <f>P90-Q90-VLOOKUP(D90, 'Вчера_Спутник-М'!D:BI, 13, FALSE)</f>
        <v>#N/A</v>
      </c>
      <c r="AN90" s="36" t="e">
        <f>R90-S90-VLOOKUP(D90, 'Вчера_Спутник-М'!D:BL, 15, FALSE)</f>
        <v>#N/A</v>
      </c>
      <c r="AO90" s="36"/>
      <c r="AP90" s="36"/>
      <c r="AQ90" s="36" t="e">
        <f>T90-VLOOKUP(D90, 'Вчера_Спутник-М'!D:BI, 17, FALSE)</f>
        <v>#N/A</v>
      </c>
      <c r="AR90" s="36" t="e">
        <f>U90-VLOOKUP(D90, 'Вчера_Спутник-М'!D:BI, 18, FALSE)</f>
        <v>#N/A</v>
      </c>
    </row>
    <row r="91" spans="1:44" ht="30" customHeight="1" x14ac:dyDescent="0.3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  <c r="Y91" s="44">
        <f t="shared" si="8"/>
        <v>0</v>
      </c>
      <c r="Z91" s="44">
        <f t="shared" si="9"/>
        <v>0</v>
      </c>
      <c r="AA91" s="44" t="b">
        <f t="shared" si="10"/>
        <v>1</v>
      </c>
      <c r="AB91" s="44" t="b">
        <f t="shared" si="11"/>
        <v>1</v>
      </c>
      <c r="AC91" s="44" t="b">
        <f t="shared" si="12"/>
        <v>1</v>
      </c>
      <c r="AD91" s="44" t="b">
        <f t="shared" si="13"/>
        <v>1</v>
      </c>
      <c r="AE91" s="36" t="str">
        <f>IF(ISNA(VLOOKUP(D91,'Вчера_Спутник-М'!D:D, 1, FALSE)),"ошибка",0)</f>
        <v>ошибка</v>
      </c>
      <c r="AF91" s="43"/>
      <c r="AG91" s="36" t="e">
        <f>E91-VLOOKUP(D91, 'Вчера_Спутник-М'!D:BI, 2, FALSE)</f>
        <v>#N/A</v>
      </c>
      <c r="AH91" s="36" t="e">
        <f>F91-G91-VLOOKUP(D91, 'Вчера_Спутник-М'!D:BI, 3, FALSE)</f>
        <v>#N/A</v>
      </c>
      <c r="AI91" s="36" t="e">
        <f>H91-I91-VLOOKUP(D91, 'Вчера_Спутник-М'!D:BI, 5, FALSE)</f>
        <v>#N/A</v>
      </c>
      <c r="AJ91" s="36" t="e">
        <f>J91-K91-VLOOKUP(D91, 'Вчера_Спутник-М'!D:BI, 7, FALSE)</f>
        <v>#N/A</v>
      </c>
      <c r="AK91" s="36" t="e">
        <f>L91-M91-VLOOKUP(D91, 'Вчера_Спутник-М'!D:BI, 9, FALSE)</f>
        <v>#N/A</v>
      </c>
      <c r="AL91" s="36" t="e">
        <f>N91-O91-VLOOKUP(D91, 'Вчера_Спутник-М'!D:BI, 11, FALSE)</f>
        <v>#N/A</v>
      </c>
      <c r="AM91" s="36" t="e">
        <f>P91-Q91-VLOOKUP(D91, 'Вчера_Спутник-М'!D:BI, 13, FALSE)</f>
        <v>#N/A</v>
      </c>
      <c r="AN91" s="36" t="e">
        <f>R91-S91-VLOOKUP(D91, 'Вчера_Спутник-М'!D:BL, 15, FALSE)</f>
        <v>#N/A</v>
      </c>
      <c r="AO91" s="36"/>
      <c r="AP91" s="36"/>
      <c r="AQ91" s="36" t="e">
        <f>T91-VLOOKUP(D91, 'Вчера_Спутник-М'!D:BI, 17, FALSE)</f>
        <v>#N/A</v>
      </c>
      <c r="AR91" s="36" t="e">
        <f>U91-VLOOKUP(D91, 'Вчера_Спутник-М'!D:BI, 18, FALSE)</f>
        <v>#N/A</v>
      </c>
    </row>
    <row r="92" spans="1:44" ht="30" customHeight="1" x14ac:dyDescent="0.3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  <c r="Y92" s="44">
        <f t="shared" si="8"/>
        <v>0</v>
      </c>
      <c r="Z92" s="44">
        <f t="shared" si="9"/>
        <v>0</v>
      </c>
      <c r="AA92" s="44" t="b">
        <f t="shared" si="10"/>
        <v>1</v>
      </c>
      <c r="AB92" s="44" t="b">
        <f t="shared" si="11"/>
        <v>1</v>
      </c>
      <c r="AC92" s="44" t="b">
        <f t="shared" si="12"/>
        <v>1</v>
      </c>
      <c r="AD92" s="44" t="b">
        <f t="shared" si="13"/>
        <v>1</v>
      </c>
      <c r="AE92" s="36" t="str">
        <f>IF(ISNA(VLOOKUP(D92,'Вчера_Спутник-М'!D:D, 1, FALSE)),"ошибка",0)</f>
        <v>ошибка</v>
      </c>
      <c r="AF92" s="43"/>
      <c r="AG92" s="36" t="e">
        <f>E92-VLOOKUP(D92, 'Вчера_Спутник-М'!D:BI, 2, FALSE)</f>
        <v>#N/A</v>
      </c>
      <c r="AH92" s="36" t="e">
        <f>F92-G92-VLOOKUP(D92, 'Вчера_Спутник-М'!D:BI, 3, FALSE)</f>
        <v>#N/A</v>
      </c>
      <c r="AI92" s="36" t="e">
        <f>H92-I92-VLOOKUP(D92, 'Вчера_Спутник-М'!D:BI, 5, FALSE)</f>
        <v>#N/A</v>
      </c>
      <c r="AJ92" s="36" t="e">
        <f>J92-K92-VLOOKUP(D92, 'Вчера_Спутник-М'!D:BI, 7, FALSE)</f>
        <v>#N/A</v>
      </c>
      <c r="AK92" s="36" t="e">
        <f>L92-M92-VLOOKUP(D92, 'Вчера_Спутник-М'!D:BI, 9, FALSE)</f>
        <v>#N/A</v>
      </c>
      <c r="AL92" s="36" t="e">
        <f>N92-O92-VLOOKUP(D92, 'Вчера_Спутник-М'!D:BI, 11, FALSE)</f>
        <v>#N/A</v>
      </c>
      <c r="AM92" s="36" t="e">
        <f>P92-Q92-VLOOKUP(D92, 'Вчера_Спутник-М'!D:BI, 13, FALSE)</f>
        <v>#N/A</v>
      </c>
      <c r="AN92" s="36" t="e">
        <f>R92-S92-VLOOKUP(D92, 'Вчера_Спутник-М'!D:BL, 15, FALSE)</f>
        <v>#N/A</v>
      </c>
      <c r="AO92" s="36"/>
      <c r="AP92" s="36"/>
      <c r="AQ92" s="36" t="e">
        <f>T92-VLOOKUP(D92, 'Вчера_Спутник-М'!D:BI, 17, FALSE)</f>
        <v>#N/A</v>
      </c>
      <c r="AR92" s="36" t="e">
        <f>U92-VLOOKUP(D92, 'Вчера_Спутник-М'!D:BI, 18, FALSE)</f>
        <v>#N/A</v>
      </c>
    </row>
    <row r="93" spans="1:44" ht="30" customHeight="1" x14ac:dyDescent="0.3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  <c r="Y93" s="44">
        <f t="shared" si="8"/>
        <v>0</v>
      </c>
      <c r="Z93" s="44">
        <f t="shared" si="9"/>
        <v>0</v>
      </c>
      <c r="AA93" s="44" t="b">
        <f t="shared" si="10"/>
        <v>1</v>
      </c>
      <c r="AB93" s="44" t="b">
        <f t="shared" si="11"/>
        <v>1</v>
      </c>
      <c r="AC93" s="44" t="b">
        <f t="shared" si="12"/>
        <v>1</v>
      </c>
      <c r="AD93" s="44" t="b">
        <f t="shared" si="13"/>
        <v>1</v>
      </c>
      <c r="AE93" s="36" t="str">
        <f>IF(ISNA(VLOOKUP(D93,'Вчера_Спутник-М'!D:D, 1, FALSE)),"ошибка",0)</f>
        <v>ошибка</v>
      </c>
      <c r="AF93" s="43"/>
      <c r="AG93" s="36" t="e">
        <f>E93-VLOOKUP(D93, 'Вчера_Спутник-М'!D:BI, 2, FALSE)</f>
        <v>#N/A</v>
      </c>
      <c r="AH93" s="36" t="e">
        <f>F93-G93-VLOOKUP(D93, 'Вчера_Спутник-М'!D:BI, 3, FALSE)</f>
        <v>#N/A</v>
      </c>
      <c r="AI93" s="36" t="e">
        <f>H93-I93-VLOOKUP(D93, 'Вчера_Спутник-М'!D:BI, 5, FALSE)</f>
        <v>#N/A</v>
      </c>
      <c r="AJ93" s="36" t="e">
        <f>J93-K93-VLOOKUP(D93, 'Вчера_Спутник-М'!D:BI, 7, FALSE)</f>
        <v>#N/A</v>
      </c>
      <c r="AK93" s="36" t="e">
        <f>L93-M93-VLOOKUP(D93, 'Вчера_Спутник-М'!D:BI, 9, FALSE)</f>
        <v>#N/A</v>
      </c>
      <c r="AL93" s="36" t="e">
        <f>N93-O93-VLOOKUP(D93, 'Вчера_Спутник-М'!D:BI, 11, FALSE)</f>
        <v>#N/A</v>
      </c>
      <c r="AM93" s="36" t="e">
        <f>P93-Q93-VLOOKUP(D93, 'Вчера_Спутник-М'!D:BI, 13, FALSE)</f>
        <v>#N/A</v>
      </c>
      <c r="AN93" s="36" t="e">
        <f>R93-S93-VLOOKUP(D93, 'Вчера_Спутник-М'!D:BL, 15, FALSE)</f>
        <v>#N/A</v>
      </c>
      <c r="AO93" s="36"/>
      <c r="AP93" s="36"/>
      <c r="AQ93" s="36" t="e">
        <f>T93-VLOOKUP(D93, 'Вчера_Спутник-М'!D:BI, 17, FALSE)</f>
        <v>#N/A</v>
      </c>
      <c r="AR93" s="36" t="e">
        <f>U93-VLOOKUP(D93, 'Вчера_Спутник-М'!D:BI, 18, FALSE)</f>
        <v>#N/A</v>
      </c>
    </row>
    <row r="94" spans="1:44" ht="30" customHeight="1" x14ac:dyDescent="0.3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  <c r="Y94" s="44">
        <f t="shared" si="8"/>
        <v>0</v>
      </c>
      <c r="Z94" s="44">
        <f t="shared" si="9"/>
        <v>0</v>
      </c>
      <c r="AA94" s="44" t="b">
        <f t="shared" si="10"/>
        <v>1</v>
      </c>
      <c r="AB94" s="44" t="b">
        <f t="shared" si="11"/>
        <v>1</v>
      </c>
      <c r="AC94" s="44" t="b">
        <f t="shared" si="12"/>
        <v>1</v>
      </c>
      <c r="AD94" s="44" t="b">
        <f t="shared" si="13"/>
        <v>1</v>
      </c>
      <c r="AE94" s="36" t="str">
        <f>IF(ISNA(VLOOKUP(D94,'Вчера_Спутник-М'!D:D, 1, FALSE)),"ошибка",0)</f>
        <v>ошибка</v>
      </c>
      <c r="AF94" s="43"/>
      <c r="AG94" s="36" t="e">
        <f>E94-VLOOKUP(D94, 'Вчера_Спутник-М'!D:BI, 2, FALSE)</f>
        <v>#N/A</v>
      </c>
      <c r="AH94" s="36" t="e">
        <f>F94-G94-VLOOKUP(D94, 'Вчера_Спутник-М'!D:BI, 3, FALSE)</f>
        <v>#N/A</v>
      </c>
      <c r="AI94" s="36" t="e">
        <f>H94-I94-VLOOKUP(D94, 'Вчера_Спутник-М'!D:BI, 5, FALSE)</f>
        <v>#N/A</v>
      </c>
      <c r="AJ94" s="36" t="e">
        <f>J94-K94-VLOOKUP(D94, 'Вчера_Спутник-М'!D:BI, 7, FALSE)</f>
        <v>#N/A</v>
      </c>
      <c r="AK94" s="36" t="e">
        <f>L94-M94-VLOOKUP(D94, 'Вчера_Спутник-М'!D:BI, 9, FALSE)</f>
        <v>#N/A</v>
      </c>
      <c r="AL94" s="36" t="e">
        <f>N94-O94-VLOOKUP(D94, 'Вчера_Спутник-М'!D:BI, 11, FALSE)</f>
        <v>#N/A</v>
      </c>
      <c r="AM94" s="36" t="e">
        <f>P94-Q94-VLOOKUP(D94, 'Вчера_Спутник-М'!D:BI, 13, FALSE)</f>
        <v>#N/A</v>
      </c>
      <c r="AN94" s="36" t="e">
        <f>R94-S94-VLOOKUP(D94, 'Вчера_Спутник-М'!D:BL, 15, FALSE)</f>
        <v>#N/A</v>
      </c>
      <c r="AO94" s="36"/>
      <c r="AP94" s="36"/>
      <c r="AQ94" s="36" t="e">
        <f>T94-VLOOKUP(D94, 'Вчера_Спутник-М'!D:BI, 17, FALSE)</f>
        <v>#N/A</v>
      </c>
      <c r="AR94" s="36" t="e">
        <f>U94-VLOOKUP(D94, 'Вчера_Спутник-М'!D:BI, 18, FALSE)</f>
        <v>#N/A</v>
      </c>
    </row>
    <row r="95" spans="1:44" ht="30" customHeight="1" x14ac:dyDescent="0.3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  <c r="Y95" s="44">
        <f t="shared" si="8"/>
        <v>0</v>
      </c>
      <c r="Z95" s="44">
        <f t="shared" si="9"/>
        <v>0</v>
      </c>
      <c r="AA95" s="44" t="b">
        <f t="shared" si="10"/>
        <v>1</v>
      </c>
      <c r="AB95" s="44" t="b">
        <f t="shared" si="11"/>
        <v>1</v>
      </c>
      <c r="AC95" s="44" t="b">
        <f t="shared" si="12"/>
        <v>1</v>
      </c>
      <c r="AD95" s="44" t="b">
        <f t="shared" si="13"/>
        <v>1</v>
      </c>
      <c r="AE95" s="36" t="str">
        <f>IF(ISNA(VLOOKUP(D95,'Вчера_Спутник-М'!D:D, 1, FALSE)),"ошибка",0)</f>
        <v>ошибка</v>
      </c>
      <c r="AF95" s="43"/>
      <c r="AG95" s="36" t="e">
        <f>E95-VLOOKUP(D95, 'Вчера_Спутник-М'!D:BI, 2, FALSE)</f>
        <v>#N/A</v>
      </c>
      <c r="AH95" s="36" t="e">
        <f>F95-G95-VLOOKUP(D95, 'Вчера_Спутник-М'!D:BI, 3, FALSE)</f>
        <v>#N/A</v>
      </c>
      <c r="AI95" s="36" t="e">
        <f>H95-I95-VLOOKUP(D95, 'Вчера_Спутник-М'!D:BI, 5, FALSE)</f>
        <v>#N/A</v>
      </c>
      <c r="AJ95" s="36" t="e">
        <f>J95-K95-VLOOKUP(D95, 'Вчера_Спутник-М'!D:BI, 7, FALSE)</f>
        <v>#N/A</v>
      </c>
      <c r="AK95" s="36" t="e">
        <f>L95-M95-VLOOKUP(D95, 'Вчера_Спутник-М'!D:BI, 9, FALSE)</f>
        <v>#N/A</v>
      </c>
      <c r="AL95" s="36" t="e">
        <f>N95-O95-VLOOKUP(D95, 'Вчера_Спутник-М'!D:BI, 11, FALSE)</f>
        <v>#N/A</v>
      </c>
      <c r="AM95" s="36" t="e">
        <f>P95-Q95-VLOOKUP(D95, 'Вчера_Спутник-М'!D:BI, 13, FALSE)</f>
        <v>#N/A</v>
      </c>
      <c r="AN95" s="36" t="e">
        <f>R95-S95-VLOOKUP(D95, 'Вчера_Спутник-М'!D:BL, 15, FALSE)</f>
        <v>#N/A</v>
      </c>
      <c r="AO95" s="36"/>
      <c r="AP95" s="36"/>
      <c r="AQ95" s="36" t="e">
        <f>T95-VLOOKUP(D95, 'Вчера_Спутник-М'!D:BI, 17, FALSE)</f>
        <v>#N/A</v>
      </c>
      <c r="AR95" s="36" t="e">
        <f>U95-VLOOKUP(D95, 'Вчера_Спутник-М'!D:BI, 18, FALSE)</f>
        <v>#N/A</v>
      </c>
    </row>
    <row r="96" spans="1:44" ht="30" customHeight="1" x14ac:dyDescent="0.3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  <c r="Y96" s="44">
        <f t="shared" si="8"/>
        <v>0</v>
      </c>
      <c r="Z96" s="44">
        <f t="shared" si="9"/>
        <v>0</v>
      </c>
      <c r="AA96" s="44" t="b">
        <f t="shared" si="10"/>
        <v>1</v>
      </c>
      <c r="AB96" s="44" t="b">
        <f t="shared" si="11"/>
        <v>1</v>
      </c>
      <c r="AC96" s="44" t="b">
        <f t="shared" si="12"/>
        <v>1</v>
      </c>
      <c r="AD96" s="44" t="b">
        <f t="shared" si="13"/>
        <v>1</v>
      </c>
      <c r="AE96" s="36" t="str">
        <f>IF(ISNA(VLOOKUP(D96,'Вчера_Спутник-М'!D:D, 1, FALSE)),"ошибка",0)</f>
        <v>ошибка</v>
      </c>
      <c r="AF96" s="43"/>
      <c r="AG96" s="36" t="e">
        <f>E96-VLOOKUP(D96, 'Вчера_Спутник-М'!D:BI, 2, FALSE)</f>
        <v>#N/A</v>
      </c>
      <c r="AH96" s="36" t="e">
        <f>F96-G96-VLOOKUP(D96, 'Вчера_Спутник-М'!D:BI, 3, FALSE)</f>
        <v>#N/A</v>
      </c>
      <c r="AI96" s="36" t="e">
        <f>H96-I96-VLOOKUP(D96, 'Вчера_Спутник-М'!D:BI, 5, FALSE)</f>
        <v>#N/A</v>
      </c>
      <c r="AJ96" s="36" t="e">
        <f>J96-K96-VLOOKUP(D96, 'Вчера_Спутник-М'!D:BI, 7, FALSE)</f>
        <v>#N/A</v>
      </c>
      <c r="AK96" s="36" t="e">
        <f>L96-M96-VLOOKUP(D96, 'Вчера_Спутник-М'!D:BI, 9, FALSE)</f>
        <v>#N/A</v>
      </c>
      <c r="AL96" s="36" t="e">
        <f>N96-O96-VLOOKUP(D96, 'Вчера_Спутник-М'!D:BI, 11, FALSE)</f>
        <v>#N/A</v>
      </c>
      <c r="AM96" s="36" t="e">
        <f>P96-Q96-VLOOKUP(D96, 'Вчера_Спутник-М'!D:BI, 13, FALSE)</f>
        <v>#N/A</v>
      </c>
      <c r="AN96" s="36" t="e">
        <f>R96-S96-VLOOKUP(D96, 'Вчера_Спутник-М'!D:BL, 15, FALSE)</f>
        <v>#N/A</v>
      </c>
      <c r="AO96" s="36"/>
      <c r="AP96" s="36"/>
      <c r="AQ96" s="36" t="e">
        <f>T96-VLOOKUP(D96, 'Вчера_Спутник-М'!D:BI, 17, FALSE)</f>
        <v>#N/A</v>
      </c>
      <c r="AR96" s="36" t="e">
        <f>U96-VLOOKUP(D96, 'Вчера_Спутник-М'!D:BI, 18, FALSE)</f>
        <v>#N/A</v>
      </c>
    </row>
    <row r="97" spans="1:44" ht="30" customHeight="1" x14ac:dyDescent="0.3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  <c r="Y97" s="44">
        <f t="shared" si="8"/>
        <v>0</v>
      </c>
      <c r="Z97" s="44">
        <f t="shared" si="9"/>
        <v>0</v>
      </c>
      <c r="AA97" s="44" t="b">
        <f t="shared" si="10"/>
        <v>1</v>
      </c>
      <c r="AB97" s="44" t="b">
        <f t="shared" si="11"/>
        <v>1</v>
      </c>
      <c r="AC97" s="44" t="b">
        <f t="shared" si="12"/>
        <v>1</v>
      </c>
      <c r="AD97" s="44" t="b">
        <f t="shared" si="13"/>
        <v>1</v>
      </c>
      <c r="AE97" s="36" t="str">
        <f>IF(ISNA(VLOOKUP(D97,'Вчера_Спутник-М'!D:D, 1, FALSE)),"ошибка",0)</f>
        <v>ошибка</v>
      </c>
      <c r="AF97" s="43"/>
      <c r="AG97" s="36" t="e">
        <f>E97-VLOOKUP(D97, 'Вчера_Спутник-М'!D:BI, 2, FALSE)</f>
        <v>#N/A</v>
      </c>
      <c r="AH97" s="36" t="e">
        <f>F97-G97-VLOOKUP(D97, 'Вчера_Спутник-М'!D:BI, 3, FALSE)</f>
        <v>#N/A</v>
      </c>
      <c r="AI97" s="36" t="e">
        <f>H97-I97-VLOOKUP(D97, 'Вчера_Спутник-М'!D:BI, 5, FALSE)</f>
        <v>#N/A</v>
      </c>
      <c r="AJ97" s="36" t="e">
        <f>J97-K97-VLOOKUP(D97, 'Вчера_Спутник-М'!D:BI, 7, FALSE)</f>
        <v>#N/A</v>
      </c>
      <c r="AK97" s="36" t="e">
        <f>L97-M97-VLOOKUP(D97, 'Вчера_Спутник-М'!D:BI, 9, FALSE)</f>
        <v>#N/A</v>
      </c>
      <c r="AL97" s="36" t="e">
        <f>N97-O97-VLOOKUP(D97, 'Вчера_Спутник-М'!D:BI, 11, FALSE)</f>
        <v>#N/A</v>
      </c>
      <c r="AM97" s="36" t="e">
        <f>P97-Q97-VLOOKUP(D97, 'Вчера_Спутник-М'!D:BI, 13, FALSE)</f>
        <v>#N/A</v>
      </c>
      <c r="AN97" s="36" t="e">
        <f>R97-S97-VLOOKUP(D97, 'Вчера_Спутник-М'!D:BL, 15, FALSE)</f>
        <v>#N/A</v>
      </c>
      <c r="AO97" s="36"/>
      <c r="AP97" s="36"/>
      <c r="AQ97" s="36" t="e">
        <f>T97-VLOOKUP(D97, 'Вчера_Спутник-М'!D:BI, 17, FALSE)</f>
        <v>#N/A</v>
      </c>
      <c r="AR97" s="36" t="e">
        <f>U97-VLOOKUP(D97, 'Вчера_Спутник-М'!D:BI, 18, FALSE)</f>
        <v>#N/A</v>
      </c>
    </row>
    <row r="98" spans="1:44" ht="30" customHeight="1" x14ac:dyDescent="0.3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  <c r="Y98" s="44">
        <f t="shared" si="8"/>
        <v>0</v>
      </c>
      <c r="Z98" s="44">
        <f t="shared" si="9"/>
        <v>0</v>
      </c>
      <c r="AA98" s="44" t="b">
        <f t="shared" si="10"/>
        <v>1</v>
      </c>
      <c r="AB98" s="44" t="b">
        <f t="shared" si="11"/>
        <v>1</v>
      </c>
      <c r="AC98" s="44" t="b">
        <f t="shared" si="12"/>
        <v>1</v>
      </c>
      <c r="AD98" s="44" t="b">
        <f t="shared" si="13"/>
        <v>1</v>
      </c>
      <c r="AE98" s="36" t="str">
        <f>IF(ISNA(VLOOKUP(D98,'Вчера_Спутник-М'!D:D, 1, FALSE)),"ошибка",0)</f>
        <v>ошибка</v>
      </c>
      <c r="AF98" s="43"/>
      <c r="AG98" s="36" t="e">
        <f>E98-VLOOKUP(D98, 'Вчера_Спутник-М'!D:BI, 2, FALSE)</f>
        <v>#N/A</v>
      </c>
      <c r="AH98" s="36" t="e">
        <f>F98-G98-VLOOKUP(D98, 'Вчера_Спутник-М'!D:BI, 3, FALSE)</f>
        <v>#N/A</v>
      </c>
      <c r="AI98" s="36" t="e">
        <f>H98-I98-VLOOKUP(D98, 'Вчера_Спутник-М'!D:BI, 5, FALSE)</f>
        <v>#N/A</v>
      </c>
      <c r="AJ98" s="36" t="e">
        <f>J98-K98-VLOOKUP(D98, 'Вчера_Спутник-М'!D:BI, 7, FALSE)</f>
        <v>#N/A</v>
      </c>
      <c r="AK98" s="36" t="e">
        <f>L98-M98-VLOOKUP(D98, 'Вчера_Спутник-М'!D:BI, 9, FALSE)</f>
        <v>#N/A</v>
      </c>
      <c r="AL98" s="36" t="e">
        <f>N98-O98-VLOOKUP(D98, 'Вчера_Спутник-М'!D:BI, 11, FALSE)</f>
        <v>#N/A</v>
      </c>
      <c r="AM98" s="36" t="e">
        <f>P98-Q98-VLOOKUP(D98, 'Вчера_Спутник-М'!D:BI, 13, FALSE)</f>
        <v>#N/A</v>
      </c>
      <c r="AN98" s="36" t="e">
        <f>R98-S98-VLOOKUP(D98, 'Вчера_Спутник-М'!D:BL, 15, FALSE)</f>
        <v>#N/A</v>
      </c>
      <c r="AO98" s="36"/>
      <c r="AP98" s="36"/>
      <c r="AQ98" s="36" t="e">
        <f>T98-VLOOKUP(D98, 'Вчера_Спутник-М'!D:BI, 17, FALSE)</f>
        <v>#N/A</v>
      </c>
      <c r="AR98" s="36" t="e">
        <f>U98-VLOOKUP(D98, 'Вчера_Спутник-М'!D:BI, 18, FALSE)</f>
        <v>#N/A</v>
      </c>
    </row>
    <row r="99" spans="1:44" ht="30" customHeight="1" x14ac:dyDescent="0.3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  <c r="Y99" s="44">
        <f t="shared" si="8"/>
        <v>0</v>
      </c>
      <c r="Z99" s="44">
        <f t="shared" si="9"/>
        <v>0</v>
      </c>
      <c r="AA99" s="44" t="b">
        <f t="shared" si="10"/>
        <v>1</v>
      </c>
      <c r="AB99" s="44" t="b">
        <f t="shared" si="11"/>
        <v>1</v>
      </c>
      <c r="AC99" s="44" t="b">
        <f t="shared" si="12"/>
        <v>1</v>
      </c>
      <c r="AD99" s="44" t="b">
        <f t="shared" si="13"/>
        <v>1</v>
      </c>
      <c r="AE99" s="36" t="str">
        <f>IF(ISNA(VLOOKUP(D99,'Вчера_Спутник-М'!D:D, 1, FALSE)),"ошибка",0)</f>
        <v>ошибка</v>
      </c>
      <c r="AF99" s="43"/>
      <c r="AG99" s="36" t="e">
        <f>E99-VLOOKUP(D99, 'Вчера_Спутник-М'!D:BI, 2, FALSE)</f>
        <v>#N/A</v>
      </c>
      <c r="AH99" s="36" t="e">
        <f>F99-G99-VLOOKUP(D99, 'Вчера_Спутник-М'!D:BI, 3, FALSE)</f>
        <v>#N/A</v>
      </c>
      <c r="AI99" s="36" t="e">
        <f>H99-I99-VLOOKUP(D99, 'Вчера_Спутник-М'!D:BI, 5, FALSE)</f>
        <v>#N/A</v>
      </c>
      <c r="AJ99" s="36" t="e">
        <f>J99-K99-VLOOKUP(D99, 'Вчера_Спутник-М'!D:BI, 7, FALSE)</f>
        <v>#N/A</v>
      </c>
      <c r="AK99" s="36" t="e">
        <f>L99-M99-VLOOKUP(D99, 'Вчера_Спутник-М'!D:BI, 9, FALSE)</f>
        <v>#N/A</v>
      </c>
      <c r="AL99" s="36" t="e">
        <f>N99-O99-VLOOKUP(D99, 'Вчера_Спутник-М'!D:BI, 11, FALSE)</f>
        <v>#N/A</v>
      </c>
      <c r="AM99" s="36" t="e">
        <f>P99-Q99-VLOOKUP(D99, 'Вчера_Спутник-М'!D:BI, 13, FALSE)</f>
        <v>#N/A</v>
      </c>
      <c r="AN99" s="36" t="e">
        <f>R99-S99-VLOOKUP(D99, 'Вчера_Спутник-М'!D:BL, 15, FALSE)</f>
        <v>#N/A</v>
      </c>
      <c r="AO99" s="36"/>
      <c r="AP99" s="36"/>
      <c r="AQ99" s="36" t="e">
        <f>T99-VLOOKUP(D99, 'Вчера_Спутник-М'!D:BI, 17, FALSE)</f>
        <v>#N/A</v>
      </c>
      <c r="AR99" s="36" t="e">
        <f>U99-VLOOKUP(D99, 'Вчера_Спутник-М'!D:BI, 18, FALSE)</f>
        <v>#N/A</v>
      </c>
    </row>
    <row r="100" spans="1:44" ht="30" customHeight="1" x14ac:dyDescent="0.3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  <c r="Y100" s="44">
        <f t="shared" si="8"/>
        <v>0</v>
      </c>
      <c r="Z100" s="44">
        <f t="shared" si="9"/>
        <v>0</v>
      </c>
      <c r="AA100" s="44" t="b">
        <f t="shared" si="10"/>
        <v>1</v>
      </c>
      <c r="AB100" s="44" t="b">
        <f t="shared" si="11"/>
        <v>1</v>
      </c>
      <c r="AC100" s="44" t="b">
        <f t="shared" si="12"/>
        <v>1</v>
      </c>
      <c r="AD100" s="44" t="b">
        <f t="shared" si="13"/>
        <v>1</v>
      </c>
      <c r="AE100" s="36" t="str">
        <f>IF(ISNA(VLOOKUP(D100,'Вчера_Спутник-М'!D:D, 1, FALSE)),"ошибка",0)</f>
        <v>ошибка</v>
      </c>
      <c r="AF100" s="43"/>
      <c r="AG100" s="36" t="e">
        <f>E100-VLOOKUP(D100, 'Вчера_Спутник-М'!D:BI, 2, FALSE)</f>
        <v>#N/A</v>
      </c>
      <c r="AH100" s="36" t="e">
        <f>F100-G100-VLOOKUP(D100, 'Вчера_Спутник-М'!D:BI, 3, FALSE)</f>
        <v>#N/A</v>
      </c>
      <c r="AI100" s="36" t="e">
        <f>H100-I100-VLOOKUP(D100, 'Вчера_Спутник-М'!D:BI, 5, FALSE)</f>
        <v>#N/A</v>
      </c>
      <c r="AJ100" s="36" t="e">
        <f>J100-K100-VLOOKUP(D100, 'Вчера_Спутник-М'!D:BI, 7, FALSE)</f>
        <v>#N/A</v>
      </c>
      <c r="AK100" s="36" t="e">
        <f>L100-M100-VLOOKUP(D100, 'Вчера_Спутник-М'!D:BI, 9, FALSE)</f>
        <v>#N/A</v>
      </c>
      <c r="AL100" s="36" t="e">
        <f>N100-O100-VLOOKUP(D100, 'Вчера_Спутник-М'!D:BI, 11, FALSE)</f>
        <v>#N/A</v>
      </c>
      <c r="AM100" s="36" t="e">
        <f>P100-Q100-VLOOKUP(D100, 'Вчера_Спутник-М'!D:BI, 13, FALSE)</f>
        <v>#N/A</v>
      </c>
      <c r="AN100" s="36" t="e">
        <f>R100-S100-VLOOKUP(D100, 'Вчера_Спутник-М'!D:BL, 15, FALSE)</f>
        <v>#N/A</v>
      </c>
      <c r="AO100" s="36"/>
      <c r="AP100" s="36"/>
      <c r="AQ100" s="36" t="e">
        <f>T100-VLOOKUP(D100, 'Вчера_Спутник-М'!D:BI, 17, FALSE)</f>
        <v>#N/A</v>
      </c>
      <c r="AR100" s="36" t="e">
        <f>U100-VLOOKUP(D100, 'Вчера_Спутник-М'!D:BI, 18, FALSE)</f>
        <v>#N/A</v>
      </c>
    </row>
    <row r="101" spans="1:44" ht="30" customHeight="1" x14ac:dyDescent="0.3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  <c r="Y101" s="44">
        <f t="shared" si="8"/>
        <v>0</v>
      </c>
      <c r="Z101" s="44">
        <f t="shared" si="9"/>
        <v>0</v>
      </c>
      <c r="AA101" s="44" t="b">
        <f t="shared" si="10"/>
        <v>1</v>
      </c>
      <c r="AB101" s="44" t="b">
        <f t="shared" si="11"/>
        <v>1</v>
      </c>
      <c r="AC101" s="44" t="b">
        <f t="shared" si="12"/>
        <v>1</v>
      </c>
      <c r="AD101" s="44" t="b">
        <f t="shared" si="13"/>
        <v>1</v>
      </c>
      <c r="AE101" s="36" t="str">
        <f>IF(ISNA(VLOOKUP(D101,'Вчера_Спутник-М'!D:D, 1, FALSE)),"ошибка",0)</f>
        <v>ошибка</v>
      </c>
      <c r="AF101" s="43"/>
      <c r="AG101" s="36" t="e">
        <f>E101-VLOOKUP(D101, 'Вчера_Спутник-М'!D:BI, 2, FALSE)</f>
        <v>#N/A</v>
      </c>
      <c r="AH101" s="36" t="e">
        <f>F101-G101-VLOOKUP(D101, 'Вчера_Спутник-М'!D:BI, 3, FALSE)</f>
        <v>#N/A</v>
      </c>
      <c r="AI101" s="36" t="e">
        <f>H101-I101-VLOOKUP(D101, 'Вчера_Спутник-М'!D:BI, 5, FALSE)</f>
        <v>#N/A</v>
      </c>
      <c r="AJ101" s="36" t="e">
        <f>J101-K101-VLOOKUP(D101, 'Вчера_Спутник-М'!D:BI, 7, FALSE)</f>
        <v>#N/A</v>
      </c>
      <c r="AK101" s="36" t="e">
        <f>L101-M101-VLOOKUP(D101, 'Вчера_Спутник-М'!D:BI, 9, FALSE)</f>
        <v>#N/A</v>
      </c>
      <c r="AL101" s="36" t="e">
        <f>N101-O101-VLOOKUP(D101, 'Вчера_Спутник-М'!D:BI, 11, FALSE)</f>
        <v>#N/A</v>
      </c>
      <c r="AM101" s="36" t="e">
        <f>P101-Q101-VLOOKUP(D101, 'Вчера_Спутник-М'!D:BI, 13, FALSE)</f>
        <v>#N/A</v>
      </c>
      <c r="AN101" s="36" t="e">
        <f>R101-S101-VLOOKUP(D101, 'Вчера_Спутник-М'!D:BL, 15, FALSE)</f>
        <v>#N/A</v>
      </c>
      <c r="AO101" s="36"/>
      <c r="AP101" s="36"/>
      <c r="AQ101" s="36" t="e">
        <f>T101-VLOOKUP(D101, 'Вчера_Спутник-М'!D:BI, 17, FALSE)</f>
        <v>#N/A</v>
      </c>
      <c r="AR101" s="36" t="e">
        <f>U101-VLOOKUP(D101, 'Вчера_Спутник-М'!D:BI, 18, FALSE)</f>
        <v>#N/A</v>
      </c>
    </row>
    <row r="102" spans="1:44" ht="30" customHeight="1" x14ac:dyDescent="0.3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  <c r="Y102" s="44">
        <f t="shared" si="8"/>
        <v>0</v>
      </c>
      <c r="Z102" s="44">
        <f t="shared" si="9"/>
        <v>0</v>
      </c>
      <c r="AA102" s="44" t="b">
        <f t="shared" si="10"/>
        <v>1</v>
      </c>
      <c r="AB102" s="44" t="b">
        <f t="shared" si="11"/>
        <v>1</v>
      </c>
      <c r="AC102" s="44" t="b">
        <f t="shared" si="12"/>
        <v>1</v>
      </c>
      <c r="AD102" s="44" t="b">
        <f t="shared" si="13"/>
        <v>1</v>
      </c>
      <c r="AE102" s="36" t="str">
        <f>IF(ISNA(VLOOKUP(D102,'Вчера_Спутник-М'!D:D, 1, FALSE)),"ошибка",0)</f>
        <v>ошибка</v>
      </c>
      <c r="AF102" s="43"/>
      <c r="AG102" s="36" t="e">
        <f>E102-VLOOKUP(D102, 'Вчера_Спутник-М'!D:BI, 2, FALSE)</f>
        <v>#N/A</v>
      </c>
      <c r="AH102" s="36" t="e">
        <f>F102-G102-VLOOKUP(D102, 'Вчера_Спутник-М'!D:BI, 3, FALSE)</f>
        <v>#N/A</v>
      </c>
      <c r="AI102" s="36" t="e">
        <f>H102-I102-VLOOKUP(D102, 'Вчера_Спутник-М'!D:BI, 5, FALSE)</f>
        <v>#N/A</v>
      </c>
      <c r="AJ102" s="36" t="e">
        <f>J102-K102-VLOOKUP(D102, 'Вчера_Спутник-М'!D:BI, 7, FALSE)</f>
        <v>#N/A</v>
      </c>
      <c r="AK102" s="36" t="e">
        <f>L102-M102-VLOOKUP(D102, 'Вчера_Спутник-М'!D:BI, 9, FALSE)</f>
        <v>#N/A</v>
      </c>
      <c r="AL102" s="36" t="e">
        <f>N102-O102-VLOOKUP(D102, 'Вчера_Спутник-М'!D:BI, 11, FALSE)</f>
        <v>#N/A</v>
      </c>
      <c r="AM102" s="36" t="e">
        <f>P102-Q102-VLOOKUP(D102, 'Вчера_Спутник-М'!D:BI, 13, FALSE)</f>
        <v>#N/A</v>
      </c>
      <c r="AN102" s="36" t="e">
        <f>R102-S102-VLOOKUP(D102, 'Вчера_Спутник-М'!D:BL, 15, FALSE)</f>
        <v>#N/A</v>
      </c>
      <c r="AO102" s="36"/>
      <c r="AP102" s="36"/>
      <c r="AQ102" s="36" t="e">
        <f>T102-VLOOKUP(D102, 'Вчера_Спутник-М'!D:BI, 17, FALSE)</f>
        <v>#N/A</v>
      </c>
      <c r="AR102" s="36" t="e">
        <f>U102-VLOOKUP(D102, 'Вчера_Спутник-М'!D:BI, 18, FALSE)</f>
        <v>#N/A</v>
      </c>
    </row>
    <row r="103" spans="1:44" ht="30" customHeight="1" x14ac:dyDescent="0.3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  <c r="Y103" s="44">
        <f t="shared" si="8"/>
        <v>0</v>
      </c>
      <c r="Z103" s="44">
        <f t="shared" si="9"/>
        <v>0</v>
      </c>
      <c r="AA103" s="44" t="b">
        <f t="shared" si="10"/>
        <v>1</v>
      </c>
      <c r="AB103" s="44" t="b">
        <f t="shared" si="11"/>
        <v>1</v>
      </c>
      <c r="AC103" s="44" t="b">
        <f t="shared" si="12"/>
        <v>1</v>
      </c>
      <c r="AD103" s="44" t="b">
        <f t="shared" si="13"/>
        <v>1</v>
      </c>
      <c r="AE103" s="36" t="str">
        <f>IF(ISNA(VLOOKUP(D103,'Вчера_Спутник-М'!D:D, 1, FALSE)),"ошибка",0)</f>
        <v>ошибка</v>
      </c>
      <c r="AF103" s="43"/>
      <c r="AG103" s="36" t="e">
        <f>E103-VLOOKUP(D103, 'Вчера_Спутник-М'!D:BI, 2, FALSE)</f>
        <v>#N/A</v>
      </c>
      <c r="AH103" s="36" t="e">
        <f>F103-G103-VLOOKUP(D103, 'Вчера_Спутник-М'!D:BI, 3, FALSE)</f>
        <v>#N/A</v>
      </c>
      <c r="AI103" s="36" t="e">
        <f>H103-I103-VLOOKUP(D103, 'Вчера_Спутник-М'!D:BI, 5, FALSE)</f>
        <v>#N/A</v>
      </c>
      <c r="AJ103" s="36" t="e">
        <f>J103-K103-VLOOKUP(D103, 'Вчера_Спутник-М'!D:BI, 7, FALSE)</f>
        <v>#N/A</v>
      </c>
      <c r="AK103" s="36" t="e">
        <f>L103-M103-VLOOKUP(D103, 'Вчера_Спутник-М'!D:BI, 9, FALSE)</f>
        <v>#N/A</v>
      </c>
      <c r="AL103" s="36" t="e">
        <f>N103-O103-VLOOKUP(D103, 'Вчера_Спутник-М'!D:BI, 11, FALSE)</f>
        <v>#N/A</v>
      </c>
      <c r="AM103" s="36" t="e">
        <f>P103-Q103-VLOOKUP(D103, 'Вчера_Спутник-М'!D:BI, 13, FALSE)</f>
        <v>#N/A</v>
      </c>
      <c r="AN103" s="36" t="e">
        <f>R103-S103-VLOOKUP(D103, 'Вчера_Спутник-М'!D:BL, 15, FALSE)</f>
        <v>#N/A</v>
      </c>
      <c r="AO103" s="36"/>
      <c r="AP103" s="36"/>
      <c r="AQ103" s="36" t="e">
        <f>T103-VLOOKUP(D103, 'Вчера_Спутник-М'!D:BI, 17, FALSE)</f>
        <v>#N/A</v>
      </c>
      <c r="AR103" s="36" t="e">
        <f>U103-VLOOKUP(D103, 'Вчера_Спутник-М'!D:BI, 18, FALSE)</f>
        <v>#N/A</v>
      </c>
    </row>
    <row r="104" spans="1:44" ht="30" customHeight="1" x14ac:dyDescent="0.3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  <c r="Y104" s="44">
        <f t="shared" si="8"/>
        <v>0</v>
      </c>
      <c r="Z104" s="44">
        <f t="shared" si="9"/>
        <v>0</v>
      </c>
      <c r="AA104" s="44" t="b">
        <f t="shared" si="10"/>
        <v>1</v>
      </c>
      <c r="AB104" s="44" t="b">
        <f t="shared" si="11"/>
        <v>1</v>
      </c>
      <c r="AC104" s="44" t="b">
        <f t="shared" si="12"/>
        <v>1</v>
      </c>
      <c r="AD104" s="44" t="b">
        <f t="shared" si="13"/>
        <v>1</v>
      </c>
      <c r="AE104" s="36" t="str">
        <f>IF(ISNA(VLOOKUP(D104,'Вчера_Спутник-М'!D:D, 1, FALSE)),"ошибка",0)</f>
        <v>ошибка</v>
      </c>
      <c r="AF104" s="43"/>
      <c r="AG104" s="36" t="e">
        <f>E104-VLOOKUP(D104, 'Вчера_Спутник-М'!D:BI, 2, FALSE)</f>
        <v>#N/A</v>
      </c>
      <c r="AH104" s="36" t="e">
        <f>F104-G104-VLOOKUP(D104, 'Вчера_Спутник-М'!D:BI, 3, FALSE)</f>
        <v>#N/A</v>
      </c>
      <c r="AI104" s="36" t="e">
        <f>H104-I104-VLOOKUP(D104, 'Вчера_Спутник-М'!D:BI, 5, FALSE)</f>
        <v>#N/A</v>
      </c>
      <c r="AJ104" s="36" t="e">
        <f>J104-K104-VLOOKUP(D104, 'Вчера_Спутник-М'!D:BI, 7, FALSE)</f>
        <v>#N/A</v>
      </c>
      <c r="AK104" s="36" t="e">
        <f>L104-M104-VLOOKUP(D104, 'Вчера_Спутник-М'!D:BI, 9, FALSE)</f>
        <v>#N/A</v>
      </c>
      <c r="AL104" s="36" t="e">
        <f>N104-O104-VLOOKUP(D104, 'Вчера_Спутник-М'!D:BI, 11, FALSE)</f>
        <v>#N/A</v>
      </c>
      <c r="AM104" s="36" t="e">
        <f>P104-Q104-VLOOKUP(D104, 'Вчера_Спутник-М'!D:BI, 13, FALSE)</f>
        <v>#N/A</v>
      </c>
      <c r="AN104" s="36" t="e">
        <f>R104-S104-VLOOKUP(D104, 'Вчера_Спутник-М'!D:BL, 15, FALSE)</f>
        <v>#N/A</v>
      </c>
      <c r="AO104" s="36"/>
      <c r="AP104" s="36"/>
      <c r="AQ104" s="36" t="e">
        <f>T104-VLOOKUP(D104, 'Вчера_Спутник-М'!D:BI, 17, FALSE)</f>
        <v>#N/A</v>
      </c>
      <c r="AR104" s="36" t="e">
        <f>U104-VLOOKUP(D104, 'Вчера_Спутник-М'!D:BI, 18, FALSE)</f>
        <v>#N/A</v>
      </c>
    </row>
    <row r="105" spans="1:44" ht="30" customHeight="1" x14ac:dyDescent="0.3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  <c r="Y105" s="44">
        <f t="shared" si="8"/>
        <v>0</v>
      </c>
      <c r="Z105" s="44">
        <f t="shared" si="9"/>
        <v>0</v>
      </c>
      <c r="AA105" s="44" t="b">
        <f t="shared" si="10"/>
        <v>1</v>
      </c>
      <c r="AB105" s="44" t="b">
        <f t="shared" si="11"/>
        <v>1</v>
      </c>
      <c r="AC105" s="44" t="b">
        <f t="shared" si="12"/>
        <v>1</v>
      </c>
      <c r="AD105" s="44" t="b">
        <f t="shared" si="13"/>
        <v>1</v>
      </c>
      <c r="AE105" s="36" t="str">
        <f>IF(ISNA(VLOOKUP(D105,'Вчера_Спутник-М'!D:D, 1, FALSE)),"ошибка",0)</f>
        <v>ошибка</v>
      </c>
      <c r="AF105" s="43"/>
      <c r="AG105" s="36" t="e">
        <f>E105-VLOOKUP(D105, 'Вчера_Спутник-М'!D:BI, 2, FALSE)</f>
        <v>#N/A</v>
      </c>
      <c r="AH105" s="36" t="e">
        <f>F105-G105-VLOOKUP(D105, 'Вчера_Спутник-М'!D:BI, 3, FALSE)</f>
        <v>#N/A</v>
      </c>
      <c r="AI105" s="36" t="e">
        <f>H105-I105-VLOOKUP(D105, 'Вчера_Спутник-М'!D:BI, 5, FALSE)</f>
        <v>#N/A</v>
      </c>
      <c r="AJ105" s="36" t="e">
        <f>J105-K105-VLOOKUP(D105, 'Вчера_Спутник-М'!D:BI, 7, FALSE)</f>
        <v>#N/A</v>
      </c>
      <c r="AK105" s="36" t="e">
        <f>L105-M105-VLOOKUP(D105, 'Вчера_Спутник-М'!D:BI, 9, FALSE)</f>
        <v>#N/A</v>
      </c>
      <c r="AL105" s="36" t="e">
        <f>N105-O105-VLOOKUP(D105, 'Вчера_Спутник-М'!D:BI, 11, FALSE)</f>
        <v>#N/A</v>
      </c>
      <c r="AM105" s="36" t="e">
        <f>P105-Q105-VLOOKUP(D105, 'Вчера_Спутник-М'!D:BI, 13, FALSE)</f>
        <v>#N/A</v>
      </c>
      <c r="AN105" s="36" t="e">
        <f>R105-S105-VLOOKUP(D105, 'Вчера_Спутник-М'!D:BL, 15, FALSE)</f>
        <v>#N/A</v>
      </c>
      <c r="AO105" s="36"/>
      <c r="AP105" s="36"/>
      <c r="AQ105" s="36" t="e">
        <f>T105-VLOOKUP(D105, 'Вчера_Спутник-М'!D:BI, 17, FALSE)</f>
        <v>#N/A</v>
      </c>
      <c r="AR105" s="36" t="e">
        <f>U105-VLOOKUP(D105, 'Вчера_Спутник-М'!D:BI, 18, FALSE)</f>
        <v>#N/A</v>
      </c>
    </row>
    <row r="106" spans="1:44" ht="30" customHeight="1" x14ac:dyDescent="0.3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  <c r="Y106" s="44">
        <f t="shared" si="8"/>
        <v>0</v>
      </c>
      <c r="Z106" s="44">
        <f t="shared" si="9"/>
        <v>0</v>
      </c>
      <c r="AA106" s="44" t="b">
        <f t="shared" si="10"/>
        <v>1</v>
      </c>
      <c r="AB106" s="44" t="b">
        <f t="shared" si="11"/>
        <v>1</v>
      </c>
      <c r="AC106" s="44" t="b">
        <f t="shared" si="12"/>
        <v>1</v>
      </c>
      <c r="AD106" s="44" t="b">
        <f t="shared" si="13"/>
        <v>1</v>
      </c>
      <c r="AE106" s="36" t="str">
        <f>IF(ISNA(VLOOKUP(D106,'Вчера_Спутник-М'!D:D, 1, FALSE)),"ошибка",0)</f>
        <v>ошибка</v>
      </c>
      <c r="AF106" s="43"/>
      <c r="AG106" s="36" t="e">
        <f>E106-VLOOKUP(D106, 'Вчера_Спутник-М'!D:BI, 2, FALSE)</f>
        <v>#N/A</v>
      </c>
      <c r="AH106" s="36" t="e">
        <f>F106-G106-VLOOKUP(D106, 'Вчера_Спутник-М'!D:BI, 3, FALSE)</f>
        <v>#N/A</v>
      </c>
      <c r="AI106" s="36" t="e">
        <f>H106-I106-VLOOKUP(D106, 'Вчера_Спутник-М'!D:BI, 5, FALSE)</f>
        <v>#N/A</v>
      </c>
      <c r="AJ106" s="36" t="e">
        <f>J106-K106-VLOOKUP(D106, 'Вчера_Спутник-М'!D:BI, 7, FALSE)</f>
        <v>#N/A</v>
      </c>
      <c r="AK106" s="36" t="e">
        <f>L106-M106-VLOOKUP(D106, 'Вчера_Спутник-М'!D:BI, 9, FALSE)</f>
        <v>#N/A</v>
      </c>
      <c r="AL106" s="36" t="e">
        <f>N106-O106-VLOOKUP(D106, 'Вчера_Спутник-М'!D:BI, 11, FALSE)</f>
        <v>#N/A</v>
      </c>
      <c r="AM106" s="36" t="e">
        <f>P106-Q106-VLOOKUP(D106, 'Вчера_Спутник-М'!D:BI, 13, FALSE)</f>
        <v>#N/A</v>
      </c>
      <c r="AN106" s="36" t="e">
        <f>R106-S106-VLOOKUP(D106, 'Вчера_Спутник-М'!D:BL, 15, FALSE)</f>
        <v>#N/A</v>
      </c>
      <c r="AO106" s="36"/>
      <c r="AP106" s="36"/>
      <c r="AQ106" s="36" t="e">
        <f>T106-VLOOKUP(D106, 'Вчера_Спутник-М'!D:BI, 17, FALSE)</f>
        <v>#N/A</v>
      </c>
      <c r="AR106" s="36" t="e">
        <f>U106-VLOOKUP(D106, 'Вчера_Спутник-М'!D:BI, 18, FALSE)</f>
        <v>#N/A</v>
      </c>
    </row>
    <row r="107" spans="1:44" ht="30" customHeight="1" x14ac:dyDescent="0.3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  <c r="Y107" s="44">
        <f t="shared" si="8"/>
        <v>0</v>
      </c>
      <c r="Z107" s="44">
        <f t="shared" si="9"/>
        <v>0</v>
      </c>
      <c r="AA107" s="44" t="b">
        <f t="shared" si="10"/>
        <v>1</v>
      </c>
      <c r="AB107" s="44" t="b">
        <f t="shared" si="11"/>
        <v>1</v>
      </c>
      <c r="AC107" s="44" t="b">
        <f t="shared" si="12"/>
        <v>1</v>
      </c>
      <c r="AD107" s="44" t="b">
        <f t="shared" si="13"/>
        <v>1</v>
      </c>
      <c r="AE107" s="36" t="str">
        <f>IF(ISNA(VLOOKUP(D107,'Вчера_Спутник-М'!D:D, 1, FALSE)),"ошибка",0)</f>
        <v>ошибка</v>
      </c>
      <c r="AF107" s="43"/>
      <c r="AG107" s="36" t="e">
        <f>E107-VLOOKUP(D107, 'Вчера_Спутник-М'!D:BI, 2, FALSE)</f>
        <v>#N/A</v>
      </c>
      <c r="AH107" s="36" t="e">
        <f>F107-G107-VLOOKUP(D107, 'Вчера_Спутник-М'!D:BI, 3, FALSE)</f>
        <v>#N/A</v>
      </c>
      <c r="AI107" s="36" t="e">
        <f>H107-I107-VLOOKUP(D107, 'Вчера_Спутник-М'!D:BI, 5, FALSE)</f>
        <v>#N/A</v>
      </c>
      <c r="AJ107" s="36" t="e">
        <f>J107-K107-VLOOKUP(D107, 'Вчера_Спутник-М'!D:BI, 7, FALSE)</f>
        <v>#N/A</v>
      </c>
      <c r="AK107" s="36" t="e">
        <f>L107-M107-VLOOKUP(D107, 'Вчера_Спутник-М'!D:BI, 9, FALSE)</f>
        <v>#N/A</v>
      </c>
      <c r="AL107" s="36" t="e">
        <f>N107-O107-VLOOKUP(D107, 'Вчера_Спутник-М'!D:BI, 11, FALSE)</f>
        <v>#N/A</v>
      </c>
      <c r="AM107" s="36" t="e">
        <f>P107-Q107-VLOOKUP(D107, 'Вчера_Спутник-М'!D:BI, 13, FALSE)</f>
        <v>#N/A</v>
      </c>
      <c r="AN107" s="36" t="e">
        <f>R107-S107-VLOOKUP(D107, 'Вчера_Спутник-М'!D:BL, 15, FALSE)</f>
        <v>#N/A</v>
      </c>
      <c r="AO107" s="36"/>
      <c r="AP107" s="36"/>
      <c r="AQ107" s="36" t="e">
        <f>T107-VLOOKUP(D107, 'Вчера_Спутник-М'!D:BI, 17, FALSE)</f>
        <v>#N/A</v>
      </c>
      <c r="AR107" s="36" t="e">
        <f>U107-VLOOKUP(D107, 'Вчера_Спутник-М'!D:BI, 18, FALSE)</f>
        <v>#N/A</v>
      </c>
    </row>
    <row r="108" spans="1:44" ht="30" customHeight="1" x14ac:dyDescent="0.3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  <c r="Y108" s="44">
        <f t="shared" si="8"/>
        <v>0</v>
      </c>
      <c r="Z108" s="44">
        <f t="shared" si="9"/>
        <v>0</v>
      </c>
      <c r="AA108" s="44" t="b">
        <f t="shared" si="10"/>
        <v>1</v>
      </c>
      <c r="AB108" s="44" t="b">
        <f t="shared" si="11"/>
        <v>1</v>
      </c>
      <c r="AC108" s="44" t="b">
        <f t="shared" si="12"/>
        <v>1</v>
      </c>
      <c r="AD108" s="44" t="b">
        <f t="shared" si="13"/>
        <v>1</v>
      </c>
      <c r="AE108" s="36" t="str">
        <f>IF(ISNA(VLOOKUP(D108,'Вчера_Спутник-М'!D:D, 1, FALSE)),"ошибка",0)</f>
        <v>ошибка</v>
      </c>
      <c r="AF108" s="43"/>
      <c r="AG108" s="36" t="e">
        <f>E108-VLOOKUP(D108, 'Вчера_Спутник-М'!D:BI, 2, FALSE)</f>
        <v>#N/A</v>
      </c>
      <c r="AH108" s="36" t="e">
        <f>F108-G108-VLOOKUP(D108, 'Вчера_Спутник-М'!D:BI, 3, FALSE)</f>
        <v>#N/A</v>
      </c>
      <c r="AI108" s="36" t="e">
        <f>H108-I108-VLOOKUP(D108, 'Вчера_Спутник-М'!D:BI, 5, FALSE)</f>
        <v>#N/A</v>
      </c>
      <c r="AJ108" s="36" t="e">
        <f>J108-K108-VLOOKUP(D108, 'Вчера_Спутник-М'!D:BI, 7, FALSE)</f>
        <v>#N/A</v>
      </c>
      <c r="AK108" s="36" t="e">
        <f>L108-M108-VLOOKUP(D108, 'Вчера_Спутник-М'!D:BI, 9, FALSE)</f>
        <v>#N/A</v>
      </c>
      <c r="AL108" s="36" t="e">
        <f>N108-O108-VLOOKUP(D108, 'Вчера_Спутник-М'!D:BI, 11, FALSE)</f>
        <v>#N/A</v>
      </c>
      <c r="AM108" s="36" t="e">
        <f>P108-Q108-VLOOKUP(D108, 'Вчера_Спутник-М'!D:BI, 13, FALSE)</f>
        <v>#N/A</v>
      </c>
      <c r="AN108" s="36" t="e">
        <f>R108-S108-VLOOKUP(D108, 'Вчера_Спутник-М'!D:BL, 15, FALSE)</f>
        <v>#N/A</v>
      </c>
      <c r="AO108" s="36"/>
      <c r="AP108" s="36"/>
      <c r="AQ108" s="36" t="e">
        <f>T108-VLOOKUP(D108, 'Вчера_Спутник-М'!D:BI, 17, FALSE)</f>
        <v>#N/A</v>
      </c>
      <c r="AR108" s="36" t="e">
        <f>U108-VLOOKUP(D108, 'Вчера_Спутник-М'!D:BI, 18, FALSE)</f>
        <v>#N/A</v>
      </c>
    </row>
    <row r="109" spans="1:44" ht="30" customHeight="1" x14ac:dyDescent="0.3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  <c r="Y109" s="44">
        <f t="shared" si="8"/>
        <v>0</v>
      </c>
      <c r="Z109" s="44">
        <f t="shared" si="9"/>
        <v>0</v>
      </c>
      <c r="AA109" s="44" t="b">
        <f t="shared" si="10"/>
        <v>1</v>
      </c>
      <c r="AB109" s="44" t="b">
        <f t="shared" si="11"/>
        <v>1</v>
      </c>
      <c r="AC109" s="44" t="b">
        <f t="shared" si="12"/>
        <v>1</v>
      </c>
      <c r="AD109" s="44" t="b">
        <f t="shared" si="13"/>
        <v>1</v>
      </c>
      <c r="AE109" s="36" t="str">
        <f>IF(ISNA(VLOOKUP(D109,'Вчера_Спутник-М'!D:D, 1, FALSE)),"ошибка",0)</f>
        <v>ошибка</v>
      </c>
      <c r="AF109" s="43"/>
      <c r="AG109" s="36" t="e">
        <f>E109-VLOOKUP(D109, 'Вчера_Спутник-М'!D:BI, 2, FALSE)</f>
        <v>#N/A</v>
      </c>
      <c r="AH109" s="36" t="e">
        <f>F109-G109-VLOOKUP(D109, 'Вчера_Спутник-М'!D:BI, 3, FALSE)</f>
        <v>#N/A</v>
      </c>
      <c r="AI109" s="36" t="e">
        <f>H109-I109-VLOOKUP(D109, 'Вчера_Спутник-М'!D:BI, 5, FALSE)</f>
        <v>#N/A</v>
      </c>
      <c r="AJ109" s="36" t="e">
        <f>J109-K109-VLOOKUP(D109, 'Вчера_Спутник-М'!D:BI, 7, FALSE)</f>
        <v>#N/A</v>
      </c>
      <c r="AK109" s="36" t="e">
        <f>L109-M109-VLOOKUP(D109, 'Вчера_Спутник-М'!D:BI, 9, FALSE)</f>
        <v>#N/A</v>
      </c>
      <c r="AL109" s="36" t="e">
        <f>N109-O109-VLOOKUP(D109, 'Вчера_Спутник-М'!D:BI, 11, FALSE)</f>
        <v>#N/A</v>
      </c>
      <c r="AM109" s="36" t="e">
        <f>P109-Q109-VLOOKUP(D109, 'Вчера_Спутник-М'!D:BI, 13, FALSE)</f>
        <v>#N/A</v>
      </c>
      <c r="AN109" s="36" t="e">
        <f>R109-S109-VLOOKUP(D109, 'Вчера_Спутник-М'!D:BL, 15, FALSE)</f>
        <v>#N/A</v>
      </c>
      <c r="AO109" s="36"/>
      <c r="AP109" s="36"/>
      <c r="AQ109" s="36" t="e">
        <f>T109-VLOOKUP(D109, 'Вчера_Спутник-М'!D:BI, 17, FALSE)</f>
        <v>#N/A</v>
      </c>
      <c r="AR109" s="36" t="e">
        <f>U109-VLOOKUP(D109, 'Вчера_Спутник-М'!D:BI, 18, FALSE)</f>
        <v>#N/A</v>
      </c>
    </row>
    <row r="110" spans="1:44" ht="30" customHeight="1" x14ac:dyDescent="0.3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  <c r="Y110" s="44">
        <f t="shared" si="8"/>
        <v>0</v>
      </c>
      <c r="Z110" s="44">
        <f t="shared" si="9"/>
        <v>0</v>
      </c>
      <c r="AA110" s="44" t="b">
        <f t="shared" si="10"/>
        <v>1</v>
      </c>
      <c r="AB110" s="44" t="b">
        <f t="shared" si="11"/>
        <v>1</v>
      </c>
      <c r="AC110" s="44" t="b">
        <f t="shared" si="12"/>
        <v>1</v>
      </c>
      <c r="AD110" s="44" t="b">
        <f t="shared" si="13"/>
        <v>1</v>
      </c>
      <c r="AE110" s="36" t="str">
        <f>IF(ISNA(VLOOKUP(D110,'Вчера_Спутник-М'!D:D, 1, FALSE)),"ошибка",0)</f>
        <v>ошибка</v>
      </c>
      <c r="AF110" s="43"/>
      <c r="AG110" s="36" t="e">
        <f>E110-VLOOKUP(D110, 'Вчера_Спутник-М'!D:BI, 2, FALSE)</f>
        <v>#N/A</v>
      </c>
      <c r="AH110" s="36" t="e">
        <f>F110-G110-VLOOKUP(D110, 'Вчера_Спутник-М'!D:BI, 3, FALSE)</f>
        <v>#N/A</v>
      </c>
      <c r="AI110" s="36" t="e">
        <f>H110-I110-VLOOKUP(D110, 'Вчера_Спутник-М'!D:BI, 5, FALSE)</f>
        <v>#N/A</v>
      </c>
      <c r="AJ110" s="36" t="e">
        <f>J110-K110-VLOOKUP(D110, 'Вчера_Спутник-М'!D:BI, 7, FALSE)</f>
        <v>#N/A</v>
      </c>
      <c r="AK110" s="36" t="e">
        <f>L110-M110-VLOOKUP(D110, 'Вчера_Спутник-М'!D:BI, 9, FALSE)</f>
        <v>#N/A</v>
      </c>
      <c r="AL110" s="36" t="e">
        <f>N110-O110-VLOOKUP(D110, 'Вчера_Спутник-М'!D:BI, 11, FALSE)</f>
        <v>#N/A</v>
      </c>
      <c r="AM110" s="36" t="e">
        <f>P110-Q110-VLOOKUP(D110, 'Вчера_Спутник-М'!D:BI, 13, FALSE)</f>
        <v>#N/A</v>
      </c>
      <c r="AN110" s="36" t="e">
        <f>R110-S110-VLOOKUP(D110, 'Вчера_Спутник-М'!D:BL, 15, FALSE)</f>
        <v>#N/A</v>
      </c>
      <c r="AO110" s="36"/>
      <c r="AP110" s="36"/>
      <c r="AQ110" s="36" t="e">
        <f>T110-VLOOKUP(D110, 'Вчера_Спутник-М'!D:BI, 17, FALSE)</f>
        <v>#N/A</v>
      </c>
      <c r="AR110" s="36" t="e">
        <f>U110-VLOOKUP(D110, 'Вчера_Спутник-М'!D:BI, 18, FALSE)</f>
        <v>#N/A</v>
      </c>
    </row>
    <row r="111" spans="1:44" ht="30" customHeight="1" x14ac:dyDescent="0.3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  <c r="Y111" s="44">
        <f t="shared" si="8"/>
        <v>0</v>
      </c>
      <c r="Z111" s="44">
        <f t="shared" si="9"/>
        <v>0</v>
      </c>
      <c r="AA111" s="44" t="b">
        <f t="shared" si="10"/>
        <v>1</v>
      </c>
      <c r="AB111" s="44" t="b">
        <f t="shared" si="11"/>
        <v>1</v>
      </c>
      <c r="AC111" s="44" t="b">
        <f t="shared" si="12"/>
        <v>1</v>
      </c>
      <c r="AD111" s="44" t="b">
        <f t="shared" si="13"/>
        <v>1</v>
      </c>
      <c r="AE111" s="36" t="str">
        <f>IF(ISNA(VLOOKUP(D111,'Вчера_Спутник-М'!D:D, 1, FALSE)),"ошибка",0)</f>
        <v>ошибка</v>
      </c>
      <c r="AF111" s="43"/>
      <c r="AG111" s="36" t="e">
        <f>E111-VLOOKUP(D111, 'Вчера_Спутник-М'!D:BI, 2, FALSE)</f>
        <v>#N/A</v>
      </c>
      <c r="AH111" s="36" t="e">
        <f>F111-G111-VLOOKUP(D111, 'Вчера_Спутник-М'!D:BI, 3, FALSE)</f>
        <v>#N/A</v>
      </c>
      <c r="AI111" s="36" t="e">
        <f>H111-I111-VLOOKUP(D111, 'Вчера_Спутник-М'!D:BI, 5, FALSE)</f>
        <v>#N/A</v>
      </c>
      <c r="AJ111" s="36" t="e">
        <f>J111-K111-VLOOKUP(D111, 'Вчера_Спутник-М'!D:BI, 7, FALSE)</f>
        <v>#N/A</v>
      </c>
      <c r="AK111" s="36" t="e">
        <f>L111-M111-VLOOKUP(D111, 'Вчера_Спутник-М'!D:BI, 9, FALSE)</f>
        <v>#N/A</v>
      </c>
      <c r="AL111" s="36" t="e">
        <f>N111-O111-VLOOKUP(D111, 'Вчера_Спутник-М'!D:BI, 11, FALSE)</f>
        <v>#N/A</v>
      </c>
      <c r="AM111" s="36" t="e">
        <f>P111-Q111-VLOOKUP(D111, 'Вчера_Спутник-М'!D:BI, 13, FALSE)</f>
        <v>#N/A</v>
      </c>
      <c r="AN111" s="36" t="e">
        <f>R111-S111-VLOOKUP(D111, 'Вчера_Спутник-М'!D:BL, 15, FALSE)</f>
        <v>#N/A</v>
      </c>
      <c r="AO111" s="36"/>
      <c r="AP111" s="36"/>
      <c r="AQ111" s="36" t="e">
        <f>T111-VLOOKUP(D111, 'Вчера_Спутник-М'!D:BI, 17, FALSE)</f>
        <v>#N/A</v>
      </c>
      <c r="AR111" s="36" t="e">
        <f>U111-VLOOKUP(D111, 'Вчера_Спутник-М'!D:BI, 18, FALSE)</f>
        <v>#N/A</v>
      </c>
    </row>
    <row r="112" spans="1:44" ht="30" customHeight="1" x14ac:dyDescent="0.3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  <c r="Y112" s="44">
        <f t="shared" si="8"/>
        <v>0</v>
      </c>
      <c r="Z112" s="44">
        <f t="shared" si="9"/>
        <v>0</v>
      </c>
      <c r="AA112" s="44" t="b">
        <f t="shared" si="10"/>
        <v>1</v>
      </c>
      <c r="AB112" s="44" t="b">
        <f t="shared" si="11"/>
        <v>1</v>
      </c>
      <c r="AC112" s="44" t="b">
        <f t="shared" si="12"/>
        <v>1</v>
      </c>
      <c r="AD112" s="44" t="b">
        <f t="shared" si="13"/>
        <v>1</v>
      </c>
      <c r="AE112" s="36" t="str">
        <f>IF(ISNA(VLOOKUP(D112,'Вчера_Спутник-М'!D:D, 1, FALSE)),"ошибка",0)</f>
        <v>ошибка</v>
      </c>
      <c r="AF112" s="43"/>
      <c r="AG112" s="36" t="e">
        <f>E112-VLOOKUP(D112, 'Вчера_Спутник-М'!D:BI, 2, FALSE)</f>
        <v>#N/A</v>
      </c>
      <c r="AH112" s="36" t="e">
        <f>F112-G112-VLOOKUP(D112, 'Вчера_Спутник-М'!D:BI, 3, FALSE)</f>
        <v>#N/A</v>
      </c>
      <c r="AI112" s="36" t="e">
        <f>H112-I112-VLOOKUP(D112, 'Вчера_Спутник-М'!D:BI, 5, FALSE)</f>
        <v>#N/A</v>
      </c>
      <c r="AJ112" s="36" t="e">
        <f>J112-K112-VLOOKUP(D112, 'Вчера_Спутник-М'!D:BI, 7, FALSE)</f>
        <v>#N/A</v>
      </c>
      <c r="AK112" s="36" t="e">
        <f>L112-M112-VLOOKUP(D112, 'Вчера_Спутник-М'!D:BI, 9, FALSE)</f>
        <v>#N/A</v>
      </c>
      <c r="AL112" s="36" t="e">
        <f>N112-O112-VLOOKUP(D112, 'Вчера_Спутник-М'!D:BI, 11, FALSE)</f>
        <v>#N/A</v>
      </c>
      <c r="AM112" s="36" t="e">
        <f>P112-Q112-VLOOKUP(D112, 'Вчера_Спутник-М'!D:BI, 13, FALSE)</f>
        <v>#N/A</v>
      </c>
      <c r="AN112" s="36" t="e">
        <f>R112-S112-VLOOKUP(D112, 'Вчера_Спутник-М'!D:BL, 15, FALSE)</f>
        <v>#N/A</v>
      </c>
      <c r="AO112" s="36"/>
      <c r="AP112" s="36"/>
      <c r="AQ112" s="36" t="e">
        <f>T112-VLOOKUP(D112, 'Вчера_Спутник-М'!D:BI, 17, FALSE)</f>
        <v>#N/A</v>
      </c>
      <c r="AR112" s="36" t="e">
        <f>U112-VLOOKUP(D112, 'Вчера_Спутник-М'!D:BI, 18, FALSE)</f>
        <v>#N/A</v>
      </c>
    </row>
    <row r="113" spans="1:44" ht="30" customHeight="1" x14ac:dyDescent="0.3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  <c r="Y113" s="44">
        <f t="shared" si="8"/>
        <v>0</v>
      </c>
      <c r="Z113" s="44">
        <f t="shared" si="9"/>
        <v>0</v>
      </c>
      <c r="AA113" s="44" t="b">
        <f t="shared" si="10"/>
        <v>1</v>
      </c>
      <c r="AB113" s="44" t="b">
        <f t="shared" si="11"/>
        <v>1</v>
      </c>
      <c r="AC113" s="44" t="b">
        <f t="shared" si="12"/>
        <v>1</v>
      </c>
      <c r="AD113" s="44" t="b">
        <f t="shared" si="13"/>
        <v>1</v>
      </c>
      <c r="AE113" s="36" t="str">
        <f>IF(ISNA(VLOOKUP(D113,'Вчера_Спутник-М'!D:D, 1, FALSE)),"ошибка",0)</f>
        <v>ошибка</v>
      </c>
      <c r="AF113" s="43"/>
      <c r="AG113" s="36" t="e">
        <f>E113-VLOOKUP(D113, 'Вчера_Спутник-М'!D:BI, 2, FALSE)</f>
        <v>#N/A</v>
      </c>
      <c r="AH113" s="36" t="e">
        <f>F113-G113-VLOOKUP(D113, 'Вчера_Спутник-М'!D:BI, 3, FALSE)</f>
        <v>#N/A</v>
      </c>
      <c r="AI113" s="36" t="e">
        <f>H113-I113-VLOOKUP(D113, 'Вчера_Спутник-М'!D:BI, 5, FALSE)</f>
        <v>#N/A</v>
      </c>
      <c r="AJ113" s="36" t="e">
        <f>J113-K113-VLOOKUP(D113, 'Вчера_Спутник-М'!D:BI, 7, FALSE)</f>
        <v>#N/A</v>
      </c>
      <c r="AK113" s="36" t="e">
        <f>L113-M113-VLOOKUP(D113, 'Вчера_Спутник-М'!D:BI, 9, FALSE)</f>
        <v>#N/A</v>
      </c>
      <c r="AL113" s="36" t="e">
        <f>N113-O113-VLOOKUP(D113, 'Вчера_Спутник-М'!D:BI, 11, FALSE)</f>
        <v>#N/A</v>
      </c>
      <c r="AM113" s="36" t="e">
        <f>P113-Q113-VLOOKUP(D113, 'Вчера_Спутник-М'!D:BI, 13, FALSE)</f>
        <v>#N/A</v>
      </c>
      <c r="AN113" s="36" t="e">
        <f>R113-S113-VLOOKUP(D113, 'Вчера_Спутник-М'!D:BL, 15, FALSE)</f>
        <v>#N/A</v>
      </c>
      <c r="AO113" s="36"/>
      <c r="AP113" s="36"/>
      <c r="AQ113" s="36" t="e">
        <f>T113-VLOOKUP(D113, 'Вчера_Спутник-М'!D:BI, 17, FALSE)</f>
        <v>#N/A</v>
      </c>
      <c r="AR113" s="36" t="e">
        <f>U113-VLOOKUP(D113, 'Вчера_Спутник-М'!D:BI, 18, FALSE)</f>
        <v>#N/A</v>
      </c>
    </row>
    <row r="114" spans="1:44" ht="30" customHeight="1" x14ac:dyDescent="0.3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  <c r="Y114" s="44">
        <f t="shared" si="8"/>
        <v>0</v>
      </c>
      <c r="Z114" s="44">
        <f t="shared" si="9"/>
        <v>0</v>
      </c>
      <c r="AA114" s="44" t="b">
        <f t="shared" si="10"/>
        <v>1</v>
      </c>
      <c r="AB114" s="44" t="b">
        <f t="shared" si="11"/>
        <v>1</v>
      </c>
      <c r="AC114" s="44" t="b">
        <f t="shared" si="12"/>
        <v>1</v>
      </c>
      <c r="AD114" s="44" t="b">
        <f t="shared" si="13"/>
        <v>1</v>
      </c>
      <c r="AE114" s="36" t="str">
        <f>IF(ISNA(VLOOKUP(D114,'Вчера_Спутник-М'!D:D, 1, FALSE)),"ошибка",0)</f>
        <v>ошибка</v>
      </c>
      <c r="AF114" s="43"/>
      <c r="AG114" s="36" t="e">
        <f>E114-VLOOKUP(D114, 'Вчера_Спутник-М'!D:BI, 2, FALSE)</f>
        <v>#N/A</v>
      </c>
      <c r="AH114" s="36" t="e">
        <f>F114-G114-VLOOKUP(D114, 'Вчера_Спутник-М'!D:BI, 3, FALSE)</f>
        <v>#N/A</v>
      </c>
      <c r="AI114" s="36" t="e">
        <f>H114-I114-VLOOKUP(D114, 'Вчера_Спутник-М'!D:BI, 5, FALSE)</f>
        <v>#N/A</v>
      </c>
      <c r="AJ114" s="36" t="e">
        <f>J114-K114-VLOOKUP(D114, 'Вчера_Спутник-М'!D:BI, 7, FALSE)</f>
        <v>#N/A</v>
      </c>
      <c r="AK114" s="36" t="e">
        <f>L114-M114-VLOOKUP(D114, 'Вчера_Спутник-М'!D:BI, 9, FALSE)</f>
        <v>#N/A</v>
      </c>
      <c r="AL114" s="36" t="e">
        <f>N114-O114-VLOOKUP(D114, 'Вчера_Спутник-М'!D:BI, 11, FALSE)</f>
        <v>#N/A</v>
      </c>
      <c r="AM114" s="36" t="e">
        <f>P114-Q114-VLOOKUP(D114, 'Вчера_Спутник-М'!D:BI, 13, FALSE)</f>
        <v>#N/A</v>
      </c>
      <c r="AN114" s="36" t="e">
        <f>R114-S114-VLOOKUP(D114, 'Вчера_Спутник-М'!D:BL, 15, FALSE)</f>
        <v>#N/A</v>
      </c>
      <c r="AO114" s="36"/>
      <c r="AP114" s="36"/>
      <c r="AQ114" s="36" t="e">
        <f>T114-VLOOKUP(D114, 'Вчера_Спутник-М'!D:BI, 17, FALSE)</f>
        <v>#N/A</v>
      </c>
      <c r="AR114" s="36" t="e">
        <f>U114-VLOOKUP(D114, 'Вчера_Спутник-М'!D:BI, 18, FALSE)</f>
        <v>#N/A</v>
      </c>
    </row>
    <row r="115" spans="1:44" ht="30" customHeight="1" x14ac:dyDescent="0.3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  <c r="Y115" s="44">
        <f t="shared" si="8"/>
        <v>0</v>
      </c>
      <c r="Z115" s="44">
        <f t="shared" si="9"/>
        <v>0</v>
      </c>
      <c r="AA115" s="44" t="b">
        <f t="shared" si="10"/>
        <v>1</v>
      </c>
      <c r="AB115" s="44" t="b">
        <f t="shared" si="11"/>
        <v>1</v>
      </c>
      <c r="AC115" s="44" t="b">
        <f t="shared" si="12"/>
        <v>1</v>
      </c>
      <c r="AD115" s="44" t="b">
        <f t="shared" si="13"/>
        <v>1</v>
      </c>
      <c r="AE115" s="36" t="str">
        <f>IF(ISNA(VLOOKUP(D115,'Вчера_Спутник-М'!D:D, 1, FALSE)),"ошибка",0)</f>
        <v>ошибка</v>
      </c>
      <c r="AF115" s="43"/>
      <c r="AG115" s="36" t="e">
        <f>E115-VLOOKUP(D115, 'Вчера_Спутник-М'!D:BI, 2, FALSE)</f>
        <v>#N/A</v>
      </c>
      <c r="AH115" s="36" t="e">
        <f>F115-G115-VLOOKUP(D115, 'Вчера_Спутник-М'!D:BI, 3, FALSE)</f>
        <v>#N/A</v>
      </c>
      <c r="AI115" s="36" t="e">
        <f>H115-I115-VLOOKUP(D115, 'Вчера_Спутник-М'!D:BI, 5, FALSE)</f>
        <v>#N/A</v>
      </c>
      <c r="AJ115" s="36" t="e">
        <f>J115-K115-VLOOKUP(D115, 'Вчера_Спутник-М'!D:BI, 7, FALSE)</f>
        <v>#N/A</v>
      </c>
      <c r="AK115" s="36" t="e">
        <f>L115-M115-VLOOKUP(D115, 'Вчера_Спутник-М'!D:BI, 9, FALSE)</f>
        <v>#N/A</v>
      </c>
      <c r="AL115" s="36" t="e">
        <f>N115-O115-VLOOKUP(D115, 'Вчера_Спутник-М'!D:BI, 11, FALSE)</f>
        <v>#N/A</v>
      </c>
      <c r="AM115" s="36" t="e">
        <f>P115-Q115-VLOOKUP(D115, 'Вчера_Спутник-М'!D:BI, 13, FALSE)</f>
        <v>#N/A</v>
      </c>
      <c r="AN115" s="36" t="e">
        <f>R115-S115-VLOOKUP(D115, 'Вчера_Спутник-М'!D:BL, 15, FALSE)</f>
        <v>#N/A</v>
      </c>
      <c r="AO115" s="36"/>
      <c r="AP115" s="36"/>
      <c r="AQ115" s="36" t="e">
        <f>T115-VLOOKUP(D115, 'Вчера_Спутник-М'!D:BI, 17, FALSE)</f>
        <v>#N/A</v>
      </c>
      <c r="AR115" s="36" t="e">
        <f>U115-VLOOKUP(D115, 'Вчера_Спутник-М'!D:BI, 18, FALSE)</f>
        <v>#N/A</v>
      </c>
    </row>
    <row r="116" spans="1:44" ht="30" customHeight="1" x14ac:dyDescent="0.3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  <c r="Y116" s="44">
        <f t="shared" si="8"/>
        <v>0</v>
      </c>
      <c r="Z116" s="44">
        <f t="shared" si="9"/>
        <v>0</v>
      </c>
      <c r="AA116" s="44" t="b">
        <f t="shared" si="10"/>
        <v>1</v>
      </c>
      <c r="AB116" s="44" t="b">
        <f t="shared" si="11"/>
        <v>1</v>
      </c>
      <c r="AC116" s="44" t="b">
        <f t="shared" si="12"/>
        <v>1</v>
      </c>
      <c r="AD116" s="44" t="b">
        <f t="shared" si="13"/>
        <v>1</v>
      </c>
      <c r="AE116" s="36" t="str">
        <f>IF(ISNA(VLOOKUP(D116,'Вчера_Спутник-М'!D:D, 1, FALSE)),"ошибка",0)</f>
        <v>ошибка</v>
      </c>
      <c r="AF116" s="43"/>
      <c r="AG116" s="36" t="e">
        <f>E116-VLOOKUP(D116, 'Вчера_Спутник-М'!D:BI, 2, FALSE)</f>
        <v>#N/A</v>
      </c>
      <c r="AH116" s="36" t="e">
        <f>F116-G116-VLOOKUP(D116, 'Вчера_Спутник-М'!D:BI, 3, FALSE)</f>
        <v>#N/A</v>
      </c>
      <c r="AI116" s="36" t="e">
        <f>H116-I116-VLOOKUP(D116, 'Вчера_Спутник-М'!D:BI, 5, FALSE)</f>
        <v>#N/A</v>
      </c>
      <c r="AJ116" s="36" t="e">
        <f>J116-K116-VLOOKUP(D116, 'Вчера_Спутник-М'!D:BI, 7, FALSE)</f>
        <v>#N/A</v>
      </c>
      <c r="AK116" s="36" t="e">
        <f>L116-M116-VLOOKUP(D116, 'Вчера_Спутник-М'!D:BI, 9, FALSE)</f>
        <v>#N/A</v>
      </c>
      <c r="AL116" s="36" t="e">
        <f>N116-O116-VLOOKUP(D116, 'Вчера_Спутник-М'!D:BI, 11, FALSE)</f>
        <v>#N/A</v>
      </c>
      <c r="AM116" s="36" t="e">
        <f>P116-Q116-VLOOKUP(D116, 'Вчера_Спутник-М'!D:BI, 13, FALSE)</f>
        <v>#N/A</v>
      </c>
      <c r="AN116" s="36" t="e">
        <f>R116-S116-VLOOKUP(D116, 'Вчера_Спутник-М'!D:BL, 15, FALSE)</f>
        <v>#N/A</v>
      </c>
      <c r="AO116" s="36"/>
      <c r="AP116" s="36"/>
      <c r="AQ116" s="36" t="e">
        <f>T116-VLOOKUP(D116, 'Вчера_Спутник-М'!D:BI, 17, FALSE)</f>
        <v>#N/A</v>
      </c>
      <c r="AR116" s="36" t="e">
        <f>U116-VLOOKUP(D116, 'Вчера_Спутник-М'!D:BI, 18, FALSE)</f>
        <v>#N/A</v>
      </c>
    </row>
    <row r="117" spans="1:44" ht="30" customHeight="1" x14ac:dyDescent="0.3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  <c r="Y117" s="44">
        <f t="shared" si="8"/>
        <v>0</v>
      </c>
      <c r="Z117" s="44">
        <f t="shared" si="9"/>
        <v>0</v>
      </c>
      <c r="AA117" s="44" t="b">
        <f t="shared" si="10"/>
        <v>1</v>
      </c>
      <c r="AB117" s="44" t="b">
        <f t="shared" si="11"/>
        <v>1</v>
      </c>
      <c r="AC117" s="44" t="b">
        <f t="shared" si="12"/>
        <v>1</v>
      </c>
      <c r="AD117" s="44" t="b">
        <f t="shared" si="13"/>
        <v>1</v>
      </c>
      <c r="AE117" s="36" t="str">
        <f>IF(ISNA(VLOOKUP(D117,'Вчера_Спутник-М'!D:D, 1, FALSE)),"ошибка",0)</f>
        <v>ошибка</v>
      </c>
      <c r="AF117" s="43"/>
      <c r="AG117" s="36" t="e">
        <f>E117-VLOOKUP(D117, 'Вчера_Спутник-М'!D:BI, 2, FALSE)</f>
        <v>#N/A</v>
      </c>
      <c r="AH117" s="36" t="e">
        <f>F117-G117-VLOOKUP(D117, 'Вчера_Спутник-М'!D:BI, 3, FALSE)</f>
        <v>#N/A</v>
      </c>
      <c r="AI117" s="36" t="e">
        <f>H117-I117-VLOOKUP(D117, 'Вчера_Спутник-М'!D:BI, 5, FALSE)</f>
        <v>#N/A</v>
      </c>
      <c r="AJ117" s="36" t="e">
        <f>J117-K117-VLOOKUP(D117, 'Вчера_Спутник-М'!D:BI, 7, FALSE)</f>
        <v>#N/A</v>
      </c>
      <c r="AK117" s="36" t="e">
        <f>L117-M117-VLOOKUP(D117, 'Вчера_Спутник-М'!D:BI, 9, FALSE)</f>
        <v>#N/A</v>
      </c>
      <c r="AL117" s="36" t="e">
        <f>N117-O117-VLOOKUP(D117, 'Вчера_Спутник-М'!D:BI, 11, FALSE)</f>
        <v>#N/A</v>
      </c>
      <c r="AM117" s="36" t="e">
        <f>P117-Q117-VLOOKUP(D117, 'Вчера_Спутник-М'!D:BI, 13, FALSE)</f>
        <v>#N/A</v>
      </c>
      <c r="AN117" s="36" t="e">
        <f>R117-S117-VLOOKUP(D117, 'Вчера_Спутник-М'!D:BL, 15, FALSE)</f>
        <v>#N/A</v>
      </c>
      <c r="AO117" s="36"/>
      <c r="AP117" s="36"/>
      <c r="AQ117" s="36" t="e">
        <f>T117-VLOOKUP(D117, 'Вчера_Спутник-М'!D:BI, 17, FALSE)</f>
        <v>#N/A</v>
      </c>
      <c r="AR117" s="36" t="e">
        <f>U117-VLOOKUP(D117, 'Вчера_Спутник-М'!D:BI, 18, FALSE)</f>
        <v>#N/A</v>
      </c>
    </row>
    <row r="118" spans="1:44" ht="30" customHeight="1" x14ac:dyDescent="0.3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  <c r="Y118" s="44">
        <f t="shared" si="8"/>
        <v>0</v>
      </c>
      <c r="Z118" s="44">
        <f t="shared" si="9"/>
        <v>0</v>
      </c>
      <c r="AA118" s="44" t="b">
        <f t="shared" si="10"/>
        <v>1</v>
      </c>
      <c r="AB118" s="44" t="b">
        <f t="shared" si="11"/>
        <v>1</v>
      </c>
      <c r="AC118" s="44" t="b">
        <f t="shared" si="12"/>
        <v>1</v>
      </c>
      <c r="AD118" s="44" t="b">
        <f t="shared" si="13"/>
        <v>1</v>
      </c>
      <c r="AE118" s="36" t="str">
        <f>IF(ISNA(VLOOKUP(D118,'Вчера_Спутник-М'!D:D, 1, FALSE)),"ошибка",0)</f>
        <v>ошибка</v>
      </c>
      <c r="AF118" s="43"/>
      <c r="AG118" s="36" t="e">
        <f>E118-VLOOKUP(D118, 'Вчера_Спутник-М'!D:BI, 2, FALSE)</f>
        <v>#N/A</v>
      </c>
      <c r="AH118" s="36" t="e">
        <f>F118-G118-VLOOKUP(D118, 'Вчера_Спутник-М'!D:BI, 3, FALSE)</f>
        <v>#N/A</v>
      </c>
      <c r="AI118" s="36" t="e">
        <f>H118-I118-VLOOKUP(D118, 'Вчера_Спутник-М'!D:BI, 5, FALSE)</f>
        <v>#N/A</v>
      </c>
      <c r="AJ118" s="36" t="e">
        <f>J118-K118-VLOOKUP(D118, 'Вчера_Спутник-М'!D:BI, 7, FALSE)</f>
        <v>#N/A</v>
      </c>
      <c r="AK118" s="36" t="e">
        <f>L118-M118-VLOOKUP(D118, 'Вчера_Спутник-М'!D:BI, 9, FALSE)</f>
        <v>#N/A</v>
      </c>
      <c r="AL118" s="36" t="e">
        <f>N118-O118-VLOOKUP(D118, 'Вчера_Спутник-М'!D:BI, 11, FALSE)</f>
        <v>#N/A</v>
      </c>
      <c r="AM118" s="36" t="e">
        <f>P118-Q118-VLOOKUP(D118, 'Вчера_Спутник-М'!D:BI, 13, FALSE)</f>
        <v>#N/A</v>
      </c>
      <c r="AN118" s="36" t="e">
        <f>R118-S118-VLOOKUP(D118, 'Вчера_Спутник-М'!D:BL, 15, FALSE)</f>
        <v>#N/A</v>
      </c>
      <c r="AO118" s="36"/>
      <c r="AP118" s="36"/>
      <c r="AQ118" s="36" t="e">
        <f>T118-VLOOKUP(D118, 'Вчера_Спутник-М'!D:BI, 17, FALSE)</f>
        <v>#N/A</v>
      </c>
      <c r="AR118" s="36" t="e">
        <f>U118-VLOOKUP(D118, 'Вчера_Спутник-М'!D:BI, 18, FALSE)</f>
        <v>#N/A</v>
      </c>
    </row>
    <row r="119" spans="1:44" ht="30" customHeight="1" x14ac:dyDescent="0.3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  <c r="Y119" s="44">
        <f t="shared" si="8"/>
        <v>0</v>
      </c>
      <c r="Z119" s="44">
        <f t="shared" si="9"/>
        <v>0</v>
      </c>
      <c r="AA119" s="44" t="b">
        <f t="shared" si="10"/>
        <v>1</v>
      </c>
      <c r="AB119" s="44" t="b">
        <f t="shared" si="11"/>
        <v>1</v>
      </c>
      <c r="AC119" s="44" t="b">
        <f t="shared" si="12"/>
        <v>1</v>
      </c>
      <c r="AD119" s="44" t="b">
        <f t="shared" si="13"/>
        <v>1</v>
      </c>
      <c r="AE119" s="36" t="str">
        <f>IF(ISNA(VLOOKUP(D119,'Вчера_Спутник-М'!D:D, 1, FALSE)),"ошибка",0)</f>
        <v>ошибка</v>
      </c>
      <c r="AF119" s="43"/>
      <c r="AG119" s="36" t="e">
        <f>E119-VLOOKUP(D119, 'Вчера_Спутник-М'!D:BI, 2, FALSE)</f>
        <v>#N/A</v>
      </c>
      <c r="AH119" s="36" t="e">
        <f>F119-G119-VLOOKUP(D119, 'Вчера_Спутник-М'!D:BI, 3, FALSE)</f>
        <v>#N/A</v>
      </c>
      <c r="AI119" s="36" t="e">
        <f>H119-I119-VLOOKUP(D119, 'Вчера_Спутник-М'!D:BI, 5, FALSE)</f>
        <v>#N/A</v>
      </c>
      <c r="AJ119" s="36" t="e">
        <f>J119-K119-VLOOKUP(D119, 'Вчера_Спутник-М'!D:BI, 7, FALSE)</f>
        <v>#N/A</v>
      </c>
      <c r="AK119" s="36" t="e">
        <f>L119-M119-VLOOKUP(D119, 'Вчера_Спутник-М'!D:BI, 9, FALSE)</f>
        <v>#N/A</v>
      </c>
      <c r="AL119" s="36" t="e">
        <f>N119-O119-VLOOKUP(D119, 'Вчера_Спутник-М'!D:BI, 11, FALSE)</f>
        <v>#N/A</v>
      </c>
      <c r="AM119" s="36" t="e">
        <f>P119-Q119-VLOOKUP(D119, 'Вчера_Спутник-М'!D:BI, 13, FALSE)</f>
        <v>#N/A</v>
      </c>
      <c r="AN119" s="36" t="e">
        <f>R119-S119-VLOOKUP(D119, 'Вчера_Спутник-М'!D:BL, 15, FALSE)</f>
        <v>#N/A</v>
      </c>
      <c r="AO119" s="36"/>
      <c r="AP119" s="36"/>
      <c r="AQ119" s="36" t="e">
        <f>T119-VLOOKUP(D119, 'Вчера_Спутник-М'!D:BI, 17, FALSE)</f>
        <v>#N/A</v>
      </c>
      <c r="AR119" s="36" t="e">
        <f>U119-VLOOKUP(D119, 'Вчера_Спутник-М'!D:BI, 18, FALSE)</f>
        <v>#N/A</v>
      </c>
    </row>
    <row r="120" spans="1:44" ht="30" customHeight="1" x14ac:dyDescent="0.3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  <c r="Y120" s="44">
        <f t="shared" si="8"/>
        <v>0</v>
      </c>
      <c r="Z120" s="44">
        <f t="shared" si="9"/>
        <v>0</v>
      </c>
      <c r="AA120" s="44" t="b">
        <f t="shared" si="10"/>
        <v>1</v>
      </c>
      <c r="AB120" s="44" t="b">
        <f t="shared" si="11"/>
        <v>1</v>
      </c>
      <c r="AC120" s="44" t="b">
        <f t="shared" si="12"/>
        <v>1</v>
      </c>
      <c r="AD120" s="44" t="b">
        <f t="shared" si="13"/>
        <v>1</v>
      </c>
      <c r="AE120" s="36" t="str">
        <f>IF(ISNA(VLOOKUP(D120,'Вчера_Спутник-М'!D:D, 1, FALSE)),"ошибка",0)</f>
        <v>ошибка</v>
      </c>
      <c r="AF120" s="43"/>
      <c r="AG120" s="36" t="e">
        <f>E120-VLOOKUP(D120, 'Вчера_Спутник-М'!D:BI, 2, FALSE)</f>
        <v>#N/A</v>
      </c>
      <c r="AH120" s="36" t="e">
        <f>F120-G120-VLOOKUP(D120, 'Вчера_Спутник-М'!D:BI, 3, FALSE)</f>
        <v>#N/A</v>
      </c>
      <c r="AI120" s="36" t="e">
        <f>H120-I120-VLOOKUP(D120, 'Вчера_Спутник-М'!D:BI, 5, FALSE)</f>
        <v>#N/A</v>
      </c>
      <c r="AJ120" s="36" t="e">
        <f>J120-K120-VLOOKUP(D120, 'Вчера_Спутник-М'!D:BI, 7, FALSE)</f>
        <v>#N/A</v>
      </c>
      <c r="AK120" s="36" t="e">
        <f>L120-M120-VLOOKUP(D120, 'Вчера_Спутник-М'!D:BI, 9, FALSE)</f>
        <v>#N/A</v>
      </c>
      <c r="AL120" s="36" t="e">
        <f>N120-O120-VLOOKUP(D120, 'Вчера_Спутник-М'!D:BI, 11, FALSE)</f>
        <v>#N/A</v>
      </c>
      <c r="AM120" s="36" t="e">
        <f>P120-Q120-VLOOKUP(D120, 'Вчера_Спутник-М'!D:BI, 13, FALSE)</f>
        <v>#N/A</v>
      </c>
      <c r="AN120" s="36" t="e">
        <f>R120-S120-VLOOKUP(D120, 'Вчера_Спутник-М'!D:BL, 15, FALSE)</f>
        <v>#N/A</v>
      </c>
      <c r="AO120" s="36"/>
      <c r="AP120" s="36"/>
      <c r="AQ120" s="36" t="e">
        <f>T120-VLOOKUP(D120, 'Вчера_Спутник-М'!D:BI, 17, FALSE)</f>
        <v>#N/A</v>
      </c>
      <c r="AR120" s="36" t="e">
        <f>U120-VLOOKUP(D120, 'Вчера_Спутник-М'!D:BI, 18, FALSE)</f>
        <v>#N/A</v>
      </c>
    </row>
    <row r="121" spans="1:44" ht="30" customHeight="1" x14ac:dyDescent="0.3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  <c r="Y121" s="44">
        <f t="shared" si="8"/>
        <v>0</v>
      </c>
      <c r="Z121" s="44">
        <f t="shared" si="9"/>
        <v>0</v>
      </c>
      <c r="AA121" s="44" t="b">
        <f t="shared" si="10"/>
        <v>1</v>
      </c>
      <c r="AB121" s="44" t="b">
        <f t="shared" si="11"/>
        <v>1</v>
      </c>
      <c r="AC121" s="44" t="b">
        <f t="shared" si="12"/>
        <v>1</v>
      </c>
      <c r="AD121" s="44" t="b">
        <f t="shared" si="13"/>
        <v>1</v>
      </c>
      <c r="AE121" s="36" t="str">
        <f>IF(ISNA(VLOOKUP(D121,'Вчера_Спутник-М'!D:D, 1, FALSE)),"ошибка",0)</f>
        <v>ошибка</v>
      </c>
      <c r="AF121" s="43"/>
      <c r="AG121" s="36" t="e">
        <f>E121-VLOOKUP(D121, 'Вчера_Спутник-М'!D:BI, 2, FALSE)</f>
        <v>#N/A</v>
      </c>
      <c r="AH121" s="36" t="e">
        <f>F121-G121-VLOOKUP(D121, 'Вчера_Спутник-М'!D:BI, 3, FALSE)</f>
        <v>#N/A</v>
      </c>
      <c r="AI121" s="36" t="e">
        <f>H121-I121-VLOOKUP(D121, 'Вчера_Спутник-М'!D:BI, 5, FALSE)</f>
        <v>#N/A</v>
      </c>
      <c r="AJ121" s="36" t="e">
        <f>J121-K121-VLOOKUP(D121, 'Вчера_Спутник-М'!D:BI, 7, FALSE)</f>
        <v>#N/A</v>
      </c>
      <c r="AK121" s="36" t="e">
        <f>L121-M121-VLOOKUP(D121, 'Вчера_Спутник-М'!D:BI, 9, FALSE)</f>
        <v>#N/A</v>
      </c>
      <c r="AL121" s="36" t="e">
        <f>N121-O121-VLOOKUP(D121, 'Вчера_Спутник-М'!D:BI, 11, FALSE)</f>
        <v>#N/A</v>
      </c>
      <c r="AM121" s="36" t="e">
        <f>P121-Q121-VLOOKUP(D121, 'Вчера_Спутник-М'!D:BI, 13, FALSE)</f>
        <v>#N/A</v>
      </c>
      <c r="AN121" s="36" t="e">
        <f>R121-S121-VLOOKUP(D121, 'Вчера_Спутник-М'!D:BL, 15, FALSE)</f>
        <v>#N/A</v>
      </c>
      <c r="AO121" s="36"/>
      <c r="AP121" s="36"/>
      <c r="AQ121" s="36" t="e">
        <f>T121-VLOOKUP(D121, 'Вчера_Спутник-М'!D:BI, 17, FALSE)</f>
        <v>#N/A</v>
      </c>
      <c r="AR121" s="36" t="e">
        <f>U121-VLOOKUP(D121, 'Вчера_Спутник-М'!D:BI, 18, FALSE)</f>
        <v>#N/A</v>
      </c>
    </row>
    <row r="122" spans="1:44" ht="30" customHeight="1" x14ac:dyDescent="0.3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  <c r="Y122" s="44">
        <f t="shared" si="8"/>
        <v>0</v>
      </c>
      <c r="Z122" s="44">
        <f t="shared" si="9"/>
        <v>0</v>
      </c>
      <c r="AA122" s="44" t="b">
        <f t="shared" si="10"/>
        <v>1</v>
      </c>
      <c r="AB122" s="44" t="b">
        <f t="shared" si="11"/>
        <v>1</v>
      </c>
      <c r="AC122" s="44" t="b">
        <f t="shared" si="12"/>
        <v>1</v>
      </c>
      <c r="AD122" s="44" t="b">
        <f t="shared" si="13"/>
        <v>1</v>
      </c>
      <c r="AE122" s="36" t="str">
        <f>IF(ISNA(VLOOKUP(D122,'Вчера_Спутник-М'!D:D, 1, FALSE)),"ошибка",0)</f>
        <v>ошибка</v>
      </c>
      <c r="AF122" s="43"/>
      <c r="AG122" s="36" t="e">
        <f>E122-VLOOKUP(D122, 'Вчера_Спутник-М'!D:BI, 2, FALSE)</f>
        <v>#N/A</v>
      </c>
      <c r="AH122" s="36" t="e">
        <f>F122-G122-VLOOKUP(D122, 'Вчера_Спутник-М'!D:BI, 3, FALSE)</f>
        <v>#N/A</v>
      </c>
      <c r="AI122" s="36" t="e">
        <f>H122-I122-VLOOKUP(D122, 'Вчера_Спутник-М'!D:BI, 5, FALSE)</f>
        <v>#N/A</v>
      </c>
      <c r="AJ122" s="36" t="e">
        <f>J122-K122-VLOOKUP(D122, 'Вчера_Спутник-М'!D:BI, 7, FALSE)</f>
        <v>#N/A</v>
      </c>
      <c r="AK122" s="36" t="e">
        <f>L122-M122-VLOOKUP(D122, 'Вчера_Спутник-М'!D:BI, 9, FALSE)</f>
        <v>#N/A</v>
      </c>
      <c r="AL122" s="36" t="e">
        <f>N122-O122-VLOOKUP(D122, 'Вчера_Спутник-М'!D:BI, 11, FALSE)</f>
        <v>#N/A</v>
      </c>
      <c r="AM122" s="36" t="e">
        <f>P122-Q122-VLOOKUP(D122, 'Вчера_Спутник-М'!D:BI, 13, FALSE)</f>
        <v>#N/A</v>
      </c>
      <c r="AN122" s="36" t="e">
        <f>R122-S122-VLOOKUP(D122, 'Вчера_Спутник-М'!D:BL, 15, FALSE)</f>
        <v>#N/A</v>
      </c>
      <c r="AO122" s="36"/>
      <c r="AP122" s="36"/>
      <c r="AQ122" s="36" t="e">
        <f>T122-VLOOKUP(D122, 'Вчера_Спутник-М'!D:BI, 17, FALSE)</f>
        <v>#N/A</v>
      </c>
      <c r="AR122" s="36" t="e">
        <f>U122-VLOOKUP(D122, 'Вчера_Спутник-М'!D:BI, 18, FALSE)</f>
        <v>#N/A</v>
      </c>
    </row>
    <row r="123" spans="1:44" ht="30" customHeight="1" x14ac:dyDescent="0.3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  <c r="Y123" s="44">
        <f t="shared" si="8"/>
        <v>0</v>
      </c>
      <c r="Z123" s="44">
        <f t="shared" si="9"/>
        <v>0</v>
      </c>
      <c r="AA123" s="44" t="b">
        <f t="shared" si="10"/>
        <v>1</v>
      </c>
      <c r="AB123" s="44" t="b">
        <f t="shared" si="11"/>
        <v>1</v>
      </c>
      <c r="AC123" s="44" t="b">
        <f t="shared" si="12"/>
        <v>1</v>
      </c>
      <c r="AD123" s="44" t="b">
        <f t="shared" si="13"/>
        <v>1</v>
      </c>
      <c r="AE123" s="36" t="str">
        <f>IF(ISNA(VLOOKUP(D123,'Вчера_Спутник-М'!D:D, 1, FALSE)),"ошибка",0)</f>
        <v>ошибка</v>
      </c>
      <c r="AF123" s="43"/>
      <c r="AG123" s="36" t="e">
        <f>E123-VLOOKUP(D123, 'Вчера_Спутник-М'!D:BI, 2, FALSE)</f>
        <v>#N/A</v>
      </c>
      <c r="AH123" s="36" t="e">
        <f>F123-G123-VLOOKUP(D123, 'Вчера_Спутник-М'!D:BI, 3, FALSE)</f>
        <v>#N/A</v>
      </c>
      <c r="AI123" s="36" t="e">
        <f>H123-I123-VLOOKUP(D123, 'Вчера_Спутник-М'!D:BI, 5, FALSE)</f>
        <v>#N/A</v>
      </c>
      <c r="AJ123" s="36" t="e">
        <f>J123-K123-VLOOKUP(D123, 'Вчера_Спутник-М'!D:BI, 7, FALSE)</f>
        <v>#N/A</v>
      </c>
      <c r="AK123" s="36" t="e">
        <f>L123-M123-VLOOKUP(D123, 'Вчера_Спутник-М'!D:BI, 9, FALSE)</f>
        <v>#N/A</v>
      </c>
      <c r="AL123" s="36" t="e">
        <f>N123-O123-VLOOKUP(D123, 'Вчера_Спутник-М'!D:BI, 11, FALSE)</f>
        <v>#N/A</v>
      </c>
      <c r="AM123" s="36" t="e">
        <f>P123-Q123-VLOOKUP(D123, 'Вчера_Спутник-М'!D:BI, 13, FALSE)</f>
        <v>#N/A</v>
      </c>
      <c r="AN123" s="36" t="e">
        <f>R123-S123-VLOOKUP(D123, 'Вчера_Спутник-М'!D:BL, 15, FALSE)</f>
        <v>#N/A</v>
      </c>
      <c r="AO123" s="36"/>
      <c r="AP123" s="36"/>
      <c r="AQ123" s="36" t="e">
        <f>T123-VLOOKUP(D123, 'Вчера_Спутник-М'!D:BI, 17, FALSE)</f>
        <v>#N/A</v>
      </c>
      <c r="AR123" s="36" t="e">
        <f>U123-VLOOKUP(D123, 'Вчера_Спутник-М'!D:BI, 18, FALSE)</f>
        <v>#N/A</v>
      </c>
    </row>
    <row r="124" spans="1:44" ht="30" customHeight="1" x14ac:dyDescent="0.3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  <c r="Y124" s="44">
        <f t="shared" si="8"/>
        <v>0</v>
      </c>
      <c r="Z124" s="44">
        <f t="shared" si="9"/>
        <v>0</v>
      </c>
      <c r="AA124" s="44" t="b">
        <f t="shared" si="10"/>
        <v>1</v>
      </c>
      <c r="AB124" s="44" t="b">
        <f t="shared" si="11"/>
        <v>1</v>
      </c>
      <c r="AC124" s="44" t="b">
        <f t="shared" si="12"/>
        <v>1</v>
      </c>
      <c r="AD124" s="44" t="b">
        <f t="shared" si="13"/>
        <v>1</v>
      </c>
      <c r="AE124" s="36" t="str">
        <f>IF(ISNA(VLOOKUP(D124,'Вчера_Спутник-М'!D:D, 1, FALSE)),"ошибка",0)</f>
        <v>ошибка</v>
      </c>
      <c r="AF124" s="43"/>
      <c r="AG124" s="36" t="e">
        <f>E124-VLOOKUP(D124, 'Вчера_Спутник-М'!D:BI, 2, FALSE)</f>
        <v>#N/A</v>
      </c>
      <c r="AH124" s="36" t="e">
        <f>F124-G124-VLOOKUP(D124, 'Вчера_Спутник-М'!D:BI, 3, FALSE)</f>
        <v>#N/A</v>
      </c>
      <c r="AI124" s="36" t="e">
        <f>H124-I124-VLOOKUP(D124, 'Вчера_Спутник-М'!D:BI, 5, FALSE)</f>
        <v>#N/A</v>
      </c>
      <c r="AJ124" s="36" t="e">
        <f>J124-K124-VLOOKUP(D124, 'Вчера_Спутник-М'!D:BI, 7, FALSE)</f>
        <v>#N/A</v>
      </c>
      <c r="AK124" s="36" t="e">
        <f>L124-M124-VLOOKUP(D124, 'Вчера_Спутник-М'!D:BI, 9, FALSE)</f>
        <v>#N/A</v>
      </c>
      <c r="AL124" s="36" t="e">
        <f>N124-O124-VLOOKUP(D124, 'Вчера_Спутник-М'!D:BI, 11, FALSE)</f>
        <v>#N/A</v>
      </c>
      <c r="AM124" s="36" t="e">
        <f>P124-Q124-VLOOKUP(D124, 'Вчера_Спутник-М'!D:BI, 13, FALSE)</f>
        <v>#N/A</v>
      </c>
      <c r="AN124" s="36" t="e">
        <f>R124-S124-VLOOKUP(D124, 'Вчера_Спутник-М'!D:BL, 15, FALSE)</f>
        <v>#N/A</v>
      </c>
      <c r="AO124" s="36"/>
      <c r="AP124" s="36"/>
      <c r="AQ124" s="36" t="e">
        <f>T124-VLOOKUP(D124, 'Вчера_Спутник-М'!D:BI, 17, FALSE)</f>
        <v>#N/A</v>
      </c>
      <c r="AR124" s="36" t="e">
        <f>U124-VLOOKUP(D124, 'Вчера_Спутник-М'!D:BI, 18, FALSE)</f>
        <v>#N/A</v>
      </c>
    </row>
    <row r="125" spans="1:44" ht="30" customHeight="1" x14ac:dyDescent="0.3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  <c r="Y125" s="44">
        <f t="shared" si="8"/>
        <v>0</v>
      </c>
      <c r="Z125" s="44">
        <f t="shared" si="9"/>
        <v>0</v>
      </c>
      <c r="AA125" s="44" t="b">
        <f t="shared" si="10"/>
        <v>1</v>
      </c>
      <c r="AB125" s="44" t="b">
        <f t="shared" si="11"/>
        <v>1</v>
      </c>
      <c r="AC125" s="44" t="b">
        <f t="shared" si="12"/>
        <v>1</v>
      </c>
      <c r="AD125" s="44" t="b">
        <f t="shared" si="13"/>
        <v>1</v>
      </c>
      <c r="AE125" s="36" t="str">
        <f>IF(ISNA(VLOOKUP(D125,'Вчера_Спутник-М'!D:D, 1, FALSE)),"ошибка",0)</f>
        <v>ошибка</v>
      </c>
      <c r="AF125" s="43"/>
      <c r="AG125" s="36" t="e">
        <f>E125-VLOOKUP(D125, 'Вчера_Спутник-М'!D:BI, 2, FALSE)</f>
        <v>#N/A</v>
      </c>
      <c r="AH125" s="36" t="e">
        <f>F125-G125-VLOOKUP(D125, 'Вчера_Спутник-М'!D:BI, 3, FALSE)</f>
        <v>#N/A</v>
      </c>
      <c r="AI125" s="36" t="e">
        <f>H125-I125-VLOOKUP(D125, 'Вчера_Спутник-М'!D:BI, 5, FALSE)</f>
        <v>#N/A</v>
      </c>
      <c r="AJ125" s="36" t="e">
        <f>J125-K125-VLOOKUP(D125, 'Вчера_Спутник-М'!D:BI, 7, FALSE)</f>
        <v>#N/A</v>
      </c>
      <c r="AK125" s="36" t="e">
        <f>L125-M125-VLOOKUP(D125, 'Вчера_Спутник-М'!D:BI, 9, FALSE)</f>
        <v>#N/A</v>
      </c>
      <c r="AL125" s="36" t="e">
        <f>N125-O125-VLOOKUP(D125, 'Вчера_Спутник-М'!D:BI, 11, FALSE)</f>
        <v>#N/A</v>
      </c>
      <c r="AM125" s="36" t="e">
        <f>P125-Q125-VLOOKUP(D125, 'Вчера_Спутник-М'!D:BI, 13, FALSE)</f>
        <v>#N/A</v>
      </c>
      <c r="AN125" s="36" t="e">
        <f>R125-S125-VLOOKUP(D125, 'Вчера_Спутник-М'!D:BL, 15, FALSE)</f>
        <v>#N/A</v>
      </c>
      <c r="AO125" s="36"/>
      <c r="AP125" s="36"/>
      <c r="AQ125" s="36" t="e">
        <f>T125-VLOOKUP(D125, 'Вчера_Спутник-М'!D:BI, 17, FALSE)</f>
        <v>#N/A</v>
      </c>
      <c r="AR125" s="36" t="e">
        <f>U125-VLOOKUP(D125, 'Вчера_Спутник-М'!D:BI, 18, FALSE)</f>
        <v>#N/A</v>
      </c>
    </row>
    <row r="126" spans="1:44" ht="30" customHeight="1" x14ac:dyDescent="0.3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  <c r="Y126" s="44">
        <f t="shared" si="8"/>
        <v>0</v>
      </c>
      <c r="Z126" s="44">
        <f t="shared" si="9"/>
        <v>0</v>
      </c>
      <c r="AA126" s="44" t="b">
        <f t="shared" si="10"/>
        <v>1</v>
      </c>
      <c r="AB126" s="44" t="b">
        <f t="shared" si="11"/>
        <v>1</v>
      </c>
      <c r="AC126" s="44" t="b">
        <f t="shared" si="12"/>
        <v>1</v>
      </c>
      <c r="AD126" s="44" t="b">
        <f t="shared" si="13"/>
        <v>1</v>
      </c>
      <c r="AE126" s="36" t="str">
        <f>IF(ISNA(VLOOKUP(D126,'Вчера_Спутник-М'!D:D, 1, FALSE)),"ошибка",0)</f>
        <v>ошибка</v>
      </c>
      <c r="AF126" s="43"/>
      <c r="AG126" s="36" t="e">
        <f>E126-VLOOKUP(D126, 'Вчера_Спутник-М'!D:BI, 2, FALSE)</f>
        <v>#N/A</v>
      </c>
      <c r="AH126" s="36" t="e">
        <f>F126-G126-VLOOKUP(D126, 'Вчера_Спутник-М'!D:BI, 3, FALSE)</f>
        <v>#N/A</v>
      </c>
      <c r="AI126" s="36" t="e">
        <f>H126-I126-VLOOKUP(D126, 'Вчера_Спутник-М'!D:BI, 5, FALSE)</f>
        <v>#N/A</v>
      </c>
      <c r="AJ126" s="36" t="e">
        <f>J126-K126-VLOOKUP(D126, 'Вчера_Спутник-М'!D:BI, 7, FALSE)</f>
        <v>#N/A</v>
      </c>
      <c r="AK126" s="36" t="e">
        <f>L126-M126-VLOOKUP(D126, 'Вчера_Спутник-М'!D:BI, 9, FALSE)</f>
        <v>#N/A</v>
      </c>
      <c r="AL126" s="36" t="e">
        <f>N126-O126-VLOOKUP(D126, 'Вчера_Спутник-М'!D:BI, 11, FALSE)</f>
        <v>#N/A</v>
      </c>
      <c r="AM126" s="36" t="e">
        <f>P126-Q126-VLOOKUP(D126, 'Вчера_Спутник-М'!D:BI, 13, FALSE)</f>
        <v>#N/A</v>
      </c>
      <c r="AN126" s="36" t="e">
        <f>R126-S126-VLOOKUP(D126, 'Вчера_Спутник-М'!D:BL, 15, FALSE)</f>
        <v>#N/A</v>
      </c>
      <c r="AO126" s="36"/>
      <c r="AP126" s="36"/>
      <c r="AQ126" s="36" t="e">
        <f>T126-VLOOKUP(D126, 'Вчера_Спутник-М'!D:BI, 17, FALSE)</f>
        <v>#N/A</v>
      </c>
      <c r="AR126" s="36" t="e">
        <f>U126-VLOOKUP(D126, 'Вчера_Спутник-М'!D:BI, 18, FALSE)</f>
        <v>#N/A</v>
      </c>
    </row>
    <row r="127" spans="1:44" ht="30" customHeight="1" x14ac:dyDescent="0.3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  <c r="Y127" s="44">
        <f t="shared" si="8"/>
        <v>0</v>
      </c>
      <c r="Z127" s="44">
        <f t="shared" si="9"/>
        <v>0</v>
      </c>
      <c r="AA127" s="44" t="b">
        <f t="shared" si="10"/>
        <v>1</v>
      </c>
      <c r="AB127" s="44" t="b">
        <f t="shared" si="11"/>
        <v>1</v>
      </c>
      <c r="AC127" s="44" t="b">
        <f t="shared" si="12"/>
        <v>1</v>
      </c>
      <c r="AD127" s="44" t="b">
        <f t="shared" si="13"/>
        <v>1</v>
      </c>
      <c r="AE127" s="36" t="str">
        <f>IF(ISNA(VLOOKUP(D127,'Вчера_Спутник-М'!D:D, 1, FALSE)),"ошибка",0)</f>
        <v>ошибка</v>
      </c>
      <c r="AF127" s="43"/>
      <c r="AG127" s="36" t="e">
        <f>E127-VLOOKUP(D127, 'Вчера_Спутник-М'!D:BI, 2, FALSE)</f>
        <v>#N/A</v>
      </c>
      <c r="AH127" s="36" t="e">
        <f>F127-G127-VLOOKUP(D127, 'Вчера_Спутник-М'!D:BI, 3, FALSE)</f>
        <v>#N/A</v>
      </c>
      <c r="AI127" s="36" t="e">
        <f>H127-I127-VLOOKUP(D127, 'Вчера_Спутник-М'!D:BI, 5, FALSE)</f>
        <v>#N/A</v>
      </c>
      <c r="AJ127" s="36" t="e">
        <f>J127-K127-VLOOKUP(D127, 'Вчера_Спутник-М'!D:BI, 7, FALSE)</f>
        <v>#N/A</v>
      </c>
      <c r="AK127" s="36" t="e">
        <f>L127-M127-VLOOKUP(D127, 'Вчера_Спутник-М'!D:BI, 9, FALSE)</f>
        <v>#N/A</v>
      </c>
      <c r="AL127" s="36" t="e">
        <f>N127-O127-VLOOKUP(D127, 'Вчера_Спутник-М'!D:BI, 11, FALSE)</f>
        <v>#N/A</v>
      </c>
      <c r="AM127" s="36" t="e">
        <f>P127-Q127-VLOOKUP(D127, 'Вчера_Спутник-М'!D:BI, 13, FALSE)</f>
        <v>#N/A</v>
      </c>
      <c r="AN127" s="36" t="e">
        <f>R127-S127-VLOOKUP(D127, 'Вчера_Спутник-М'!D:BL, 15, FALSE)</f>
        <v>#N/A</v>
      </c>
      <c r="AO127" s="36"/>
      <c r="AP127" s="36"/>
      <c r="AQ127" s="36" t="e">
        <f>T127-VLOOKUP(D127, 'Вчера_Спутник-М'!D:BI, 17, FALSE)</f>
        <v>#N/A</v>
      </c>
      <c r="AR127" s="36" t="e">
        <f>U127-VLOOKUP(D127, 'Вчера_Спутник-М'!D:BI, 18, FALSE)</f>
        <v>#N/A</v>
      </c>
    </row>
    <row r="128" spans="1:44" ht="30" customHeight="1" x14ac:dyDescent="0.3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  <c r="Y128" s="44">
        <f t="shared" si="8"/>
        <v>0</v>
      </c>
      <c r="Z128" s="44">
        <f t="shared" si="9"/>
        <v>0</v>
      </c>
      <c r="AA128" s="44" t="b">
        <f t="shared" si="10"/>
        <v>1</v>
      </c>
      <c r="AB128" s="44" t="b">
        <f t="shared" si="11"/>
        <v>1</v>
      </c>
      <c r="AC128" s="44" t="b">
        <f t="shared" si="12"/>
        <v>1</v>
      </c>
      <c r="AD128" s="44" t="b">
        <f t="shared" si="13"/>
        <v>1</v>
      </c>
      <c r="AE128" s="36" t="str">
        <f>IF(ISNA(VLOOKUP(D128,'Вчера_Спутник-М'!D:D, 1, FALSE)),"ошибка",0)</f>
        <v>ошибка</v>
      </c>
      <c r="AF128" s="43"/>
      <c r="AG128" s="36" t="e">
        <f>E128-VLOOKUP(D128, 'Вчера_Спутник-М'!D:BI, 2, FALSE)</f>
        <v>#N/A</v>
      </c>
      <c r="AH128" s="36" t="e">
        <f>F128-G128-VLOOKUP(D128, 'Вчера_Спутник-М'!D:BI, 3, FALSE)</f>
        <v>#N/A</v>
      </c>
      <c r="AI128" s="36" t="e">
        <f>H128-I128-VLOOKUP(D128, 'Вчера_Спутник-М'!D:BI, 5, FALSE)</f>
        <v>#N/A</v>
      </c>
      <c r="AJ128" s="36" t="e">
        <f>J128-K128-VLOOKUP(D128, 'Вчера_Спутник-М'!D:BI, 7, FALSE)</f>
        <v>#N/A</v>
      </c>
      <c r="AK128" s="36" t="e">
        <f>L128-M128-VLOOKUP(D128, 'Вчера_Спутник-М'!D:BI, 9, FALSE)</f>
        <v>#N/A</v>
      </c>
      <c r="AL128" s="36" t="e">
        <f>N128-O128-VLOOKUP(D128, 'Вчера_Спутник-М'!D:BI, 11, FALSE)</f>
        <v>#N/A</v>
      </c>
      <c r="AM128" s="36" t="e">
        <f>P128-Q128-VLOOKUP(D128, 'Вчера_Спутник-М'!D:BI, 13, FALSE)</f>
        <v>#N/A</v>
      </c>
      <c r="AN128" s="36" t="e">
        <f>R128-S128-VLOOKUP(D128, 'Вчера_Спутник-М'!D:BL, 15, FALSE)</f>
        <v>#N/A</v>
      </c>
      <c r="AO128" s="36"/>
      <c r="AP128" s="36"/>
      <c r="AQ128" s="36" t="e">
        <f>T128-VLOOKUP(D128, 'Вчера_Спутник-М'!D:BI, 17, FALSE)</f>
        <v>#N/A</v>
      </c>
      <c r="AR128" s="36" t="e">
        <f>U128-VLOOKUP(D128, 'Вчера_Спутник-М'!D:BI, 18, FALSE)</f>
        <v>#N/A</v>
      </c>
    </row>
    <row r="129" spans="1:44" ht="30" customHeight="1" x14ac:dyDescent="0.3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  <c r="Y129" s="44">
        <f t="shared" si="8"/>
        <v>0</v>
      </c>
      <c r="Z129" s="44">
        <f t="shared" si="9"/>
        <v>0</v>
      </c>
      <c r="AA129" s="44" t="b">
        <f t="shared" si="10"/>
        <v>1</v>
      </c>
      <c r="AB129" s="44" t="b">
        <f t="shared" si="11"/>
        <v>1</v>
      </c>
      <c r="AC129" s="44" t="b">
        <f t="shared" si="12"/>
        <v>1</v>
      </c>
      <c r="AD129" s="44" t="b">
        <f t="shared" si="13"/>
        <v>1</v>
      </c>
      <c r="AE129" s="36" t="str">
        <f>IF(ISNA(VLOOKUP(D129,'Вчера_Спутник-М'!D:D, 1, FALSE)),"ошибка",0)</f>
        <v>ошибка</v>
      </c>
      <c r="AF129" s="43"/>
      <c r="AG129" s="36" t="e">
        <f>E129-VLOOKUP(D129, 'Вчера_Спутник-М'!D:BI, 2, FALSE)</f>
        <v>#N/A</v>
      </c>
      <c r="AH129" s="36" t="e">
        <f>F129-G129-VLOOKUP(D129, 'Вчера_Спутник-М'!D:BI, 3, FALSE)</f>
        <v>#N/A</v>
      </c>
      <c r="AI129" s="36" t="e">
        <f>H129-I129-VLOOKUP(D129, 'Вчера_Спутник-М'!D:BI, 5, FALSE)</f>
        <v>#N/A</v>
      </c>
      <c r="AJ129" s="36" t="e">
        <f>J129-K129-VLOOKUP(D129, 'Вчера_Спутник-М'!D:BI, 7, FALSE)</f>
        <v>#N/A</v>
      </c>
      <c r="AK129" s="36" t="e">
        <f>L129-M129-VLOOKUP(D129, 'Вчера_Спутник-М'!D:BI, 9, FALSE)</f>
        <v>#N/A</v>
      </c>
      <c r="AL129" s="36" t="e">
        <f>N129-O129-VLOOKUP(D129, 'Вчера_Спутник-М'!D:BI, 11, FALSE)</f>
        <v>#N/A</v>
      </c>
      <c r="AM129" s="36" t="e">
        <f>P129-Q129-VLOOKUP(D129, 'Вчера_Спутник-М'!D:BI, 13, FALSE)</f>
        <v>#N/A</v>
      </c>
      <c r="AN129" s="36" t="e">
        <f>R129-S129-VLOOKUP(D129, 'Вчера_Спутник-М'!D:BL, 15, FALSE)</f>
        <v>#N/A</v>
      </c>
      <c r="AO129" s="36"/>
      <c r="AP129" s="36"/>
      <c r="AQ129" s="36" t="e">
        <f>T129-VLOOKUP(D129, 'Вчера_Спутник-М'!D:BI, 17, FALSE)</f>
        <v>#N/A</v>
      </c>
      <c r="AR129" s="36" t="e">
        <f>U129-VLOOKUP(D129, 'Вчера_Спутник-М'!D:BI, 18, FALSE)</f>
        <v>#N/A</v>
      </c>
    </row>
    <row r="130" spans="1:44" ht="30" customHeight="1" x14ac:dyDescent="0.3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  <c r="Y130" s="44">
        <f t="shared" si="8"/>
        <v>0</v>
      </c>
      <c r="Z130" s="44">
        <f t="shared" si="9"/>
        <v>0</v>
      </c>
      <c r="AA130" s="44" t="b">
        <f t="shared" si="10"/>
        <v>1</v>
      </c>
      <c r="AB130" s="44" t="b">
        <f t="shared" si="11"/>
        <v>1</v>
      </c>
      <c r="AC130" s="44" t="b">
        <f t="shared" si="12"/>
        <v>1</v>
      </c>
      <c r="AD130" s="44" t="b">
        <f t="shared" si="13"/>
        <v>1</v>
      </c>
      <c r="AE130" s="36" t="str">
        <f>IF(ISNA(VLOOKUP(D130,'Вчера_Спутник-М'!D:D, 1, FALSE)),"ошибка",0)</f>
        <v>ошибка</v>
      </c>
      <c r="AF130" s="43"/>
      <c r="AG130" s="36" t="e">
        <f>E130-VLOOKUP(D130, 'Вчера_Спутник-М'!D:BI, 2, FALSE)</f>
        <v>#N/A</v>
      </c>
      <c r="AH130" s="36" t="e">
        <f>F130-G130-VLOOKUP(D130, 'Вчера_Спутник-М'!D:BI, 3, FALSE)</f>
        <v>#N/A</v>
      </c>
      <c r="AI130" s="36" t="e">
        <f>H130-I130-VLOOKUP(D130, 'Вчера_Спутник-М'!D:BI, 5, FALSE)</f>
        <v>#N/A</v>
      </c>
      <c r="AJ130" s="36" t="e">
        <f>J130-K130-VLOOKUP(D130, 'Вчера_Спутник-М'!D:BI, 7, FALSE)</f>
        <v>#N/A</v>
      </c>
      <c r="AK130" s="36" t="e">
        <f>L130-M130-VLOOKUP(D130, 'Вчера_Спутник-М'!D:BI, 9, FALSE)</f>
        <v>#N/A</v>
      </c>
      <c r="AL130" s="36" t="e">
        <f>N130-O130-VLOOKUP(D130, 'Вчера_Спутник-М'!D:BI, 11, FALSE)</f>
        <v>#N/A</v>
      </c>
      <c r="AM130" s="36" t="e">
        <f>P130-Q130-VLOOKUP(D130, 'Вчера_Спутник-М'!D:BI, 13, FALSE)</f>
        <v>#N/A</v>
      </c>
      <c r="AN130" s="36" t="e">
        <f>R130-S130-VLOOKUP(D130, 'Вчера_Спутник-М'!D:BL, 15, FALSE)</f>
        <v>#N/A</v>
      </c>
      <c r="AO130" s="36"/>
      <c r="AP130" s="36"/>
      <c r="AQ130" s="36" t="e">
        <f>T130-VLOOKUP(D130, 'Вчера_Спутник-М'!D:BI, 17, FALSE)</f>
        <v>#N/A</v>
      </c>
      <c r="AR130" s="36" t="e">
        <f>U130-VLOOKUP(D130, 'Вчера_Спутник-М'!D:BI, 18, FALSE)</f>
        <v>#N/A</v>
      </c>
    </row>
    <row r="131" spans="1:44" ht="30" customHeight="1" x14ac:dyDescent="0.3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  <c r="Y131" s="44">
        <f t="shared" si="8"/>
        <v>0</v>
      </c>
      <c r="Z131" s="44">
        <f t="shared" si="9"/>
        <v>0</v>
      </c>
      <c r="AA131" s="44" t="b">
        <f t="shared" si="10"/>
        <v>1</v>
      </c>
      <c r="AB131" s="44" t="b">
        <f t="shared" si="11"/>
        <v>1</v>
      </c>
      <c r="AC131" s="44" t="b">
        <f t="shared" si="12"/>
        <v>1</v>
      </c>
      <c r="AD131" s="44" t="b">
        <f t="shared" si="13"/>
        <v>1</v>
      </c>
      <c r="AE131" s="36" t="str">
        <f>IF(ISNA(VLOOKUP(D131,'Вчера_Спутник-М'!D:D, 1, FALSE)),"ошибка",0)</f>
        <v>ошибка</v>
      </c>
      <c r="AF131" s="43"/>
      <c r="AG131" s="36" t="e">
        <f>E131-VLOOKUP(D131, 'Вчера_Спутник-М'!D:BI, 2, FALSE)</f>
        <v>#N/A</v>
      </c>
      <c r="AH131" s="36" t="e">
        <f>F131-G131-VLOOKUP(D131, 'Вчера_Спутник-М'!D:BI, 3, FALSE)</f>
        <v>#N/A</v>
      </c>
      <c r="AI131" s="36" t="e">
        <f>H131-I131-VLOOKUP(D131, 'Вчера_Спутник-М'!D:BI, 5, FALSE)</f>
        <v>#N/A</v>
      </c>
      <c r="AJ131" s="36" t="e">
        <f>J131-K131-VLOOKUP(D131, 'Вчера_Спутник-М'!D:BI, 7, FALSE)</f>
        <v>#N/A</v>
      </c>
      <c r="AK131" s="36" t="e">
        <f>L131-M131-VLOOKUP(D131, 'Вчера_Спутник-М'!D:BI, 9, FALSE)</f>
        <v>#N/A</v>
      </c>
      <c r="AL131" s="36" t="e">
        <f>N131-O131-VLOOKUP(D131, 'Вчера_Спутник-М'!D:BI, 11, FALSE)</f>
        <v>#N/A</v>
      </c>
      <c r="AM131" s="36" t="e">
        <f>P131-Q131-VLOOKUP(D131, 'Вчера_Спутник-М'!D:BI, 13, FALSE)</f>
        <v>#N/A</v>
      </c>
      <c r="AN131" s="36" t="e">
        <f>R131-S131-VLOOKUP(D131, 'Вчера_Спутник-М'!D:BL, 15, FALSE)</f>
        <v>#N/A</v>
      </c>
      <c r="AO131" s="36"/>
      <c r="AP131" s="36"/>
      <c r="AQ131" s="36" t="e">
        <f>T131-VLOOKUP(D131, 'Вчера_Спутник-М'!D:BI, 17, FALSE)</f>
        <v>#N/A</v>
      </c>
      <c r="AR131" s="36" t="e">
        <f>U131-VLOOKUP(D131, 'Вчера_Спутник-М'!D:BI, 18, FALSE)</f>
        <v>#N/A</v>
      </c>
    </row>
    <row r="132" spans="1:44" ht="30" customHeight="1" x14ac:dyDescent="0.3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  <c r="Y132" s="44">
        <f t="shared" si="8"/>
        <v>0</v>
      </c>
      <c r="Z132" s="44">
        <f t="shared" si="9"/>
        <v>0</v>
      </c>
      <c r="AA132" s="44" t="b">
        <f t="shared" si="10"/>
        <v>1</v>
      </c>
      <c r="AB132" s="44" t="b">
        <f t="shared" si="11"/>
        <v>1</v>
      </c>
      <c r="AC132" s="44" t="b">
        <f t="shared" si="12"/>
        <v>1</v>
      </c>
      <c r="AD132" s="44" t="b">
        <f t="shared" si="13"/>
        <v>1</v>
      </c>
      <c r="AE132" s="36" t="str">
        <f>IF(ISNA(VLOOKUP(D132,'Вчера_Спутник-М'!D:D, 1, FALSE)),"ошибка",0)</f>
        <v>ошибка</v>
      </c>
      <c r="AF132" s="43"/>
      <c r="AG132" s="36" t="e">
        <f>E132-VLOOKUP(D132, 'Вчера_Спутник-М'!D:BI, 2, FALSE)</f>
        <v>#N/A</v>
      </c>
      <c r="AH132" s="36" t="e">
        <f>F132-G132-VLOOKUP(D132, 'Вчера_Спутник-М'!D:BI, 3, FALSE)</f>
        <v>#N/A</v>
      </c>
      <c r="AI132" s="36" t="e">
        <f>H132-I132-VLOOKUP(D132, 'Вчера_Спутник-М'!D:BI, 5, FALSE)</f>
        <v>#N/A</v>
      </c>
      <c r="AJ132" s="36" t="e">
        <f>J132-K132-VLOOKUP(D132, 'Вчера_Спутник-М'!D:BI, 7, FALSE)</f>
        <v>#N/A</v>
      </c>
      <c r="AK132" s="36" t="e">
        <f>L132-M132-VLOOKUP(D132, 'Вчера_Спутник-М'!D:BI, 9, FALSE)</f>
        <v>#N/A</v>
      </c>
      <c r="AL132" s="36" t="e">
        <f>N132-O132-VLOOKUP(D132, 'Вчера_Спутник-М'!D:BI, 11, FALSE)</f>
        <v>#N/A</v>
      </c>
      <c r="AM132" s="36" t="e">
        <f>P132-Q132-VLOOKUP(D132, 'Вчера_Спутник-М'!D:BI, 13, FALSE)</f>
        <v>#N/A</v>
      </c>
      <c r="AN132" s="36" t="e">
        <f>R132-S132-VLOOKUP(D132, 'Вчера_Спутник-М'!D:BL, 15, FALSE)</f>
        <v>#N/A</v>
      </c>
      <c r="AO132" s="36"/>
      <c r="AP132" s="36"/>
      <c r="AQ132" s="36" t="e">
        <f>T132-VLOOKUP(D132, 'Вчера_Спутник-М'!D:BI, 17, FALSE)</f>
        <v>#N/A</v>
      </c>
      <c r="AR132" s="36" t="e">
        <f>U132-VLOOKUP(D132, 'Вчера_Спутник-М'!D:BI, 18, FALSE)</f>
        <v>#N/A</v>
      </c>
    </row>
    <row r="133" spans="1:44" ht="30" customHeight="1" x14ac:dyDescent="0.3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  <c r="Y133" s="44">
        <f t="shared" ref="Y133:Y196" si="14">F133-H133-P133</f>
        <v>0</v>
      </c>
      <c r="Z133" s="44">
        <f t="shared" ref="Z133:Z196" si="15">F133-L133-R133</f>
        <v>0</v>
      </c>
      <c r="AA133" s="44" t="b">
        <f t="shared" ref="AA133:AA196" si="16">H133&gt;=J133</f>
        <v>1</v>
      </c>
      <c r="AB133" s="44" t="b">
        <f t="shared" ref="AB133:AB196" si="17">I133&gt;=K133</f>
        <v>1</v>
      </c>
      <c r="AC133" s="44" t="b">
        <f t="shared" ref="AC133:AC196" si="18">L133&gt;=N133</f>
        <v>1</v>
      </c>
      <c r="AD133" s="44" t="b">
        <f t="shared" ref="AD133:AD196" si="19">M133&gt;=O133</f>
        <v>1</v>
      </c>
      <c r="AE133" s="36" t="str">
        <f>IF(ISNA(VLOOKUP(D133,'Вчера_Спутник-М'!D:D, 1, FALSE)),"ошибка",0)</f>
        <v>ошибка</v>
      </c>
      <c r="AF133" s="43"/>
      <c r="AG133" s="36" t="e">
        <f>E133-VLOOKUP(D133, 'Вчера_Спутник-М'!D:BI, 2, FALSE)</f>
        <v>#N/A</v>
      </c>
      <c r="AH133" s="36" t="e">
        <f>F133-G133-VLOOKUP(D133, 'Вчера_Спутник-М'!D:BI, 3, FALSE)</f>
        <v>#N/A</v>
      </c>
      <c r="AI133" s="36" t="e">
        <f>H133-I133-VLOOKUP(D133, 'Вчера_Спутник-М'!D:BI, 5, FALSE)</f>
        <v>#N/A</v>
      </c>
      <c r="AJ133" s="36" t="e">
        <f>J133-K133-VLOOKUP(D133, 'Вчера_Спутник-М'!D:BI, 7, FALSE)</f>
        <v>#N/A</v>
      </c>
      <c r="AK133" s="36" t="e">
        <f>L133-M133-VLOOKUP(D133, 'Вчера_Спутник-М'!D:BI, 9, FALSE)</f>
        <v>#N/A</v>
      </c>
      <c r="AL133" s="36" t="e">
        <f>N133-O133-VLOOKUP(D133, 'Вчера_Спутник-М'!D:BI, 11, FALSE)</f>
        <v>#N/A</v>
      </c>
      <c r="AM133" s="36" t="e">
        <f>P133-Q133-VLOOKUP(D133, 'Вчера_Спутник-М'!D:BI, 13, FALSE)</f>
        <v>#N/A</v>
      </c>
      <c r="AN133" s="36" t="e">
        <f>R133-S133-VLOOKUP(D133, 'Вчера_Спутник-М'!D:BL, 15, FALSE)</f>
        <v>#N/A</v>
      </c>
      <c r="AO133" s="36"/>
      <c r="AP133" s="36"/>
      <c r="AQ133" s="36" t="e">
        <f>T133-VLOOKUP(D133, 'Вчера_Спутник-М'!D:BI, 17, FALSE)</f>
        <v>#N/A</v>
      </c>
      <c r="AR133" s="36" t="e">
        <f>U133-VLOOKUP(D133, 'Вчера_Спутник-М'!D:BI, 18, FALSE)</f>
        <v>#N/A</v>
      </c>
    </row>
    <row r="134" spans="1:44" ht="30" customHeight="1" x14ac:dyDescent="0.3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  <c r="Y134" s="44">
        <f t="shared" si="14"/>
        <v>0</v>
      </c>
      <c r="Z134" s="44">
        <f t="shared" si="15"/>
        <v>0</v>
      </c>
      <c r="AA134" s="44" t="b">
        <f t="shared" si="16"/>
        <v>1</v>
      </c>
      <c r="AB134" s="44" t="b">
        <f t="shared" si="17"/>
        <v>1</v>
      </c>
      <c r="AC134" s="44" t="b">
        <f t="shared" si="18"/>
        <v>1</v>
      </c>
      <c r="AD134" s="44" t="b">
        <f t="shared" si="19"/>
        <v>1</v>
      </c>
      <c r="AE134" s="36" t="str">
        <f>IF(ISNA(VLOOKUP(D134,'Вчера_Спутник-М'!D:D, 1, FALSE)),"ошибка",0)</f>
        <v>ошибка</v>
      </c>
      <c r="AF134" s="43"/>
      <c r="AG134" s="36" t="e">
        <f>E134-VLOOKUP(D134, 'Вчера_Спутник-М'!D:BI, 2, FALSE)</f>
        <v>#N/A</v>
      </c>
      <c r="AH134" s="36" t="e">
        <f>F134-G134-VLOOKUP(D134, 'Вчера_Спутник-М'!D:BI, 3, FALSE)</f>
        <v>#N/A</v>
      </c>
      <c r="AI134" s="36" t="e">
        <f>H134-I134-VLOOKUP(D134, 'Вчера_Спутник-М'!D:BI, 5, FALSE)</f>
        <v>#N/A</v>
      </c>
      <c r="AJ134" s="36" t="e">
        <f>J134-K134-VLOOKUP(D134, 'Вчера_Спутник-М'!D:BI, 7, FALSE)</f>
        <v>#N/A</v>
      </c>
      <c r="AK134" s="36" t="e">
        <f>L134-M134-VLOOKUP(D134, 'Вчера_Спутник-М'!D:BI, 9, FALSE)</f>
        <v>#N/A</v>
      </c>
      <c r="AL134" s="36" t="e">
        <f>N134-O134-VLOOKUP(D134, 'Вчера_Спутник-М'!D:BI, 11, FALSE)</f>
        <v>#N/A</v>
      </c>
      <c r="AM134" s="36" t="e">
        <f>P134-Q134-VLOOKUP(D134, 'Вчера_Спутник-М'!D:BI, 13, FALSE)</f>
        <v>#N/A</v>
      </c>
      <c r="AN134" s="36" t="e">
        <f>R134-S134-VLOOKUP(D134, 'Вчера_Спутник-М'!D:BL, 15, FALSE)</f>
        <v>#N/A</v>
      </c>
      <c r="AO134" s="36"/>
      <c r="AP134" s="36"/>
      <c r="AQ134" s="36" t="e">
        <f>T134-VLOOKUP(D134, 'Вчера_Спутник-М'!D:BI, 17, FALSE)</f>
        <v>#N/A</v>
      </c>
      <c r="AR134" s="36" t="e">
        <f>U134-VLOOKUP(D134, 'Вчера_Спутник-М'!D:BI, 18, FALSE)</f>
        <v>#N/A</v>
      </c>
    </row>
    <row r="135" spans="1:44" ht="30" customHeight="1" x14ac:dyDescent="0.3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  <c r="Y135" s="44">
        <f t="shared" si="14"/>
        <v>0</v>
      </c>
      <c r="Z135" s="44">
        <f t="shared" si="15"/>
        <v>0</v>
      </c>
      <c r="AA135" s="44" t="b">
        <f t="shared" si="16"/>
        <v>1</v>
      </c>
      <c r="AB135" s="44" t="b">
        <f t="shared" si="17"/>
        <v>1</v>
      </c>
      <c r="AC135" s="44" t="b">
        <f t="shared" si="18"/>
        <v>1</v>
      </c>
      <c r="AD135" s="44" t="b">
        <f t="shared" si="19"/>
        <v>1</v>
      </c>
      <c r="AE135" s="36" t="str">
        <f>IF(ISNA(VLOOKUP(D135,'Вчера_Спутник-М'!D:D, 1, FALSE)),"ошибка",0)</f>
        <v>ошибка</v>
      </c>
      <c r="AF135" s="43"/>
      <c r="AG135" s="36" t="e">
        <f>E135-VLOOKUP(D135, 'Вчера_Спутник-М'!D:BI, 2, FALSE)</f>
        <v>#N/A</v>
      </c>
      <c r="AH135" s="36" t="e">
        <f>F135-G135-VLOOKUP(D135, 'Вчера_Спутник-М'!D:BI, 3, FALSE)</f>
        <v>#N/A</v>
      </c>
      <c r="AI135" s="36" t="e">
        <f>H135-I135-VLOOKUP(D135, 'Вчера_Спутник-М'!D:BI, 5, FALSE)</f>
        <v>#N/A</v>
      </c>
      <c r="AJ135" s="36" t="e">
        <f>J135-K135-VLOOKUP(D135, 'Вчера_Спутник-М'!D:BI, 7, FALSE)</f>
        <v>#N/A</v>
      </c>
      <c r="AK135" s="36" t="e">
        <f>L135-M135-VLOOKUP(D135, 'Вчера_Спутник-М'!D:BI, 9, FALSE)</f>
        <v>#N/A</v>
      </c>
      <c r="AL135" s="36" t="e">
        <f>N135-O135-VLOOKUP(D135, 'Вчера_Спутник-М'!D:BI, 11, FALSE)</f>
        <v>#N/A</v>
      </c>
      <c r="AM135" s="36" t="e">
        <f>P135-Q135-VLOOKUP(D135, 'Вчера_Спутник-М'!D:BI, 13, FALSE)</f>
        <v>#N/A</v>
      </c>
      <c r="AN135" s="36" t="e">
        <f>R135-S135-VLOOKUP(D135, 'Вчера_Спутник-М'!D:BL, 15, FALSE)</f>
        <v>#N/A</v>
      </c>
      <c r="AO135" s="36"/>
      <c r="AP135" s="36"/>
      <c r="AQ135" s="36" t="e">
        <f>T135-VLOOKUP(D135, 'Вчера_Спутник-М'!D:BI, 17, FALSE)</f>
        <v>#N/A</v>
      </c>
      <c r="AR135" s="36" t="e">
        <f>U135-VLOOKUP(D135, 'Вчера_Спутник-М'!D:BI, 18, FALSE)</f>
        <v>#N/A</v>
      </c>
    </row>
    <row r="136" spans="1:44" ht="30" customHeight="1" x14ac:dyDescent="0.3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  <c r="Y136" s="44">
        <f t="shared" si="14"/>
        <v>0</v>
      </c>
      <c r="Z136" s="44">
        <f t="shared" si="15"/>
        <v>0</v>
      </c>
      <c r="AA136" s="44" t="b">
        <f t="shared" si="16"/>
        <v>1</v>
      </c>
      <c r="AB136" s="44" t="b">
        <f t="shared" si="17"/>
        <v>1</v>
      </c>
      <c r="AC136" s="44" t="b">
        <f t="shared" si="18"/>
        <v>1</v>
      </c>
      <c r="AD136" s="44" t="b">
        <f t="shared" si="19"/>
        <v>1</v>
      </c>
      <c r="AE136" s="36" t="str">
        <f>IF(ISNA(VLOOKUP(D136,'Вчера_Спутник-М'!D:D, 1, FALSE)),"ошибка",0)</f>
        <v>ошибка</v>
      </c>
      <c r="AF136" s="43"/>
      <c r="AG136" s="36" t="e">
        <f>E136-VLOOKUP(D136, 'Вчера_Спутник-М'!D:BI, 2, FALSE)</f>
        <v>#N/A</v>
      </c>
      <c r="AH136" s="36" t="e">
        <f>F136-G136-VLOOKUP(D136, 'Вчера_Спутник-М'!D:BI, 3, FALSE)</f>
        <v>#N/A</v>
      </c>
      <c r="AI136" s="36" t="e">
        <f>H136-I136-VLOOKUP(D136, 'Вчера_Спутник-М'!D:BI, 5, FALSE)</f>
        <v>#N/A</v>
      </c>
      <c r="AJ136" s="36" t="e">
        <f>J136-K136-VLOOKUP(D136, 'Вчера_Спутник-М'!D:BI, 7, FALSE)</f>
        <v>#N/A</v>
      </c>
      <c r="AK136" s="36" t="e">
        <f>L136-M136-VLOOKUP(D136, 'Вчера_Спутник-М'!D:BI, 9, FALSE)</f>
        <v>#N/A</v>
      </c>
      <c r="AL136" s="36" t="e">
        <f>N136-O136-VLOOKUP(D136, 'Вчера_Спутник-М'!D:BI, 11, FALSE)</f>
        <v>#N/A</v>
      </c>
      <c r="AM136" s="36" t="e">
        <f>P136-Q136-VLOOKUP(D136, 'Вчера_Спутник-М'!D:BI, 13, FALSE)</f>
        <v>#N/A</v>
      </c>
      <c r="AN136" s="36" t="e">
        <f>R136-S136-VLOOKUP(D136, 'Вчера_Спутник-М'!D:BL, 15, FALSE)</f>
        <v>#N/A</v>
      </c>
      <c r="AO136" s="36"/>
      <c r="AP136" s="36"/>
      <c r="AQ136" s="36" t="e">
        <f>T136-VLOOKUP(D136, 'Вчера_Спутник-М'!D:BI, 17, FALSE)</f>
        <v>#N/A</v>
      </c>
      <c r="AR136" s="36" t="e">
        <f>U136-VLOOKUP(D136, 'Вчера_Спутник-М'!D:BI, 18, FALSE)</f>
        <v>#N/A</v>
      </c>
    </row>
    <row r="137" spans="1:44" ht="30" customHeight="1" x14ac:dyDescent="0.3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  <c r="Y137" s="44">
        <f t="shared" si="14"/>
        <v>0</v>
      </c>
      <c r="Z137" s="44">
        <f t="shared" si="15"/>
        <v>0</v>
      </c>
      <c r="AA137" s="44" t="b">
        <f t="shared" si="16"/>
        <v>1</v>
      </c>
      <c r="AB137" s="44" t="b">
        <f t="shared" si="17"/>
        <v>1</v>
      </c>
      <c r="AC137" s="44" t="b">
        <f t="shared" si="18"/>
        <v>1</v>
      </c>
      <c r="AD137" s="44" t="b">
        <f t="shared" si="19"/>
        <v>1</v>
      </c>
      <c r="AE137" s="36" t="str">
        <f>IF(ISNA(VLOOKUP(D137,'Вчера_Спутник-М'!D:D, 1, FALSE)),"ошибка",0)</f>
        <v>ошибка</v>
      </c>
      <c r="AF137" s="43"/>
      <c r="AG137" s="36" t="e">
        <f>E137-VLOOKUP(D137, 'Вчера_Спутник-М'!D:BI, 2, FALSE)</f>
        <v>#N/A</v>
      </c>
      <c r="AH137" s="36" t="e">
        <f>F137-G137-VLOOKUP(D137, 'Вчера_Спутник-М'!D:BI, 3, FALSE)</f>
        <v>#N/A</v>
      </c>
      <c r="AI137" s="36" t="e">
        <f>H137-I137-VLOOKUP(D137, 'Вчера_Спутник-М'!D:BI, 5, FALSE)</f>
        <v>#N/A</v>
      </c>
      <c r="AJ137" s="36" t="e">
        <f>J137-K137-VLOOKUP(D137, 'Вчера_Спутник-М'!D:BI, 7, FALSE)</f>
        <v>#N/A</v>
      </c>
      <c r="AK137" s="36" t="e">
        <f>L137-M137-VLOOKUP(D137, 'Вчера_Спутник-М'!D:BI, 9, FALSE)</f>
        <v>#N/A</v>
      </c>
      <c r="AL137" s="36" t="e">
        <f>N137-O137-VLOOKUP(D137, 'Вчера_Спутник-М'!D:BI, 11, FALSE)</f>
        <v>#N/A</v>
      </c>
      <c r="AM137" s="36" t="e">
        <f>P137-Q137-VLOOKUP(D137, 'Вчера_Спутник-М'!D:BI, 13, FALSE)</f>
        <v>#N/A</v>
      </c>
      <c r="AN137" s="36" t="e">
        <f>R137-S137-VLOOKUP(D137, 'Вчера_Спутник-М'!D:BL, 15, FALSE)</f>
        <v>#N/A</v>
      </c>
      <c r="AO137" s="36"/>
      <c r="AP137" s="36"/>
      <c r="AQ137" s="36" t="e">
        <f>T137-VLOOKUP(D137, 'Вчера_Спутник-М'!D:BI, 17, FALSE)</f>
        <v>#N/A</v>
      </c>
      <c r="AR137" s="36" t="e">
        <f>U137-VLOOKUP(D137, 'Вчера_Спутник-М'!D:BI, 18, FALSE)</f>
        <v>#N/A</v>
      </c>
    </row>
    <row r="138" spans="1:44" ht="30" customHeight="1" x14ac:dyDescent="0.3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  <c r="Y138" s="44">
        <f t="shared" si="14"/>
        <v>0</v>
      </c>
      <c r="Z138" s="44">
        <f t="shared" si="15"/>
        <v>0</v>
      </c>
      <c r="AA138" s="44" t="b">
        <f t="shared" si="16"/>
        <v>1</v>
      </c>
      <c r="AB138" s="44" t="b">
        <f t="shared" si="17"/>
        <v>1</v>
      </c>
      <c r="AC138" s="44" t="b">
        <f t="shared" si="18"/>
        <v>1</v>
      </c>
      <c r="AD138" s="44" t="b">
        <f t="shared" si="19"/>
        <v>1</v>
      </c>
      <c r="AE138" s="36" t="str">
        <f>IF(ISNA(VLOOKUP(D138,'Вчера_Спутник-М'!D:D, 1, FALSE)),"ошибка",0)</f>
        <v>ошибка</v>
      </c>
      <c r="AF138" s="43"/>
      <c r="AG138" s="36" t="e">
        <f>E138-VLOOKUP(D138, 'Вчера_Спутник-М'!D:BI, 2, FALSE)</f>
        <v>#N/A</v>
      </c>
      <c r="AH138" s="36" t="e">
        <f>F138-G138-VLOOKUP(D138, 'Вчера_Спутник-М'!D:BI, 3, FALSE)</f>
        <v>#N/A</v>
      </c>
      <c r="AI138" s="36" t="e">
        <f>H138-I138-VLOOKUP(D138, 'Вчера_Спутник-М'!D:BI, 5, FALSE)</f>
        <v>#N/A</v>
      </c>
      <c r="AJ138" s="36" t="e">
        <f>J138-K138-VLOOKUP(D138, 'Вчера_Спутник-М'!D:BI, 7, FALSE)</f>
        <v>#N/A</v>
      </c>
      <c r="AK138" s="36" t="e">
        <f>L138-M138-VLOOKUP(D138, 'Вчера_Спутник-М'!D:BI, 9, FALSE)</f>
        <v>#N/A</v>
      </c>
      <c r="AL138" s="36" t="e">
        <f>N138-O138-VLOOKUP(D138, 'Вчера_Спутник-М'!D:BI, 11, FALSE)</f>
        <v>#N/A</v>
      </c>
      <c r="AM138" s="36" t="e">
        <f>P138-Q138-VLOOKUP(D138, 'Вчера_Спутник-М'!D:BI, 13, FALSE)</f>
        <v>#N/A</v>
      </c>
      <c r="AN138" s="36" t="e">
        <f>R138-S138-VLOOKUP(D138, 'Вчера_Спутник-М'!D:BL, 15, FALSE)</f>
        <v>#N/A</v>
      </c>
      <c r="AO138" s="36"/>
      <c r="AP138" s="36"/>
      <c r="AQ138" s="36" t="e">
        <f>T138-VLOOKUP(D138, 'Вчера_Спутник-М'!D:BI, 17, FALSE)</f>
        <v>#N/A</v>
      </c>
      <c r="AR138" s="36" t="e">
        <f>U138-VLOOKUP(D138, 'Вчера_Спутник-М'!D:BI, 18, FALSE)</f>
        <v>#N/A</v>
      </c>
    </row>
    <row r="139" spans="1:44" ht="30" customHeight="1" x14ac:dyDescent="0.3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  <c r="Y139" s="44">
        <f t="shared" si="14"/>
        <v>0</v>
      </c>
      <c r="Z139" s="44">
        <f t="shared" si="15"/>
        <v>0</v>
      </c>
      <c r="AA139" s="44" t="b">
        <f t="shared" si="16"/>
        <v>1</v>
      </c>
      <c r="AB139" s="44" t="b">
        <f t="shared" si="17"/>
        <v>1</v>
      </c>
      <c r="AC139" s="44" t="b">
        <f t="shared" si="18"/>
        <v>1</v>
      </c>
      <c r="AD139" s="44" t="b">
        <f t="shared" si="19"/>
        <v>1</v>
      </c>
      <c r="AE139" s="36" t="str">
        <f>IF(ISNA(VLOOKUP(D139,'Вчера_Спутник-М'!D:D, 1, FALSE)),"ошибка",0)</f>
        <v>ошибка</v>
      </c>
      <c r="AF139" s="43"/>
      <c r="AG139" s="36" t="e">
        <f>E139-VLOOKUP(D139, 'Вчера_Спутник-М'!D:BI, 2, FALSE)</f>
        <v>#N/A</v>
      </c>
      <c r="AH139" s="36" t="e">
        <f>F139-G139-VLOOKUP(D139, 'Вчера_Спутник-М'!D:BI, 3, FALSE)</f>
        <v>#N/A</v>
      </c>
      <c r="AI139" s="36" t="e">
        <f>H139-I139-VLOOKUP(D139, 'Вчера_Спутник-М'!D:BI, 5, FALSE)</f>
        <v>#N/A</v>
      </c>
      <c r="AJ139" s="36" t="e">
        <f>J139-K139-VLOOKUP(D139, 'Вчера_Спутник-М'!D:BI, 7, FALSE)</f>
        <v>#N/A</v>
      </c>
      <c r="AK139" s="36" t="e">
        <f>L139-M139-VLOOKUP(D139, 'Вчера_Спутник-М'!D:BI, 9, FALSE)</f>
        <v>#N/A</v>
      </c>
      <c r="AL139" s="36" t="e">
        <f>N139-O139-VLOOKUP(D139, 'Вчера_Спутник-М'!D:BI, 11, FALSE)</f>
        <v>#N/A</v>
      </c>
      <c r="AM139" s="36" t="e">
        <f>P139-Q139-VLOOKUP(D139, 'Вчера_Спутник-М'!D:BI, 13, FALSE)</f>
        <v>#N/A</v>
      </c>
      <c r="AN139" s="36" t="e">
        <f>R139-S139-VLOOKUP(D139, 'Вчера_Спутник-М'!D:BL, 15, FALSE)</f>
        <v>#N/A</v>
      </c>
      <c r="AO139" s="36"/>
      <c r="AP139" s="36"/>
      <c r="AQ139" s="36" t="e">
        <f>T139-VLOOKUP(D139, 'Вчера_Спутник-М'!D:BI, 17, FALSE)</f>
        <v>#N/A</v>
      </c>
      <c r="AR139" s="36" t="e">
        <f>U139-VLOOKUP(D139, 'Вчера_Спутник-М'!D:BI, 18, FALSE)</f>
        <v>#N/A</v>
      </c>
    </row>
    <row r="140" spans="1:44" ht="30" customHeight="1" x14ac:dyDescent="0.3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  <c r="Y140" s="44">
        <f t="shared" si="14"/>
        <v>0</v>
      </c>
      <c r="Z140" s="44">
        <f t="shared" si="15"/>
        <v>0</v>
      </c>
      <c r="AA140" s="44" t="b">
        <f t="shared" si="16"/>
        <v>1</v>
      </c>
      <c r="AB140" s="44" t="b">
        <f t="shared" si="17"/>
        <v>1</v>
      </c>
      <c r="AC140" s="44" t="b">
        <f t="shared" si="18"/>
        <v>1</v>
      </c>
      <c r="AD140" s="44" t="b">
        <f t="shared" si="19"/>
        <v>1</v>
      </c>
      <c r="AE140" s="36" t="str">
        <f>IF(ISNA(VLOOKUP(D140,'Вчера_Спутник-М'!D:D, 1, FALSE)),"ошибка",0)</f>
        <v>ошибка</v>
      </c>
      <c r="AF140" s="43"/>
      <c r="AG140" s="36" t="e">
        <f>E140-VLOOKUP(D140, 'Вчера_Спутник-М'!D:BI, 2, FALSE)</f>
        <v>#N/A</v>
      </c>
      <c r="AH140" s="36" t="e">
        <f>F140-G140-VLOOKUP(D140, 'Вчера_Спутник-М'!D:BI, 3, FALSE)</f>
        <v>#N/A</v>
      </c>
      <c r="AI140" s="36" t="e">
        <f>H140-I140-VLOOKUP(D140, 'Вчера_Спутник-М'!D:BI, 5, FALSE)</f>
        <v>#N/A</v>
      </c>
      <c r="AJ140" s="36" t="e">
        <f>J140-K140-VLOOKUP(D140, 'Вчера_Спутник-М'!D:BI, 7, FALSE)</f>
        <v>#N/A</v>
      </c>
      <c r="AK140" s="36" t="e">
        <f>L140-M140-VLOOKUP(D140, 'Вчера_Спутник-М'!D:BI, 9, FALSE)</f>
        <v>#N/A</v>
      </c>
      <c r="AL140" s="36" t="e">
        <f>N140-O140-VLOOKUP(D140, 'Вчера_Спутник-М'!D:BI, 11, FALSE)</f>
        <v>#N/A</v>
      </c>
      <c r="AM140" s="36" t="e">
        <f>P140-Q140-VLOOKUP(D140, 'Вчера_Спутник-М'!D:BI, 13, FALSE)</f>
        <v>#N/A</v>
      </c>
      <c r="AN140" s="36" t="e">
        <f>R140-S140-VLOOKUP(D140, 'Вчера_Спутник-М'!D:BL, 15, FALSE)</f>
        <v>#N/A</v>
      </c>
      <c r="AO140" s="36"/>
      <c r="AP140" s="36"/>
      <c r="AQ140" s="36" t="e">
        <f>T140-VLOOKUP(D140, 'Вчера_Спутник-М'!D:BI, 17, FALSE)</f>
        <v>#N/A</v>
      </c>
      <c r="AR140" s="36" t="e">
        <f>U140-VLOOKUP(D140, 'Вчера_Спутник-М'!D:BI, 18, FALSE)</f>
        <v>#N/A</v>
      </c>
    </row>
    <row r="141" spans="1:44" ht="30" customHeight="1" x14ac:dyDescent="0.3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  <c r="Y141" s="44">
        <f t="shared" si="14"/>
        <v>0</v>
      </c>
      <c r="Z141" s="44">
        <f t="shared" si="15"/>
        <v>0</v>
      </c>
      <c r="AA141" s="44" t="b">
        <f t="shared" si="16"/>
        <v>1</v>
      </c>
      <c r="AB141" s="44" t="b">
        <f t="shared" si="17"/>
        <v>1</v>
      </c>
      <c r="AC141" s="44" t="b">
        <f t="shared" si="18"/>
        <v>1</v>
      </c>
      <c r="AD141" s="44" t="b">
        <f t="shared" si="19"/>
        <v>1</v>
      </c>
      <c r="AE141" s="36" t="str">
        <f>IF(ISNA(VLOOKUP(D141,'Вчера_Спутник-М'!D:D, 1, FALSE)),"ошибка",0)</f>
        <v>ошибка</v>
      </c>
      <c r="AF141" s="43"/>
      <c r="AG141" s="36" t="e">
        <f>E141-VLOOKUP(D141, 'Вчера_Спутник-М'!D:BI, 2, FALSE)</f>
        <v>#N/A</v>
      </c>
      <c r="AH141" s="36" t="e">
        <f>F141-G141-VLOOKUP(D141, 'Вчера_Спутник-М'!D:BI, 3, FALSE)</f>
        <v>#N/A</v>
      </c>
      <c r="AI141" s="36" t="e">
        <f>H141-I141-VLOOKUP(D141, 'Вчера_Спутник-М'!D:BI, 5, FALSE)</f>
        <v>#N/A</v>
      </c>
      <c r="AJ141" s="36" t="e">
        <f>J141-K141-VLOOKUP(D141, 'Вчера_Спутник-М'!D:BI, 7, FALSE)</f>
        <v>#N/A</v>
      </c>
      <c r="AK141" s="36" t="e">
        <f>L141-M141-VLOOKUP(D141, 'Вчера_Спутник-М'!D:BI, 9, FALSE)</f>
        <v>#N/A</v>
      </c>
      <c r="AL141" s="36" t="e">
        <f>N141-O141-VLOOKUP(D141, 'Вчера_Спутник-М'!D:BI, 11, FALSE)</f>
        <v>#N/A</v>
      </c>
      <c r="AM141" s="36" t="e">
        <f>P141-Q141-VLOOKUP(D141, 'Вчера_Спутник-М'!D:BI, 13, FALSE)</f>
        <v>#N/A</v>
      </c>
      <c r="AN141" s="36" t="e">
        <f>R141-S141-VLOOKUP(D141, 'Вчера_Спутник-М'!D:BL, 15, FALSE)</f>
        <v>#N/A</v>
      </c>
      <c r="AO141" s="36"/>
      <c r="AP141" s="36"/>
      <c r="AQ141" s="36" t="e">
        <f>T141-VLOOKUP(D141, 'Вчера_Спутник-М'!D:BI, 17, FALSE)</f>
        <v>#N/A</v>
      </c>
      <c r="AR141" s="36" t="e">
        <f>U141-VLOOKUP(D141, 'Вчера_Спутник-М'!D:BI, 18, FALSE)</f>
        <v>#N/A</v>
      </c>
    </row>
    <row r="142" spans="1:44" ht="30" customHeight="1" x14ac:dyDescent="0.3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  <c r="Y142" s="44">
        <f t="shared" si="14"/>
        <v>0</v>
      </c>
      <c r="Z142" s="44">
        <f t="shared" si="15"/>
        <v>0</v>
      </c>
      <c r="AA142" s="44" t="b">
        <f t="shared" si="16"/>
        <v>1</v>
      </c>
      <c r="AB142" s="44" t="b">
        <f t="shared" si="17"/>
        <v>1</v>
      </c>
      <c r="AC142" s="44" t="b">
        <f t="shared" si="18"/>
        <v>1</v>
      </c>
      <c r="AD142" s="44" t="b">
        <f t="shared" si="19"/>
        <v>1</v>
      </c>
      <c r="AE142" s="36" t="str">
        <f>IF(ISNA(VLOOKUP(D142,'Вчера_Спутник-М'!D:D, 1, FALSE)),"ошибка",0)</f>
        <v>ошибка</v>
      </c>
      <c r="AF142" s="43"/>
      <c r="AG142" s="36" t="e">
        <f>E142-VLOOKUP(D142, 'Вчера_Спутник-М'!D:BI, 2, FALSE)</f>
        <v>#N/A</v>
      </c>
      <c r="AH142" s="36" t="e">
        <f>F142-G142-VLOOKUP(D142, 'Вчера_Спутник-М'!D:BI, 3, FALSE)</f>
        <v>#N/A</v>
      </c>
      <c r="AI142" s="36" t="e">
        <f>H142-I142-VLOOKUP(D142, 'Вчера_Спутник-М'!D:BI, 5, FALSE)</f>
        <v>#N/A</v>
      </c>
      <c r="AJ142" s="36" t="e">
        <f>J142-K142-VLOOKUP(D142, 'Вчера_Спутник-М'!D:BI, 7, FALSE)</f>
        <v>#N/A</v>
      </c>
      <c r="AK142" s="36" t="e">
        <f>L142-M142-VLOOKUP(D142, 'Вчера_Спутник-М'!D:BI, 9, FALSE)</f>
        <v>#N/A</v>
      </c>
      <c r="AL142" s="36" t="e">
        <f>N142-O142-VLOOKUP(D142, 'Вчера_Спутник-М'!D:BI, 11, FALSE)</f>
        <v>#N/A</v>
      </c>
      <c r="AM142" s="36" t="e">
        <f>P142-Q142-VLOOKUP(D142, 'Вчера_Спутник-М'!D:BI, 13, FALSE)</f>
        <v>#N/A</v>
      </c>
      <c r="AN142" s="36" t="e">
        <f>R142-S142-VLOOKUP(D142, 'Вчера_Спутник-М'!D:BL, 15, FALSE)</f>
        <v>#N/A</v>
      </c>
      <c r="AO142" s="36"/>
      <c r="AP142" s="36"/>
      <c r="AQ142" s="36" t="e">
        <f>T142-VLOOKUP(D142, 'Вчера_Спутник-М'!D:BI, 17, FALSE)</f>
        <v>#N/A</v>
      </c>
      <c r="AR142" s="36" t="e">
        <f>U142-VLOOKUP(D142, 'Вчера_Спутник-М'!D:BI, 18, FALSE)</f>
        <v>#N/A</v>
      </c>
    </row>
    <row r="143" spans="1:44" ht="30" customHeight="1" x14ac:dyDescent="0.3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  <c r="Y143" s="44">
        <f t="shared" si="14"/>
        <v>0</v>
      </c>
      <c r="Z143" s="44">
        <f t="shared" si="15"/>
        <v>0</v>
      </c>
      <c r="AA143" s="44" t="b">
        <f t="shared" si="16"/>
        <v>1</v>
      </c>
      <c r="AB143" s="44" t="b">
        <f t="shared" si="17"/>
        <v>1</v>
      </c>
      <c r="AC143" s="44" t="b">
        <f t="shared" si="18"/>
        <v>1</v>
      </c>
      <c r="AD143" s="44" t="b">
        <f t="shared" si="19"/>
        <v>1</v>
      </c>
      <c r="AE143" s="36" t="str">
        <f>IF(ISNA(VLOOKUP(D143,'Вчера_Спутник-М'!D:D, 1, FALSE)),"ошибка",0)</f>
        <v>ошибка</v>
      </c>
      <c r="AF143" s="43"/>
      <c r="AG143" s="36" t="e">
        <f>E143-VLOOKUP(D143, 'Вчера_Спутник-М'!D:BI, 2, FALSE)</f>
        <v>#N/A</v>
      </c>
      <c r="AH143" s="36" t="e">
        <f>F143-G143-VLOOKUP(D143, 'Вчера_Спутник-М'!D:BI, 3, FALSE)</f>
        <v>#N/A</v>
      </c>
      <c r="AI143" s="36" t="e">
        <f>H143-I143-VLOOKUP(D143, 'Вчера_Спутник-М'!D:BI, 5, FALSE)</f>
        <v>#N/A</v>
      </c>
      <c r="AJ143" s="36" t="e">
        <f>J143-K143-VLOOKUP(D143, 'Вчера_Спутник-М'!D:BI, 7, FALSE)</f>
        <v>#N/A</v>
      </c>
      <c r="AK143" s="36" t="e">
        <f>L143-M143-VLOOKUP(D143, 'Вчера_Спутник-М'!D:BI, 9, FALSE)</f>
        <v>#N/A</v>
      </c>
      <c r="AL143" s="36" t="e">
        <f>N143-O143-VLOOKUP(D143, 'Вчера_Спутник-М'!D:BI, 11, FALSE)</f>
        <v>#N/A</v>
      </c>
      <c r="AM143" s="36" t="e">
        <f>P143-Q143-VLOOKUP(D143, 'Вчера_Спутник-М'!D:BI, 13, FALSE)</f>
        <v>#N/A</v>
      </c>
      <c r="AN143" s="36" t="e">
        <f>R143-S143-VLOOKUP(D143, 'Вчера_Спутник-М'!D:BL, 15, FALSE)</f>
        <v>#N/A</v>
      </c>
      <c r="AO143" s="36"/>
      <c r="AP143" s="36"/>
      <c r="AQ143" s="36" t="e">
        <f>T143-VLOOKUP(D143, 'Вчера_Спутник-М'!D:BI, 17, FALSE)</f>
        <v>#N/A</v>
      </c>
      <c r="AR143" s="36" t="e">
        <f>U143-VLOOKUP(D143, 'Вчера_Спутник-М'!D:BI, 18, FALSE)</f>
        <v>#N/A</v>
      </c>
    </row>
    <row r="144" spans="1:44" ht="30" customHeight="1" x14ac:dyDescent="0.3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  <c r="Y144" s="44">
        <f t="shared" si="14"/>
        <v>0</v>
      </c>
      <c r="Z144" s="44">
        <f t="shared" si="15"/>
        <v>0</v>
      </c>
      <c r="AA144" s="44" t="b">
        <f t="shared" si="16"/>
        <v>1</v>
      </c>
      <c r="AB144" s="44" t="b">
        <f t="shared" si="17"/>
        <v>1</v>
      </c>
      <c r="AC144" s="44" t="b">
        <f t="shared" si="18"/>
        <v>1</v>
      </c>
      <c r="AD144" s="44" t="b">
        <f t="shared" si="19"/>
        <v>1</v>
      </c>
      <c r="AE144" s="36" t="str">
        <f>IF(ISNA(VLOOKUP(D144,'Вчера_Спутник-М'!D:D, 1, FALSE)),"ошибка",0)</f>
        <v>ошибка</v>
      </c>
      <c r="AF144" s="43"/>
      <c r="AG144" s="36" t="e">
        <f>E144-VLOOKUP(D144, 'Вчера_Спутник-М'!D:BI, 2, FALSE)</f>
        <v>#N/A</v>
      </c>
      <c r="AH144" s="36" t="e">
        <f>F144-G144-VLOOKUP(D144, 'Вчера_Спутник-М'!D:BI, 3, FALSE)</f>
        <v>#N/A</v>
      </c>
      <c r="AI144" s="36" t="e">
        <f>H144-I144-VLOOKUP(D144, 'Вчера_Спутник-М'!D:BI, 5, FALSE)</f>
        <v>#N/A</v>
      </c>
      <c r="AJ144" s="36" t="e">
        <f>J144-K144-VLOOKUP(D144, 'Вчера_Спутник-М'!D:BI, 7, FALSE)</f>
        <v>#N/A</v>
      </c>
      <c r="AK144" s="36" t="e">
        <f>L144-M144-VLOOKUP(D144, 'Вчера_Спутник-М'!D:BI, 9, FALSE)</f>
        <v>#N/A</v>
      </c>
      <c r="AL144" s="36" t="e">
        <f>N144-O144-VLOOKUP(D144, 'Вчера_Спутник-М'!D:BI, 11, FALSE)</f>
        <v>#N/A</v>
      </c>
      <c r="AM144" s="36" t="e">
        <f>P144-Q144-VLOOKUP(D144, 'Вчера_Спутник-М'!D:BI, 13, FALSE)</f>
        <v>#N/A</v>
      </c>
      <c r="AN144" s="36" t="e">
        <f>R144-S144-VLOOKUP(D144, 'Вчера_Спутник-М'!D:BL, 15, FALSE)</f>
        <v>#N/A</v>
      </c>
      <c r="AO144" s="36"/>
      <c r="AP144" s="36"/>
      <c r="AQ144" s="36" t="e">
        <f>T144-VLOOKUP(D144, 'Вчера_Спутник-М'!D:BI, 17, FALSE)</f>
        <v>#N/A</v>
      </c>
      <c r="AR144" s="36" t="e">
        <f>U144-VLOOKUP(D144, 'Вчера_Спутник-М'!D:BI, 18, FALSE)</f>
        <v>#N/A</v>
      </c>
    </row>
    <row r="145" spans="1:44" ht="30" customHeight="1" x14ac:dyDescent="0.3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  <c r="Y145" s="44">
        <f t="shared" si="14"/>
        <v>0</v>
      </c>
      <c r="Z145" s="44">
        <f t="shared" si="15"/>
        <v>0</v>
      </c>
      <c r="AA145" s="44" t="b">
        <f t="shared" si="16"/>
        <v>1</v>
      </c>
      <c r="AB145" s="44" t="b">
        <f t="shared" si="17"/>
        <v>1</v>
      </c>
      <c r="AC145" s="44" t="b">
        <f t="shared" si="18"/>
        <v>1</v>
      </c>
      <c r="AD145" s="44" t="b">
        <f t="shared" si="19"/>
        <v>1</v>
      </c>
      <c r="AE145" s="36" t="str">
        <f>IF(ISNA(VLOOKUP(D145,'Вчера_Спутник-М'!D:D, 1, FALSE)),"ошибка",0)</f>
        <v>ошибка</v>
      </c>
      <c r="AF145" s="43"/>
      <c r="AG145" s="36" t="e">
        <f>E145-VLOOKUP(D145, 'Вчера_Спутник-М'!D:BI, 2, FALSE)</f>
        <v>#N/A</v>
      </c>
      <c r="AH145" s="36" t="e">
        <f>F145-G145-VLOOKUP(D145, 'Вчера_Спутник-М'!D:BI, 3, FALSE)</f>
        <v>#N/A</v>
      </c>
      <c r="AI145" s="36" t="e">
        <f>H145-I145-VLOOKUP(D145, 'Вчера_Спутник-М'!D:BI, 5, FALSE)</f>
        <v>#N/A</v>
      </c>
      <c r="AJ145" s="36" t="e">
        <f>J145-K145-VLOOKUP(D145, 'Вчера_Спутник-М'!D:BI, 7, FALSE)</f>
        <v>#N/A</v>
      </c>
      <c r="AK145" s="36" t="e">
        <f>L145-M145-VLOOKUP(D145, 'Вчера_Спутник-М'!D:BI, 9, FALSE)</f>
        <v>#N/A</v>
      </c>
      <c r="AL145" s="36" t="e">
        <f>N145-O145-VLOOKUP(D145, 'Вчера_Спутник-М'!D:BI, 11, FALSE)</f>
        <v>#N/A</v>
      </c>
      <c r="AM145" s="36" t="e">
        <f>P145-Q145-VLOOKUP(D145, 'Вчера_Спутник-М'!D:BI, 13, FALSE)</f>
        <v>#N/A</v>
      </c>
      <c r="AN145" s="36" t="e">
        <f>R145-S145-VLOOKUP(D145, 'Вчера_Спутник-М'!D:BL, 15, FALSE)</f>
        <v>#N/A</v>
      </c>
      <c r="AO145" s="36"/>
      <c r="AP145" s="36"/>
      <c r="AQ145" s="36" t="e">
        <f>T145-VLOOKUP(D145, 'Вчера_Спутник-М'!D:BI, 17, FALSE)</f>
        <v>#N/A</v>
      </c>
      <c r="AR145" s="36" t="e">
        <f>U145-VLOOKUP(D145, 'Вчера_Спутник-М'!D:BI, 18, FALSE)</f>
        <v>#N/A</v>
      </c>
    </row>
    <row r="146" spans="1:44" ht="30" customHeight="1" x14ac:dyDescent="0.3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  <c r="Y146" s="44">
        <f t="shared" si="14"/>
        <v>0</v>
      </c>
      <c r="Z146" s="44">
        <f t="shared" si="15"/>
        <v>0</v>
      </c>
      <c r="AA146" s="44" t="b">
        <f t="shared" si="16"/>
        <v>1</v>
      </c>
      <c r="AB146" s="44" t="b">
        <f t="shared" si="17"/>
        <v>1</v>
      </c>
      <c r="AC146" s="44" t="b">
        <f t="shared" si="18"/>
        <v>1</v>
      </c>
      <c r="AD146" s="44" t="b">
        <f t="shared" si="19"/>
        <v>1</v>
      </c>
      <c r="AE146" s="36" t="str">
        <f>IF(ISNA(VLOOKUP(D146,'Вчера_Спутник-М'!D:D, 1, FALSE)),"ошибка",0)</f>
        <v>ошибка</v>
      </c>
      <c r="AF146" s="43"/>
      <c r="AG146" s="36" t="e">
        <f>E146-VLOOKUP(D146, 'Вчера_Спутник-М'!D:BI, 2, FALSE)</f>
        <v>#N/A</v>
      </c>
      <c r="AH146" s="36" t="e">
        <f>F146-G146-VLOOKUP(D146, 'Вчера_Спутник-М'!D:BI, 3, FALSE)</f>
        <v>#N/A</v>
      </c>
      <c r="AI146" s="36" t="e">
        <f>H146-I146-VLOOKUP(D146, 'Вчера_Спутник-М'!D:BI, 5, FALSE)</f>
        <v>#N/A</v>
      </c>
      <c r="AJ146" s="36" t="e">
        <f>J146-K146-VLOOKUP(D146, 'Вчера_Спутник-М'!D:BI, 7, FALSE)</f>
        <v>#N/A</v>
      </c>
      <c r="AK146" s="36" t="e">
        <f>L146-M146-VLOOKUP(D146, 'Вчера_Спутник-М'!D:BI, 9, FALSE)</f>
        <v>#N/A</v>
      </c>
      <c r="AL146" s="36" t="e">
        <f>N146-O146-VLOOKUP(D146, 'Вчера_Спутник-М'!D:BI, 11, FALSE)</f>
        <v>#N/A</v>
      </c>
      <c r="AM146" s="36" t="e">
        <f>P146-Q146-VLOOKUP(D146, 'Вчера_Спутник-М'!D:BI, 13, FALSE)</f>
        <v>#N/A</v>
      </c>
      <c r="AN146" s="36" t="e">
        <f>R146-S146-VLOOKUP(D146, 'Вчера_Спутник-М'!D:BL, 15, FALSE)</f>
        <v>#N/A</v>
      </c>
      <c r="AO146" s="36"/>
      <c r="AP146" s="36"/>
      <c r="AQ146" s="36" t="e">
        <f>T146-VLOOKUP(D146, 'Вчера_Спутник-М'!D:BI, 17, FALSE)</f>
        <v>#N/A</v>
      </c>
      <c r="AR146" s="36" t="e">
        <f>U146-VLOOKUP(D146, 'Вчера_Спутник-М'!D:BI, 18, FALSE)</f>
        <v>#N/A</v>
      </c>
    </row>
    <row r="147" spans="1:44" ht="30" customHeight="1" x14ac:dyDescent="0.3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  <c r="Y147" s="44">
        <f t="shared" si="14"/>
        <v>0</v>
      </c>
      <c r="Z147" s="44">
        <f t="shared" si="15"/>
        <v>0</v>
      </c>
      <c r="AA147" s="44" t="b">
        <f t="shared" si="16"/>
        <v>1</v>
      </c>
      <c r="AB147" s="44" t="b">
        <f t="shared" si="17"/>
        <v>1</v>
      </c>
      <c r="AC147" s="44" t="b">
        <f t="shared" si="18"/>
        <v>1</v>
      </c>
      <c r="AD147" s="44" t="b">
        <f t="shared" si="19"/>
        <v>1</v>
      </c>
      <c r="AE147" s="36" t="str">
        <f>IF(ISNA(VLOOKUP(D147,'Вчера_Спутник-М'!D:D, 1, FALSE)),"ошибка",0)</f>
        <v>ошибка</v>
      </c>
      <c r="AF147" s="43"/>
      <c r="AG147" s="36" t="e">
        <f>E147-VLOOKUP(D147, 'Вчера_Спутник-М'!D:BI, 2, FALSE)</f>
        <v>#N/A</v>
      </c>
      <c r="AH147" s="36" t="e">
        <f>F147-G147-VLOOKUP(D147, 'Вчера_Спутник-М'!D:BI, 3, FALSE)</f>
        <v>#N/A</v>
      </c>
      <c r="AI147" s="36" t="e">
        <f>H147-I147-VLOOKUP(D147, 'Вчера_Спутник-М'!D:BI, 5, FALSE)</f>
        <v>#N/A</v>
      </c>
      <c r="AJ147" s="36" t="e">
        <f>J147-K147-VLOOKUP(D147, 'Вчера_Спутник-М'!D:BI, 7, FALSE)</f>
        <v>#N/A</v>
      </c>
      <c r="AK147" s="36" t="e">
        <f>L147-M147-VLOOKUP(D147, 'Вчера_Спутник-М'!D:BI, 9, FALSE)</f>
        <v>#N/A</v>
      </c>
      <c r="AL147" s="36" t="e">
        <f>N147-O147-VLOOKUP(D147, 'Вчера_Спутник-М'!D:BI, 11, FALSE)</f>
        <v>#N/A</v>
      </c>
      <c r="AM147" s="36" t="e">
        <f>P147-Q147-VLOOKUP(D147, 'Вчера_Спутник-М'!D:BI, 13, FALSE)</f>
        <v>#N/A</v>
      </c>
      <c r="AN147" s="36" t="e">
        <f>R147-S147-VLOOKUP(D147, 'Вчера_Спутник-М'!D:BL, 15, FALSE)</f>
        <v>#N/A</v>
      </c>
      <c r="AO147" s="36"/>
      <c r="AP147" s="36"/>
      <c r="AQ147" s="36" t="e">
        <f>T147-VLOOKUP(D147, 'Вчера_Спутник-М'!D:BI, 17, FALSE)</f>
        <v>#N/A</v>
      </c>
      <c r="AR147" s="36" t="e">
        <f>U147-VLOOKUP(D147, 'Вчера_Спутник-М'!D:BI, 18, FALSE)</f>
        <v>#N/A</v>
      </c>
    </row>
    <row r="148" spans="1:44" ht="30" customHeight="1" x14ac:dyDescent="0.3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  <c r="Y148" s="44">
        <f t="shared" si="14"/>
        <v>0</v>
      </c>
      <c r="Z148" s="44">
        <f t="shared" si="15"/>
        <v>0</v>
      </c>
      <c r="AA148" s="44" t="b">
        <f t="shared" si="16"/>
        <v>1</v>
      </c>
      <c r="AB148" s="44" t="b">
        <f t="shared" si="17"/>
        <v>1</v>
      </c>
      <c r="AC148" s="44" t="b">
        <f t="shared" si="18"/>
        <v>1</v>
      </c>
      <c r="AD148" s="44" t="b">
        <f t="shared" si="19"/>
        <v>1</v>
      </c>
      <c r="AE148" s="36" t="str">
        <f>IF(ISNA(VLOOKUP(D148,'Вчера_Спутник-М'!D:D, 1, FALSE)),"ошибка",0)</f>
        <v>ошибка</v>
      </c>
      <c r="AF148" s="43"/>
      <c r="AG148" s="36" t="e">
        <f>E148-VLOOKUP(D148, 'Вчера_Спутник-М'!D:BI, 2, FALSE)</f>
        <v>#N/A</v>
      </c>
      <c r="AH148" s="36" t="e">
        <f>F148-G148-VLOOKUP(D148, 'Вчера_Спутник-М'!D:BI, 3, FALSE)</f>
        <v>#N/A</v>
      </c>
      <c r="AI148" s="36" t="e">
        <f>H148-I148-VLOOKUP(D148, 'Вчера_Спутник-М'!D:BI, 5, FALSE)</f>
        <v>#N/A</v>
      </c>
      <c r="AJ148" s="36" t="e">
        <f>J148-K148-VLOOKUP(D148, 'Вчера_Спутник-М'!D:BI, 7, FALSE)</f>
        <v>#N/A</v>
      </c>
      <c r="AK148" s="36" t="e">
        <f>L148-M148-VLOOKUP(D148, 'Вчера_Спутник-М'!D:BI, 9, FALSE)</f>
        <v>#N/A</v>
      </c>
      <c r="AL148" s="36" t="e">
        <f>N148-O148-VLOOKUP(D148, 'Вчера_Спутник-М'!D:BI, 11, FALSE)</f>
        <v>#N/A</v>
      </c>
      <c r="AM148" s="36" t="e">
        <f>P148-Q148-VLOOKUP(D148, 'Вчера_Спутник-М'!D:BI, 13, FALSE)</f>
        <v>#N/A</v>
      </c>
      <c r="AN148" s="36" t="e">
        <f>R148-S148-VLOOKUP(D148, 'Вчера_Спутник-М'!D:BL, 15, FALSE)</f>
        <v>#N/A</v>
      </c>
      <c r="AO148" s="36"/>
      <c r="AP148" s="36"/>
      <c r="AQ148" s="36" t="e">
        <f>T148-VLOOKUP(D148, 'Вчера_Спутник-М'!D:BI, 17, FALSE)</f>
        <v>#N/A</v>
      </c>
      <c r="AR148" s="36" t="e">
        <f>U148-VLOOKUP(D148, 'Вчера_Спутник-М'!D:BI, 18, FALSE)</f>
        <v>#N/A</v>
      </c>
    </row>
    <row r="149" spans="1:44" ht="30" customHeight="1" x14ac:dyDescent="0.3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  <c r="Y149" s="44">
        <f t="shared" si="14"/>
        <v>0</v>
      </c>
      <c r="Z149" s="44">
        <f t="shared" si="15"/>
        <v>0</v>
      </c>
      <c r="AA149" s="44" t="b">
        <f t="shared" si="16"/>
        <v>1</v>
      </c>
      <c r="AB149" s="44" t="b">
        <f t="shared" si="17"/>
        <v>1</v>
      </c>
      <c r="AC149" s="44" t="b">
        <f t="shared" si="18"/>
        <v>1</v>
      </c>
      <c r="AD149" s="44" t="b">
        <f t="shared" si="19"/>
        <v>1</v>
      </c>
      <c r="AE149" s="36" t="str">
        <f>IF(ISNA(VLOOKUP(D149,'Вчера_Спутник-М'!D:D, 1, FALSE)),"ошибка",0)</f>
        <v>ошибка</v>
      </c>
      <c r="AF149" s="43"/>
      <c r="AG149" s="36" t="e">
        <f>E149-VLOOKUP(D149, 'Вчера_Спутник-М'!D:BI, 2, FALSE)</f>
        <v>#N/A</v>
      </c>
      <c r="AH149" s="36" t="e">
        <f>F149-G149-VLOOKUP(D149, 'Вчера_Спутник-М'!D:BI, 3, FALSE)</f>
        <v>#N/A</v>
      </c>
      <c r="AI149" s="36" t="e">
        <f>H149-I149-VLOOKUP(D149, 'Вчера_Спутник-М'!D:BI, 5, FALSE)</f>
        <v>#N/A</v>
      </c>
      <c r="AJ149" s="36" t="e">
        <f>J149-K149-VLOOKUP(D149, 'Вчера_Спутник-М'!D:BI, 7, FALSE)</f>
        <v>#N/A</v>
      </c>
      <c r="AK149" s="36" t="e">
        <f>L149-M149-VLOOKUP(D149, 'Вчера_Спутник-М'!D:BI, 9, FALSE)</f>
        <v>#N/A</v>
      </c>
      <c r="AL149" s="36" t="e">
        <f>N149-O149-VLOOKUP(D149, 'Вчера_Спутник-М'!D:BI, 11, FALSE)</f>
        <v>#N/A</v>
      </c>
      <c r="AM149" s="36" t="e">
        <f>P149-Q149-VLOOKUP(D149, 'Вчера_Спутник-М'!D:BI, 13, FALSE)</f>
        <v>#N/A</v>
      </c>
      <c r="AN149" s="36" t="e">
        <f>R149-S149-VLOOKUP(D149, 'Вчера_Спутник-М'!D:BL, 15, FALSE)</f>
        <v>#N/A</v>
      </c>
      <c r="AO149" s="36"/>
      <c r="AP149" s="36"/>
      <c r="AQ149" s="36" t="e">
        <f>T149-VLOOKUP(D149, 'Вчера_Спутник-М'!D:BI, 17, FALSE)</f>
        <v>#N/A</v>
      </c>
      <c r="AR149" s="36" t="e">
        <f>U149-VLOOKUP(D149, 'Вчера_Спутник-М'!D:BI, 18, FALSE)</f>
        <v>#N/A</v>
      </c>
    </row>
    <row r="150" spans="1:44" ht="30" customHeight="1" x14ac:dyDescent="0.3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  <c r="Y150" s="44">
        <f t="shared" si="14"/>
        <v>0</v>
      </c>
      <c r="Z150" s="44">
        <f t="shared" si="15"/>
        <v>0</v>
      </c>
      <c r="AA150" s="44" t="b">
        <f t="shared" si="16"/>
        <v>1</v>
      </c>
      <c r="AB150" s="44" t="b">
        <f t="shared" si="17"/>
        <v>1</v>
      </c>
      <c r="AC150" s="44" t="b">
        <f t="shared" si="18"/>
        <v>1</v>
      </c>
      <c r="AD150" s="44" t="b">
        <f t="shared" si="19"/>
        <v>1</v>
      </c>
      <c r="AE150" s="36" t="str">
        <f>IF(ISNA(VLOOKUP(D150,'Вчера_Спутник-М'!D:D, 1, FALSE)),"ошибка",0)</f>
        <v>ошибка</v>
      </c>
      <c r="AF150" s="43"/>
      <c r="AG150" s="36" t="e">
        <f>E150-VLOOKUP(D150, 'Вчера_Спутник-М'!D:BI, 2, FALSE)</f>
        <v>#N/A</v>
      </c>
      <c r="AH150" s="36" t="e">
        <f>F150-G150-VLOOKUP(D150, 'Вчера_Спутник-М'!D:BI, 3, FALSE)</f>
        <v>#N/A</v>
      </c>
      <c r="AI150" s="36" t="e">
        <f>H150-I150-VLOOKUP(D150, 'Вчера_Спутник-М'!D:BI, 5, FALSE)</f>
        <v>#N/A</v>
      </c>
      <c r="AJ150" s="36" t="e">
        <f>J150-K150-VLOOKUP(D150, 'Вчера_Спутник-М'!D:BI, 7, FALSE)</f>
        <v>#N/A</v>
      </c>
      <c r="AK150" s="36" t="e">
        <f>L150-M150-VLOOKUP(D150, 'Вчера_Спутник-М'!D:BI, 9, FALSE)</f>
        <v>#N/A</v>
      </c>
      <c r="AL150" s="36" t="e">
        <f>N150-O150-VLOOKUP(D150, 'Вчера_Спутник-М'!D:BI, 11, FALSE)</f>
        <v>#N/A</v>
      </c>
      <c r="AM150" s="36" t="e">
        <f>P150-Q150-VLOOKUP(D150, 'Вчера_Спутник-М'!D:BI, 13, FALSE)</f>
        <v>#N/A</v>
      </c>
      <c r="AN150" s="36" t="e">
        <f>R150-S150-VLOOKUP(D150, 'Вчера_Спутник-М'!D:BL, 15, FALSE)</f>
        <v>#N/A</v>
      </c>
      <c r="AO150" s="36"/>
      <c r="AP150" s="36"/>
      <c r="AQ150" s="36" t="e">
        <f>T150-VLOOKUP(D150, 'Вчера_Спутник-М'!D:BI, 17, FALSE)</f>
        <v>#N/A</v>
      </c>
      <c r="AR150" s="36" t="e">
        <f>U150-VLOOKUP(D150, 'Вчера_Спутник-М'!D:BI, 18, FALSE)</f>
        <v>#N/A</v>
      </c>
    </row>
    <row r="151" spans="1:44" ht="30" customHeight="1" x14ac:dyDescent="0.3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  <c r="Y151" s="44">
        <f t="shared" si="14"/>
        <v>0</v>
      </c>
      <c r="Z151" s="44">
        <f t="shared" si="15"/>
        <v>0</v>
      </c>
      <c r="AA151" s="44" t="b">
        <f t="shared" si="16"/>
        <v>1</v>
      </c>
      <c r="AB151" s="44" t="b">
        <f t="shared" si="17"/>
        <v>1</v>
      </c>
      <c r="AC151" s="44" t="b">
        <f t="shared" si="18"/>
        <v>1</v>
      </c>
      <c r="AD151" s="44" t="b">
        <f t="shared" si="19"/>
        <v>1</v>
      </c>
      <c r="AE151" s="36" t="str">
        <f>IF(ISNA(VLOOKUP(D151,'Вчера_Спутник-М'!D:D, 1, FALSE)),"ошибка",0)</f>
        <v>ошибка</v>
      </c>
      <c r="AF151" s="43"/>
      <c r="AG151" s="36" t="e">
        <f>E151-VLOOKUP(D151, 'Вчера_Спутник-М'!D:BI, 2, FALSE)</f>
        <v>#N/A</v>
      </c>
      <c r="AH151" s="36" t="e">
        <f>F151-G151-VLOOKUP(D151, 'Вчера_Спутник-М'!D:BI, 3, FALSE)</f>
        <v>#N/A</v>
      </c>
      <c r="AI151" s="36" t="e">
        <f>H151-I151-VLOOKUP(D151, 'Вчера_Спутник-М'!D:BI, 5, FALSE)</f>
        <v>#N/A</v>
      </c>
      <c r="AJ151" s="36" t="e">
        <f>J151-K151-VLOOKUP(D151, 'Вчера_Спутник-М'!D:BI, 7, FALSE)</f>
        <v>#N/A</v>
      </c>
      <c r="AK151" s="36" t="e">
        <f>L151-M151-VLOOKUP(D151, 'Вчера_Спутник-М'!D:BI, 9, FALSE)</f>
        <v>#N/A</v>
      </c>
      <c r="AL151" s="36" t="e">
        <f>N151-O151-VLOOKUP(D151, 'Вчера_Спутник-М'!D:BI, 11, FALSE)</f>
        <v>#N/A</v>
      </c>
      <c r="AM151" s="36" t="e">
        <f>P151-Q151-VLOOKUP(D151, 'Вчера_Спутник-М'!D:BI, 13, FALSE)</f>
        <v>#N/A</v>
      </c>
      <c r="AN151" s="36" t="e">
        <f>R151-S151-VLOOKUP(D151, 'Вчера_Спутник-М'!D:BL, 15, FALSE)</f>
        <v>#N/A</v>
      </c>
      <c r="AO151" s="36"/>
      <c r="AP151" s="36"/>
      <c r="AQ151" s="36" t="e">
        <f>T151-VLOOKUP(D151, 'Вчера_Спутник-М'!D:BI, 17, FALSE)</f>
        <v>#N/A</v>
      </c>
      <c r="AR151" s="36" t="e">
        <f>U151-VLOOKUP(D151, 'Вчера_Спутник-М'!D:BI, 18, FALSE)</f>
        <v>#N/A</v>
      </c>
    </row>
    <row r="152" spans="1:44" ht="30" customHeight="1" x14ac:dyDescent="0.3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  <c r="Y152" s="44">
        <f t="shared" si="14"/>
        <v>0</v>
      </c>
      <c r="Z152" s="44">
        <f t="shared" si="15"/>
        <v>0</v>
      </c>
      <c r="AA152" s="44" t="b">
        <f t="shared" si="16"/>
        <v>1</v>
      </c>
      <c r="AB152" s="44" t="b">
        <f t="shared" si="17"/>
        <v>1</v>
      </c>
      <c r="AC152" s="44" t="b">
        <f t="shared" si="18"/>
        <v>1</v>
      </c>
      <c r="AD152" s="44" t="b">
        <f t="shared" si="19"/>
        <v>1</v>
      </c>
      <c r="AE152" s="36" t="str">
        <f>IF(ISNA(VLOOKUP(D152,'Вчера_Спутник-М'!D:D, 1, FALSE)),"ошибка",0)</f>
        <v>ошибка</v>
      </c>
      <c r="AF152" s="43"/>
      <c r="AG152" s="36" t="e">
        <f>E152-VLOOKUP(D152, 'Вчера_Спутник-М'!D:BI, 2, FALSE)</f>
        <v>#N/A</v>
      </c>
      <c r="AH152" s="36" t="e">
        <f>F152-G152-VLOOKUP(D152, 'Вчера_Спутник-М'!D:BI, 3, FALSE)</f>
        <v>#N/A</v>
      </c>
      <c r="AI152" s="36" t="e">
        <f>H152-I152-VLOOKUP(D152, 'Вчера_Спутник-М'!D:BI, 5, FALSE)</f>
        <v>#N/A</v>
      </c>
      <c r="AJ152" s="36" t="e">
        <f>J152-K152-VLOOKUP(D152, 'Вчера_Спутник-М'!D:BI, 7, FALSE)</f>
        <v>#N/A</v>
      </c>
      <c r="AK152" s="36" t="e">
        <f>L152-M152-VLOOKUP(D152, 'Вчера_Спутник-М'!D:BI, 9, FALSE)</f>
        <v>#N/A</v>
      </c>
      <c r="AL152" s="36" t="e">
        <f>N152-O152-VLOOKUP(D152, 'Вчера_Спутник-М'!D:BI, 11, FALSE)</f>
        <v>#N/A</v>
      </c>
      <c r="AM152" s="36" t="e">
        <f>P152-Q152-VLOOKUP(D152, 'Вчера_Спутник-М'!D:BI, 13, FALSE)</f>
        <v>#N/A</v>
      </c>
      <c r="AN152" s="36" t="e">
        <f>R152-S152-VLOOKUP(D152, 'Вчера_Спутник-М'!D:BL, 15, FALSE)</f>
        <v>#N/A</v>
      </c>
      <c r="AO152" s="36"/>
      <c r="AP152" s="36"/>
      <c r="AQ152" s="36" t="e">
        <f>T152-VLOOKUP(D152, 'Вчера_Спутник-М'!D:BI, 17, FALSE)</f>
        <v>#N/A</v>
      </c>
      <c r="AR152" s="36" t="e">
        <f>U152-VLOOKUP(D152, 'Вчера_Спутник-М'!D:BI, 18, FALSE)</f>
        <v>#N/A</v>
      </c>
    </row>
    <row r="153" spans="1:44" ht="30" customHeight="1" x14ac:dyDescent="0.3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  <c r="Y153" s="44">
        <f t="shared" si="14"/>
        <v>0</v>
      </c>
      <c r="Z153" s="44">
        <f t="shared" si="15"/>
        <v>0</v>
      </c>
      <c r="AA153" s="44" t="b">
        <f t="shared" si="16"/>
        <v>1</v>
      </c>
      <c r="AB153" s="44" t="b">
        <f t="shared" si="17"/>
        <v>1</v>
      </c>
      <c r="AC153" s="44" t="b">
        <f t="shared" si="18"/>
        <v>1</v>
      </c>
      <c r="AD153" s="44" t="b">
        <f t="shared" si="19"/>
        <v>1</v>
      </c>
      <c r="AE153" s="36" t="str">
        <f>IF(ISNA(VLOOKUP(D153,'Вчера_Спутник-М'!D:D, 1, FALSE)),"ошибка",0)</f>
        <v>ошибка</v>
      </c>
      <c r="AF153" s="43"/>
      <c r="AG153" s="36" t="e">
        <f>E153-VLOOKUP(D153, 'Вчера_Спутник-М'!D:BI, 2, FALSE)</f>
        <v>#N/A</v>
      </c>
      <c r="AH153" s="36" t="e">
        <f>F153-G153-VLOOKUP(D153, 'Вчера_Спутник-М'!D:BI, 3, FALSE)</f>
        <v>#N/A</v>
      </c>
      <c r="AI153" s="36" t="e">
        <f>H153-I153-VLOOKUP(D153, 'Вчера_Спутник-М'!D:BI, 5, FALSE)</f>
        <v>#N/A</v>
      </c>
      <c r="AJ153" s="36" t="e">
        <f>J153-K153-VLOOKUP(D153, 'Вчера_Спутник-М'!D:BI, 7, FALSE)</f>
        <v>#N/A</v>
      </c>
      <c r="AK153" s="36" t="e">
        <f>L153-M153-VLOOKUP(D153, 'Вчера_Спутник-М'!D:BI, 9, FALSE)</f>
        <v>#N/A</v>
      </c>
      <c r="AL153" s="36" t="e">
        <f>N153-O153-VLOOKUP(D153, 'Вчера_Спутник-М'!D:BI, 11, FALSE)</f>
        <v>#N/A</v>
      </c>
      <c r="AM153" s="36" t="e">
        <f>P153-Q153-VLOOKUP(D153, 'Вчера_Спутник-М'!D:BI, 13, FALSE)</f>
        <v>#N/A</v>
      </c>
      <c r="AN153" s="36" t="e">
        <f>R153-S153-VLOOKUP(D153, 'Вчера_Спутник-М'!D:BL, 15, FALSE)</f>
        <v>#N/A</v>
      </c>
      <c r="AO153" s="36"/>
      <c r="AP153" s="36"/>
      <c r="AQ153" s="36" t="e">
        <f>T153-VLOOKUP(D153, 'Вчера_Спутник-М'!D:BI, 17, FALSE)</f>
        <v>#N/A</v>
      </c>
      <c r="AR153" s="36" t="e">
        <f>U153-VLOOKUP(D153, 'Вчера_Спутник-М'!D:BI, 18, FALSE)</f>
        <v>#N/A</v>
      </c>
    </row>
    <row r="154" spans="1:44" ht="30" customHeight="1" x14ac:dyDescent="0.3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  <c r="Y154" s="44">
        <f t="shared" si="14"/>
        <v>0</v>
      </c>
      <c r="Z154" s="44">
        <f t="shared" si="15"/>
        <v>0</v>
      </c>
      <c r="AA154" s="44" t="b">
        <f t="shared" si="16"/>
        <v>1</v>
      </c>
      <c r="AB154" s="44" t="b">
        <f t="shared" si="17"/>
        <v>1</v>
      </c>
      <c r="AC154" s="44" t="b">
        <f t="shared" si="18"/>
        <v>1</v>
      </c>
      <c r="AD154" s="44" t="b">
        <f t="shared" si="19"/>
        <v>1</v>
      </c>
      <c r="AE154" s="36" t="str">
        <f>IF(ISNA(VLOOKUP(D154,'Вчера_Спутник-М'!D:D, 1, FALSE)),"ошибка",0)</f>
        <v>ошибка</v>
      </c>
      <c r="AF154" s="43"/>
      <c r="AG154" s="36" t="e">
        <f>E154-VLOOKUP(D154, 'Вчера_Спутник-М'!D:BI, 2, FALSE)</f>
        <v>#N/A</v>
      </c>
      <c r="AH154" s="36" t="e">
        <f>F154-G154-VLOOKUP(D154, 'Вчера_Спутник-М'!D:BI, 3, FALSE)</f>
        <v>#N/A</v>
      </c>
      <c r="AI154" s="36" t="e">
        <f>H154-I154-VLOOKUP(D154, 'Вчера_Спутник-М'!D:BI, 5, FALSE)</f>
        <v>#N/A</v>
      </c>
      <c r="AJ154" s="36" t="e">
        <f>J154-K154-VLOOKUP(D154, 'Вчера_Спутник-М'!D:BI, 7, FALSE)</f>
        <v>#N/A</v>
      </c>
      <c r="AK154" s="36" t="e">
        <f>L154-M154-VLOOKUP(D154, 'Вчера_Спутник-М'!D:BI, 9, FALSE)</f>
        <v>#N/A</v>
      </c>
      <c r="AL154" s="36" t="e">
        <f>N154-O154-VLOOKUP(D154, 'Вчера_Спутник-М'!D:BI, 11, FALSE)</f>
        <v>#N/A</v>
      </c>
      <c r="AM154" s="36" t="e">
        <f>P154-Q154-VLOOKUP(D154, 'Вчера_Спутник-М'!D:BI, 13, FALSE)</f>
        <v>#N/A</v>
      </c>
      <c r="AN154" s="36" t="e">
        <f>R154-S154-VLOOKUP(D154, 'Вчера_Спутник-М'!D:BL, 15, FALSE)</f>
        <v>#N/A</v>
      </c>
      <c r="AO154" s="36"/>
      <c r="AP154" s="36"/>
      <c r="AQ154" s="36" t="e">
        <f>T154-VLOOKUP(D154, 'Вчера_Спутник-М'!D:BI, 17, FALSE)</f>
        <v>#N/A</v>
      </c>
      <c r="AR154" s="36" t="e">
        <f>U154-VLOOKUP(D154, 'Вчера_Спутник-М'!D:BI, 18, FALSE)</f>
        <v>#N/A</v>
      </c>
    </row>
    <row r="155" spans="1:44" ht="30" customHeight="1" x14ac:dyDescent="0.3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  <c r="Y155" s="44">
        <f t="shared" si="14"/>
        <v>0</v>
      </c>
      <c r="Z155" s="44">
        <f t="shared" si="15"/>
        <v>0</v>
      </c>
      <c r="AA155" s="44" t="b">
        <f t="shared" si="16"/>
        <v>1</v>
      </c>
      <c r="AB155" s="44" t="b">
        <f t="shared" si="17"/>
        <v>1</v>
      </c>
      <c r="AC155" s="44" t="b">
        <f t="shared" si="18"/>
        <v>1</v>
      </c>
      <c r="AD155" s="44" t="b">
        <f t="shared" si="19"/>
        <v>1</v>
      </c>
      <c r="AE155" s="36" t="str">
        <f>IF(ISNA(VLOOKUP(D155,'Вчера_Спутник-М'!D:D, 1, FALSE)),"ошибка",0)</f>
        <v>ошибка</v>
      </c>
      <c r="AF155" s="43"/>
      <c r="AG155" s="36" t="e">
        <f>E155-VLOOKUP(D155, 'Вчера_Спутник-М'!D:BI, 2, FALSE)</f>
        <v>#N/A</v>
      </c>
      <c r="AH155" s="36" t="e">
        <f>F155-G155-VLOOKUP(D155, 'Вчера_Спутник-М'!D:BI, 3, FALSE)</f>
        <v>#N/A</v>
      </c>
      <c r="AI155" s="36" t="e">
        <f>H155-I155-VLOOKUP(D155, 'Вчера_Спутник-М'!D:BI, 5, FALSE)</f>
        <v>#N/A</v>
      </c>
      <c r="AJ155" s="36" t="e">
        <f>J155-K155-VLOOKUP(D155, 'Вчера_Спутник-М'!D:BI, 7, FALSE)</f>
        <v>#N/A</v>
      </c>
      <c r="AK155" s="36" t="e">
        <f>L155-M155-VLOOKUP(D155, 'Вчера_Спутник-М'!D:BI, 9, FALSE)</f>
        <v>#N/A</v>
      </c>
      <c r="AL155" s="36" t="e">
        <f>N155-O155-VLOOKUP(D155, 'Вчера_Спутник-М'!D:BI, 11, FALSE)</f>
        <v>#N/A</v>
      </c>
      <c r="AM155" s="36" t="e">
        <f>P155-Q155-VLOOKUP(D155, 'Вчера_Спутник-М'!D:BI, 13, FALSE)</f>
        <v>#N/A</v>
      </c>
      <c r="AN155" s="36" t="e">
        <f>R155-S155-VLOOKUP(D155, 'Вчера_Спутник-М'!D:BL, 15, FALSE)</f>
        <v>#N/A</v>
      </c>
      <c r="AO155" s="36"/>
      <c r="AP155" s="36"/>
      <c r="AQ155" s="36" t="e">
        <f>T155-VLOOKUP(D155, 'Вчера_Спутник-М'!D:BI, 17, FALSE)</f>
        <v>#N/A</v>
      </c>
      <c r="AR155" s="36" t="e">
        <f>U155-VLOOKUP(D155, 'Вчера_Спутник-М'!D:BI, 18, FALSE)</f>
        <v>#N/A</v>
      </c>
    </row>
    <row r="156" spans="1:44" ht="30" customHeight="1" x14ac:dyDescent="0.3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  <c r="Y156" s="44">
        <f t="shared" si="14"/>
        <v>0</v>
      </c>
      <c r="Z156" s="44">
        <f t="shared" si="15"/>
        <v>0</v>
      </c>
      <c r="AA156" s="44" t="b">
        <f t="shared" si="16"/>
        <v>1</v>
      </c>
      <c r="AB156" s="44" t="b">
        <f t="shared" si="17"/>
        <v>1</v>
      </c>
      <c r="AC156" s="44" t="b">
        <f t="shared" si="18"/>
        <v>1</v>
      </c>
      <c r="AD156" s="44" t="b">
        <f t="shared" si="19"/>
        <v>1</v>
      </c>
      <c r="AE156" s="36" t="str">
        <f>IF(ISNA(VLOOKUP(D156,'Вчера_Спутник-М'!D:D, 1, FALSE)),"ошибка",0)</f>
        <v>ошибка</v>
      </c>
      <c r="AF156" s="43"/>
      <c r="AG156" s="36" t="e">
        <f>E156-VLOOKUP(D156, 'Вчера_Спутник-М'!D:BI, 2, FALSE)</f>
        <v>#N/A</v>
      </c>
      <c r="AH156" s="36" t="e">
        <f>F156-G156-VLOOKUP(D156, 'Вчера_Спутник-М'!D:BI, 3, FALSE)</f>
        <v>#N/A</v>
      </c>
      <c r="AI156" s="36" t="e">
        <f>H156-I156-VLOOKUP(D156, 'Вчера_Спутник-М'!D:BI, 5, FALSE)</f>
        <v>#N/A</v>
      </c>
      <c r="AJ156" s="36" t="e">
        <f>J156-K156-VLOOKUP(D156, 'Вчера_Спутник-М'!D:BI, 7, FALSE)</f>
        <v>#N/A</v>
      </c>
      <c r="AK156" s="36" t="e">
        <f>L156-M156-VLOOKUP(D156, 'Вчера_Спутник-М'!D:BI, 9, FALSE)</f>
        <v>#N/A</v>
      </c>
      <c r="AL156" s="36" t="e">
        <f>N156-O156-VLOOKUP(D156, 'Вчера_Спутник-М'!D:BI, 11, FALSE)</f>
        <v>#N/A</v>
      </c>
      <c r="AM156" s="36" t="e">
        <f>P156-Q156-VLOOKUP(D156, 'Вчера_Спутник-М'!D:BI, 13, FALSE)</f>
        <v>#N/A</v>
      </c>
      <c r="AN156" s="36" t="e">
        <f>R156-S156-VLOOKUP(D156, 'Вчера_Спутник-М'!D:BL, 15, FALSE)</f>
        <v>#N/A</v>
      </c>
      <c r="AO156" s="36"/>
      <c r="AP156" s="36"/>
      <c r="AQ156" s="36" t="e">
        <f>T156-VLOOKUP(D156, 'Вчера_Спутник-М'!D:BI, 17, FALSE)</f>
        <v>#N/A</v>
      </c>
      <c r="AR156" s="36" t="e">
        <f>U156-VLOOKUP(D156, 'Вчера_Спутник-М'!D:BI, 18, FALSE)</f>
        <v>#N/A</v>
      </c>
    </row>
    <row r="157" spans="1:44" ht="30" customHeight="1" x14ac:dyDescent="0.3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  <c r="Y157" s="44">
        <f t="shared" si="14"/>
        <v>0</v>
      </c>
      <c r="Z157" s="44">
        <f t="shared" si="15"/>
        <v>0</v>
      </c>
      <c r="AA157" s="44" t="b">
        <f t="shared" si="16"/>
        <v>1</v>
      </c>
      <c r="AB157" s="44" t="b">
        <f t="shared" si="17"/>
        <v>1</v>
      </c>
      <c r="AC157" s="44" t="b">
        <f t="shared" si="18"/>
        <v>1</v>
      </c>
      <c r="AD157" s="44" t="b">
        <f t="shared" si="19"/>
        <v>1</v>
      </c>
      <c r="AE157" s="36" t="str">
        <f>IF(ISNA(VLOOKUP(D157,'Вчера_Спутник-М'!D:D, 1, FALSE)),"ошибка",0)</f>
        <v>ошибка</v>
      </c>
      <c r="AF157" s="43"/>
      <c r="AG157" s="36" t="e">
        <f>E157-VLOOKUP(D157, 'Вчера_Спутник-М'!D:BI, 2, FALSE)</f>
        <v>#N/A</v>
      </c>
      <c r="AH157" s="36" t="e">
        <f>F157-G157-VLOOKUP(D157, 'Вчера_Спутник-М'!D:BI, 3, FALSE)</f>
        <v>#N/A</v>
      </c>
      <c r="AI157" s="36" t="e">
        <f>H157-I157-VLOOKUP(D157, 'Вчера_Спутник-М'!D:BI, 5, FALSE)</f>
        <v>#N/A</v>
      </c>
      <c r="AJ157" s="36" t="e">
        <f>J157-K157-VLOOKUP(D157, 'Вчера_Спутник-М'!D:BI, 7, FALSE)</f>
        <v>#N/A</v>
      </c>
      <c r="AK157" s="36" t="e">
        <f>L157-M157-VLOOKUP(D157, 'Вчера_Спутник-М'!D:BI, 9, FALSE)</f>
        <v>#N/A</v>
      </c>
      <c r="AL157" s="36" t="e">
        <f>N157-O157-VLOOKUP(D157, 'Вчера_Спутник-М'!D:BI, 11, FALSE)</f>
        <v>#N/A</v>
      </c>
      <c r="AM157" s="36" t="e">
        <f>P157-Q157-VLOOKUP(D157, 'Вчера_Спутник-М'!D:BI, 13, FALSE)</f>
        <v>#N/A</v>
      </c>
      <c r="AN157" s="36" t="e">
        <f>R157-S157-VLOOKUP(D157, 'Вчера_Спутник-М'!D:BL, 15, FALSE)</f>
        <v>#N/A</v>
      </c>
      <c r="AO157" s="36"/>
      <c r="AP157" s="36"/>
      <c r="AQ157" s="36" t="e">
        <f>T157-VLOOKUP(D157, 'Вчера_Спутник-М'!D:BI, 17, FALSE)</f>
        <v>#N/A</v>
      </c>
      <c r="AR157" s="36" t="e">
        <f>U157-VLOOKUP(D157, 'Вчера_Спутник-М'!D:BI, 18, FALSE)</f>
        <v>#N/A</v>
      </c>
    </row>
    <row r="158" spans="1:44" ht="30" customHeight="1" x14ac:dyDescent="0.3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  <c r="Y158" s="44">
        <f t="shared" si="14"/>
        <v>0</v>
      </c>
      <c r="Z158" s="44">
        <f t="shared" si="15"/>
        <v>0</v>
      </c>
      <c r="AA158" s="44" t="b">
        <f t="shared" si="16"/>
        <v>1</v>
      </c>
      <c r="AB158" s="44" t="b">
        <f t="shared" si="17"/>
        <v>1</v>
      </c>
      <c r="AC158" s="44" t="b">
        <f t="shared" si="18"/>
        <v>1</v>
      </c>
      <c r="AD158" s="44" t="b">
        <f t="shared" si="19"/>
        <v>1</v>
      </c>
      <c r="AE158" s="36" t="str">
        <f>IF(ISNA(VLOOKUP(D158,'Вчера_Спутник-М'!D:D, 1, FALSE)),"ошибка",0)</f>
        <v>ошибка</v>
      </c>
      <c r="AF158" s="43"/>
      <c r="AG158" s="36" t="e">
        <f>E158-VLOOKUP(D158, 'Вчера_Спутник-М'!D:BI, 2, FALSE)</f>
        <v>#N/A</v>
      </c>
      <c r="AH158" s="36" t="e">
        <f>F158-G158-VLOOKUP(D158, 'Вчера_Спутник-М'!D:BI, 3, FALSE)</f>
        <v>#N/A</v>
      </c>
      <c r="AI158" s="36" t="e">
        <f>H158-I158-VLOOKUP(D158, 'Вчера_Спутник-М'!D:BI, 5, FALSE)</f>
        <v>#N/A</v>
      </c>
      <c r="AJ158" s="36" t="e">
        <f>J158-K158-VLOOKUP(D158, 'Вчера_Спутник-М'!D:BI, 7, FALSE)</f>
        <v>#N/A</v>
      </c>
      <c r="AK158" s="36" t="e">
        <f>L158-M158-VLOOKUP(D158, 'Вчера_Спутник-М'!D:BI, 9, FALSE)</f>
        <v>#N/A</v>
      </c>
      <c r="AL158" s="36" t="e">
        <f>N158-O158-VLOOKUP(D158, 'Вчера_Спутник-М'!D:BI, 11, FALSE)</f>
        <v>#N/A</v>
      </c>
      <c r="AM158" s="36" t="e">
        <f>P158-Q158-VLOOKUP(D158, 'Вчера_Спутник-М'!D:BI, 13, FALSE)</f>
        <v>#N/A</v>
      </c>
      <c r="AN158" s="36" t="e">
        <f>R158-S158-VLOOKUP(D158, 'Вчера_Спутник-М'!D:BL, 15, FALSE)</f>
        <v>#N/A</v>
      </c>
      <c r="AO158" s="36"/>
      <c r="AP158" s="36"/>
      <c r="AQ158" s="36" t="e">
        <f>T158-VLOOKUP(D158, 'Вчера_Спутник-М'!D:BI, 17, FALSE)</f>
        <v>#N/A</v>
      </c>
      <c r="AR158" s="36" t="e">
        <f>U158-VLOOKUP(D158, 'Вчера_Спутник-М'!D:BI, 18, FALSE)</f>
        <v>#N/A</v>
      </c>
    </row>
    <row r="159" spans="1:44" ht="30" customHeight="1" x14ac:dyDescent="0.3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  <c r="Y159" s="44">
        <f t="shared" si="14"/>
        <v>0</v>
      </c>
      <c r="Z159" s="44">
        <f t="shared" si="15"/>
        <v>0</v>
      </c>
      <c r="AA159" s="44" t="b">
        <f t="shared" si="16"/>
        <v>1</v>
      </c>
      <c r="AB159" s="44" t="b">
        <f t="shared" si="17"/>
        <v>1</v>
      </c>
      <c r="AC159" s="44" t="b">
        <f t="shared" si="18"/>
        <v>1</v>
      </c>
      <c r="AD159" s="44" t="b">
        <f t="shared" si="19"/>
        <v>1</v>
      </c>
      <c r="AE159" s="36" t="str">
        <f>IF(ISNA(VLOOKUP(D159,'Вчера_Спутник-М'!D:D, 1, FALSE)),"ошибка",0)</f>
        <v>ошибка</v>
      </c>
      <c r="AF159" s="43"/>
      <c r="AG159" s="36" t="e">
        <f>E159-VLOOKUP(D159, 'Вчера_Спутник-М'!D:BI, 2, FALSE)</f>
        <v>#N/A</v>
      </c>
      <c r="AH159" s="36" t="e">
        <f>F159-G159-VLOOKUP(D159, 'Вчера_Спутник-М'!D:BI, 3, FALSE)</f>
        <v>#N/A</v>
      </c>
      <c r="AI159" s="36" t="e">
        <f>H159-I159-VLOOKUP(D159, 'Вчера_Спутник-М'!D:BI, 5, FALSE)</f>
        <v>#N/A</v>
      </c>
      <c r="AJ159" s="36" t="e">
        <f>J159-K159-VLOOKUP(D159, 'Вчера_Спутник-М'!D:BI, 7, FALSE)</f>
        <v>#N/A</v>
      </c>
      <c r="AK159" s="36" t="e">
        <f>L159-M159-VLOOKUP(D159, 'Вчера_Спутник-М'!D:BI, 9, FALSE)</f>
        <v>#N/A</v>
      </c>
      <c r="AL159" s="36" t="e">
        <f>N159-O159-VLOOKUP(D159, 'Вчера_Спутник-М'!D:BI, 11, FALSE)</f>
        <v>#N/A</v>
      </c>
      <c r="AM159" s="36" t="e">
        <f>P159-Q159-VLOOKUP(D159, 'Вчера_Спутник-М'!D:BI, 13, FALSE)</f>
        <v>#N/A</v>
      </c>
      <c r="AN159" s="36" t="e">
        <f>R159-S159-VLOOKUP(D159, 'Вчера_Спутник-М'!D:BL, 15, FALSE)</f>
        <v>#N/A</v>
      </c>
      <c r="AO159" s="36"/>
      <c r="AP159" s="36"/>
      <c r="AQ159" s="36" t="e">
        <f>T159-VLOOKUP(D159, 'Вчера_Спутник-М'!D:BI, 17, FALSE)</f>
        <v>#N/A</v>
      </c>
      <c r="AR159" s="36" t="e">
        <f>U159-VLOOKUP(D159, 'Вчера_Спутник-М'!D:BI, 18, FALSE)</f>
        <v>#N/A</v>
      </c>
    </row>
    <row r="160" spans="1:44" ht="30" customHeight="1" x14ac:dyDescent="0.3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  <c r="Y160" s="44">
        <f t="shared" si="14"/>
        <v>0</v>
      </c>
      <c r="Z160" s="44">
        <f t="shared" si="15"/>
        <v>0</v>
      </c>
      <c r="AA160" s="44" t="b">
        <f t="shared" si="16"/>
        <v>1</v>
      </c>
      <c r="AB160" s="44" t="b">
        <f t="shared" si="17"/>
        <v>1</v>
      </c>
      <c r="AC160" s="44" t="b">
        <f t="shared" si="18"/>
        <v>1</v>
      </c>
      <c r="AD160" s="44" t="b">
        <f t="shared" si="19"/>
        <v>1</v>
      </c>
      <c r="AE160" s="36" t="str">
        <f>IF(ISNA(VLOOKUP(D160,'Вчера_Спутник-М'!D:D, 1, FALSE)),"ошибка",0)</f>
        <v>ошибка</v>
      </c>
      <c r="AF160" s="43"/>
      <c r="AG160" s="36" t="e">
        <f>E160-VLOOKUP(D160, 'Вчера_Спутник-М'!D:BI, 2, FALSE)</f>
        <v>#N/A</v>
      </c>
      <c r="AH160" s="36" t="e">
        <f>F160-G160-VLOOKUP(D160, 'Вчера_Спутник-М'!D:BI, 3, FALSE)</f>
        <v>#N/A</v>
      </c>
      <c r="AI160" s="36" t="e">
        <f>H160-I160-VLOOKUP(D160, 'Вчера_Спутник-М'!D:BI, 5, FALSE)</f>
        <v>#N/A</v>
      </c>
      <c r="AJ160" s="36" t="e">
        <f>J160-K160-VLOOKUP(D160, 'Вчера_Спутник-М'!D:BI, 7, FALSE)</f>
        <v>#N/A</v>
      </c>
      <c r="AK160" s="36" t="e">
        <f>L160-M160-VLOOKUP(D160, 'Вчера_Спутник-М'!D:BI, 9, FALSE)</f>
        <v>#N/A</v>
      </c>
      <c r="AL160" s="36" t="e">
        <f>N160-O160-VLOOKUP(D160, 'Вчера_Спутник-М'!D:BI, 11, FALSE)</f>
        <v>#N/A</v>
      </c>
      <c r="AM160" s="36" t="e">
        <f>P160-Q160-VLOOKUP(D160, 'Вчера_Спутник-М'!D:BI, 13, FALSE)</f>
        <v>#N/A</v>
      </c>
      <c r="AN160" s="36" t="e">
        <f>R160-S160-VLOOKUP(D160, 'Вчера_Спутник-М'!D:BL, 15, FALSE)</f>
        <v>#N/A</v>
      </c>
      <c r="AO160" s="36"/>
      <c r="AP160" s="36"/>
      <c r="AQ160" s="36" t="e">
        <f>T160-VLOOKUP(D160, 'Вчера_Спутник-М'!D:BI, 17, FALSE)</f>
        <v>#N/A</v>
      </c>
      <c r="AR160" s="36" t="e">
        <f>U160-VLOOKUP(D160, 'Вчера_Спутник-М'!D:BI, 18, FALSE)</f>
        <v>#N/A</v>
      </c>
    </row>
    <row r="161" spans="1:44" ht="30" customHeight="1" x14ac:dyDescent="0.3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  <c r="Y161" s="44">
        <f t="shared" si="14"/>
        <v>0</v>
      </c>
      <c r="Z161" s="44">
        <f t="shared" si="15"/>
        <v>0</v>
      </c>
      <c r="AA161" s="44" t="b">
        <f t="shared" si="16"/>
        <v>1</v>
      </c>
      <c r="AB161" s="44" t="b">
        <f t="shared" si="17"/>
        <v>1</v>
      </c>
      <c r="AC161" s="44" t="b">
        <f t="shared" si="18"/>
        <v>1</v>
      </c>
      <c r="AD161" s="44" t="b">
        <f t="shared" si="19"/>
        <v>1</v>
      </c>
      <c r="AE161" s="36" t="str">
        <f>IF(ISNA(VLOOKUP(D161,'Вчера_Спутник-М'!D:D, 1, FALSE)),"ошибка",0)</f>
        <v>ошибка</v>
      </c>
      <c r="AF161" s="43"/>
      <c r="AG161" s="36" t="e">
        <f>E161-VLOOKUP(D161, 'Вчера_Спутник-М'!D:BI, 2, FALSE)</f>
        <v>#N/A</v>
      </c>
      <c r="AH161" s="36" t="e">
        <f>F161-G161-VLOOKUP(D161, 'Вчера_Спутник-М'!D:BI, 3, FALSE)</f>
        <v>#N/A</v>
      </c>
      <c r="AI161" s="36" t="e">
        <f>H161-I161-VLOOKUP(D161, 'Вчера_Спутник-М'!D:BI, 5, FALSE)</f>
        <v>#N/A</v>
      </c>
      <c r="AJ161" s="36" t="e">
        <f>J161-K161-VLOOKUP(D161, 'Вчера_Спутник-М'!D:BI, 7, FALSE)</f>
        <v>#N/A</v>
      </c>
      <c r="AK161" s="36" t="e">
        <f>L161-M161-VLOOKUP(D161, 'Вчера_Спутник-М'!D:BI, 9, FALSE)</f>
        <v>#N/A</v>
      </c>
      <c r="AL161" s="36" t="e">
        <f>N161-O161-VLOOKUP(D161, 'Вчера_Спутник-М'!D:BI, 11, FALSE)</f>
        <v>#N/A</v>
      </c>
      <c r="AM161" s="36" t="e">
        <f>P161-Q161-VLOOKUP(D161, 'Вчера_Спутник-М'!D:BI, 13, FALSE)</f>
        <v>#N/A</v>
      </c>
      <c r="AN161" s="36" t="e">
        <f>R161-S161-VLOOKUP(D161, 'Вчера_Спутник-М'!D:BL, 15, FALSE)</f>
        <v>#N/A</v>
      </c>
      <c r="AO161" s="36"/>
      <c r="AP161" s="36"/>
      <c r="AQ161" s="36" t="e">
        <f>T161-VLOOKUP(D161, 'Вчера_Спутник-М'!D:BI, 17, FALSE)</f>
        <v>#N/A</v>
      </c>
      <c r="AR161" s="36" t="e">
        <f>U161-VLOOKUP(D161, 'Вчера_Спутник-М'!D:BI, 18, FALSE)</f>
        <v>#N/A</v>
      </c>
    </row>
    <row r="162" spans="1:44" ht="30" customHeight="1" x14ac:dyDescent="0.3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  <c r="Y162" s="44">
        <f t="shared" si="14"/>
        <v>0</v>
      </c>
      <c r="Z162" s="44">
        <f t="shared" si="15"/>
        <v>0</v>
      </c>
      <c r="AA162" s="44" t="b">
        <f t="shared" si="16"/>
        <v>1</v>
      </c>
      <c r="AB162" s="44" t="b">
        <f t="shared" si="17"/>
        <v>1</v>
      </c>
      <c r="AC162" s="44" t="b">
        <f t="shared" si="18"/>
        <v>1</v>
      </c>
      <c r="AD162" s="44" t="b">
        <f t="shared" si="19"/>
        <v>1</v>
      </c>
      <c r="AE162" s="36" t="str">
        <f>IF(ISNA(VLOOKUP(D162,'Вчера_Спутник-М'!D:D, 1, FALSE)),"ошибка",0)</f>
        <v>ошибка</v>
      </c>
      <c r="AF162" s="43"/>
      <c r="AG162" s="36" t="e">
        <f>E162-VLOOKUP(D162, 'Вчера_Спутник-М'!D:BI, 2, FALSE)</f>
        <v>#N/A</v>
      </c>
      <c r="AH162" s="36" t="e">
        <f>F162-G162-VLOOKUP(D162, 'Вчера_Спутник-М'!D:BI, 3, FALSE)</f>
        <v>#N/A</v>
      </c>
      <c r="AI162" s="36" t="e">
        <f>H162-I162-VLOOKUP(D162, 'Вчера_Спутник-М'!D:BI, 5, FALSE)</f>
        <v>#N/A</v>
      </c>
      <c r="AJ162" s="36" t="e">
        <f>J162-K162-VLOOKUP(D162, 'Вчера_Спутник-М'!D:BI, 7, FALSE)</f>
        <v>#N/A</v>
      </c>
      <c r="AK162" s="36" t="e">
        <f>L162-M162-VLOOKUP(D162, 'Вчера_Спутник-М'!D:BI, 9, FALSE)</f>
        <v>#N/A</v>
      </c>
      <c r="AL162" s="36" t="e">
        <f>N162-O162-VLOOKUP(D162, 'Вчера_Спутник-М'!D:BI, 11, FALSE)</f>
        <v>#N/A</v>
      </c>
      <c r="AM162" s="36" t="e">
        <f>P162-Q162-VLOOKUP(D162, 'Вчера_Спутник-М'!D:BI, 13, FALSE)</f>
        <v>#N/A</v>
      </c>
      <c r="AN162" s="36" t="e">
        <f>R162-S162-VLOOKUP(D162, 'Вчера_Спутник-М'!D:BL, 15, FALSE)</f>
        <v>#N/A</v>
      </c>
      <c r="AO162" s="36"/>
      <c r="AP162" s="36"/>
      <c r="AQ162" s="36" t="e">
        <f>T162-VLOOKUP(D162, 'Вчера_Спутник-М'!D:BI, 17, FALSE)</f>
        <v>#N/A</v>
      </c>
      <c r="AR162" s="36" t="e">
        <f>U162-VLOOKUP(D162, 'Вчера_Спутник-М'!D:BI, 18, FALSE)</f>
        <v>#N/A</v>
      </c>
    </row>
    <row r="163" spans="1:44" ht="30" customHeight="1" x14ac:dyDescent="0.3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  <c r="Y163" s="44">
        <f t="shared" si="14"/>
        <v>0</v>
      </c>
      <c r="Z163" s="44">
        <f t="shared" si="15"/>
        <v>0</v>
      </c>
      <c r="AA163" s="44" t="b">
        <f t="shared" si="16"/>
        <v>1</v>
      </c>
      <c r="AB163" s="44" t="b">
        <f t="shared" si="17"/>
        <v>1</v>
      </c>
      <c r="AC163" s="44" t="b">
        <f t="shared" si="18"/>
        <v>1</v>
      </c>
      <c r="AD163" s="44" t="b">
        <f t="shared" si="19"/>
        <v>1</v>
      </c>
      <c r="AE163" s="36" t="str">
        <f>IF(ISNA(VLOOKUP(D163,'Вчера_Спутник-М'!D:D, 1, FALSE)),"ошибка",0)</f>
        <v>ошибка</v>
      </c>
      <c r="AF163" s="43"/>
      <c r="AG163" s="36" t="e">
        <f>E163-VLOOKUP(D163, 'Вчера_Спутник-М'!D:BI, 2, FALSE)</f>
        <v>#N/A</v>
      </c>
      <c r="AH163" s="36" t="e">
        <f>F163-G163-VLOOKUP(D163, 'Вчера_Спутник-М'!D:BI, 3, FALSE)</f>
        <v>#N/A</v>
      </c>
      <c r="AI163" s="36" t="e">
        <f>H163-I163-VLOOKUP(D163, 'Вчера_Спутник-М'!D:BI, 5, FALSE)</f>
        <v>#N/A</v>
      </c>
      <c r="AJ163" s="36" t="e">
        <f>J163-K163-VLOOKUP(D163, 'Вчера_Спутник-М'!D:BI, 7, FALSE)</f>
        <v>#N/A</v>
      </c>
      <c r="AK163" s="36" t="e">
        <f>L163-M163-VLOOKUP(D163, 'Вчера_Спутник-М'!D:BI, 9, FALSE)</f>
        <v>#N/A</v>
      </c>
      <c r="AL163" s="36" t="e">
        <f>N163-O163-VLOOKUP(D163, 'Вчера_Спутник-М'!D:BI, 11, FALSE)</f>
        <v>#N/A</v>
      </c>
      <c r="AM163" s="36" t="e">
        <f>P163-Q163-VLOOKUP(D163, 'Вчера_Спутник-М'!D:BI, 13, FALSE)</f>
        <v>#N/A</v>
      </c>
      <c r="AN163" s="36" t="e">
        <f>R163-S163-VLOOKUP(D163, 'Вчера_Спутник-М'!D:BL, 15, FALSE)</f>
        <v>#N/A</v>
      </c>
      <c r="AO163" s="36"/>
      <c r="AP163" s="36"/>
      <c r="AQ163" s="36" t="e">
        <f>T163-VLOOKUP(D163, 'Вчера_Спутник-М'!D:BI, 17, FALSE)</f>
        <v>#N/A</v>
      </c>
      <c r="AR163" s="36" t="e">
        <f>U163-VLOOKUP(D163, 'Вчера_Спутник-М'!D:BI, 18, FALSE)</f>
        <v>#N/A</v>
      </c>
    </row>
    <row r="164" spans="1:44" ht="30" customHeight="1" x14ac:dyDescent="0.3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  <c r="Y164" s="44">
        <f t="shared" si="14"/>
        <v>0</v>
      </c>
      <c r="Z164" s="44">
        <f t="shared" si="15"/>
        <v>0</v>
      </c>
      <c r="AA164" s="44" t="b">
        <f t="shared" si="16"/>
        <v>1</v>
      </c>
      <c r="AB164" s="44" t="b">
        <f t="shared" si="17"/>
        <v>1</v>
      </c>
      <c r="AC164" s="44" t="b">
        <f t="shared" si="18"/>
        <v>1</v>
      </c>
      <c r="AD164" s="44" t="b">
        <f t="shared" si="19"/>
        <v>1</v>
      </c>
      <c r="AE164" s="36" t="str">
        <f>IF(ISNA(VLOOKUP(D164,'Вчера_Спутник-М'!D:D, 1, FALSE)),"ошибка",0)</f>
        <v>ошибка</v>
      </c>
      <c r="AF164" s="43"/>
      <c r="AG164" s="36" t="e">
        <f>E164-VLOOKUP(D164, 'Вчера_Спутник-М'!D:BI, 2, FALSE)</f>
        <v>#N/A</v>
      </c>
      <c r="AH164" s="36" t="e">
        <f>F164-G164-VLOOKUP(D164, 'Вчера_Спутник-М'!D:BI, 3, FALSE)</f>
        <v>#N/A</v>
      </c>
      <c r="AI164" s="36" t="e">
        <f>H164-I164-VLOOKUP(D164, 'Вчера_Спутник-М'!D:BI, 5, FALSE)</f>
        <v>#N/A</v>
      </c>
      <c r="AJ164" s="36" t="e">
        <f>J164-K164-VLOOKUP(D164, 'Вчера_Спутник-М'!D:BI, 7, FALSE)</f>
        <v>#N/A</v>
      </c>
      <c r="AK164" s="36" t="e">
        <f>L164-M164-VLOOKUP(D164, 'Вчера_Спутник-М'!D:BI, 9, FALSE)</f>
        <v>#N/A</v>
      </c>
      <c r="AL164" s="36" t="e">
        <f>N164-O164-VLOOKUP(D164, 'Вчера_Спутник-М'!D:BI, 11, FALSE)</f>
        <v>#N/A</v>
      </c>
      <c r="AM164" s="36" t="e">
        <f>P164-Q164-VLOOKUP(D164, 'Вчера_Спутник-М'!D:BI, 13, FALSE)</f>
        <v>#N/A</v>
      </c>
      <c r="AN164" s="36" t="e">
        <f>R164-S164-VLOOKUP(D164, 'Вчера_Спутник-М'!D:BL, 15, FALSE)</f>
        <v>#N/A</v>
      </c>
      <c r="AO164" s="36"/>
      <c r="AP164" s="36"/>
      <c r="AQ164" s="36" t="e">
        <f>T164-VLOOKUP(D164, 'Вчера_Спутник-М'!D:BI, 17, FALSE)</f>
        <v>#N/A</v>
      </c>
      <c r="AR164" s="36" t="e">
        <f>U164-VLOOKUP(D164, 'Вчера_Спутник-М'!D:BI, 18, FALSE)</f>
        <v>#N/A</v>
      </c>
    </row>
    <row r="165" spans="1:44" ht="30" customHeight="1" x14ac:dyDescent="0.3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  <c r="Y165" s="44">
        <f t="shared" si="14"/>
        <v>0</v>
      </c>
      <c r="Z165" s="44">
        <f t="shared" si="15"/>
        <v>0</v>
      </c>
      <c r="AA165" s="44" t="b">
        <f t="shared" si="16"/>
        <v>1</v>
      </c>
      <c r="AB165" s="44" t="b">
        <f t="shared" si="17"/>
        <v>1</v>
      </c>
      <c r="AC165" s="44" t="b">
        <f t="shared" si="18"/>
        <v>1</v>
      </c>
      <c r="AD165" s="44" t="b">
        <f t="shared" si="19"/>
        <v>1</v>
      </c>
      <c r="AE165" s="36" t="str">
        <f>IF(ISNA(VLOOKUP(D165,'Вчера_Спутник-М'!D:D, 1, FALSE)),"ошибка",0)</f>
        <v>ошибка</v>
      </c>
      <c r="AF165" s="43"/>
      <c r="AG165" s="36" t="e">
        <f>E165-VLOOKUP(D165, 'Вчера_Спутник-М'!D:BI, 2, FALSE)</f>
        <v>#N/A</v>
      </c>
      <c r="AH165" s="36" t="e">
        <f>F165-G165-VLOOKUP(D165, 'Вчера_Спутник-М'!D:BI, 3, FALSE)</f>
        <v>#N/A</v>
      </c>
      <c r="AI165" s="36" t="e">
        <f>H165-I165-VLOOKUP(D165, 'Вчера_Спутник-М'!D:BI, 5, FALSE)</f>
        <v>#N/A</v>
      </c>
      <c r="AJ165" s="36" t="e">
        <f>J165-K165-VLOOKUP(D165, 'Вчера_Спутник-М'!D:BI, 7, FALSE)</f>
        <v>#N/A</v>
      </c>
      <c r="AK165" s="36" t="e">
        <f>L165-M165-VLOOKUP(D165, 'Вчера_Спутник-М'!D:BI, 9, FALSE)</f>
        <v>#N/A</v>
      </c>
      <c r="AL165" s="36" t="e">
        <f>N165-O165-VLOOKUP(D165, 'Вчера_Спутник-М'!D:BI, 11, FALSE)</f>
        <v>#N/A</v>
      </c>
      <c r="AM165" s="36" t="e">
        <f>P165-Q165-VLOOKUP(D165, 'Вчера_Спутник-М'!D:BI, 13, FALSE)</f>
        <v>#N/A</v>
      </c>
      <c r="AN165" s="36" t="e">
        <f>R165-S165-VLOOKUP(D165, 'Вчера_Спутник-М'!D:BL, 15, FALSE)</f>
        <v>#N/A</v>
      </c>
      <c r="AO165" s="36"/>
      <c r="AP165" s="36"/>
      <c r="AQ165" s="36" t="e">
        <f>T165-VLOOKUP(D165, 'Вчера_Спутник-М'!D:BI, 17, FALSE)</f>
        <v>#N/A</v>
      </c>
      <c r="AR165" s="36" t="e">
        <f>U165-VLOOKUP(D165, 'Вчера_Спутник-М'!D:BI, 18, FALSE)</f>
        <v>#N/A</v>
      </c>
    </row>
    <row r="166" spans="1:44" ht="30" customHeight="1" x14ac:dyDescent="0.3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  <c r="Y166" s="44">
        <f t="shared" si="14"/>
        <v>0</v>
      </c>
      <c r="Z166" s="44">
        <f t="shared" si="15"/>
        <v>0</v>
      </c>
      <c r="AA166" s="44" t="b">
        <f t="shared" si="16"/>
        <v>1</v>
      </c>
      <c r="AB166" s="44" t="b">
        <f t="shared" si="17"/>
        <v>1</v>
      </c>
      <c r="AC166" s="44" t="b">
        <f t="shared" si="18"/>
        <v>1</v>
      </c>
      <c r="AD166" s="44" t="b">
        <f t="shared" si="19"/>
        <v>1</v>
      </c>
      <c r="AE166" s="36" t="str">
        <f>IF(ISNA(VLOOKUP(D166,'Вчера_Спутник-М'!D:D, 1, FALSE)),"ошибка",0)</f>
        <v>ошибка</v>
      </c>
      <c r="AF166" s="43"/>
      <c r="AG166" s="36" t="e">
        <f>E166-VLOOKUP(D166, 'Вчера_Спутник-М'!D:BI, 2, FALSE)</f>
        <v>#N/A</v>
      </c>
      <c r="AH166" s="36" t="e">
        <f>F166-G166-VLOOKUP(D166, 'Вчера_Спутник-М'!D:BI, 3, FALSE)</f>
        <v>#N/A</v>
      </c>
      <c r="AI166" s="36" t="e">
        <f>H166-I166-VLOOKUP(D166, 'Вчера_Спутник-М'!D:BI, 5, FALSE)</f>
        <v>#N/A</v>
      </c>
      <c r="AJ166" s="36" t="e">
        <f>J166-K166-VLOOKUP(D166, 'Вчера_Спутник-М'!D:BI, 7, FALSE)</f>
        <v>#N/A</v>
      </c>
      <c r="AK166" s="36" t="e">
        <f>L166-M166-VLOOKUP(D166, 'Вчера_Спутник-М'!D:BI, 9, FALSE)</f>
        <v>#N/A</v>
      </c>
      <c r="AL166" s="36" t="e">
        <f>N166-O166-VLOOKUP(D166, 'Вчера_Спутник-М'!D:BI, 11, FALSE)</f>
        <v>#N/A</v>
      </c>
      <c r="AM166" s="36" t="e">
        <f>P166-Q166-VLOOKUP(D166, 'Вчера_Спутник-М'!D:BI, 13, FALSE)</f>
        <v>#N/A</v>
      </c>
      <c r="AN166" s="36" t="e">
        <f>R166-S166-VLOOKUP(D166, 'Вчера_Спутник-М'!D:BL, 15, FALSE)</f>
        <v>#N/A</v>
      </c>
      <c r="AO166" s="36"/>
      <c r="AP166" s="36"/>
      <c r="AQ166" s="36" t="e">
        <f>T166-VLOOKUP(D166, 'Вчера_Спутник-М'!D:BI, 17, FALSE)</f>
        <v>#N/A</v>
      </c>
      <c r="AR166" s="36" t="e">
        <f>U166-VLOOKUP(D166, 'Вчера_Спутник-М'!D:BI, 18, FALSE)</f>
        <v>#N/A</v>
      </c>
    </row>
    <row r="167" spans="1:44" ht="30" customHeight="1" x14ac:dyDescent="0.3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  <c r="Y167" s="44">
        <f t="shared" si="14"/>
        <v>0</v>
      </c>
      <c r="Z167" s="44">
        <f t="shared" si="15"/>
        <v>0</v>
      </c>
      <c r="AA167" s="44" t="b">
        <f t="shared" si="16"/>
        <v>1</v>
      </c>
      <c r="AB167" s="44" t="b">
        <f t="shared" si="17"/>
        <v>1</v>
      </c>
      <c r="AC167" s="44" t="b">
        <f t="shared" si="18"/>
        <v>1</v>
      </c>
      <c r="AD167" s="44" t="b">
        <f t="shared" si="19"/>
        <v>1</v>
      </c>
      <c r="AE167" s="36" t="str">
        <f>IF(ISNA(VLOOKUP(D167,'Вчера_Спутник-М'!D:D, 1, FALSE)),"ошибка",0)</f>
        <v>ошибка</v>
      </c>
      <c r="AF167" s="43"/>
      <c r="AG167" s="36" t="e">
        <f>E167-VLOOKUP(D167, 'Вчера_Спутник-М'!D:BI, 2, FALSE)</f>
        <v>#N/A</v>
      </c>
      <c r="AH167" s="36" t="e">
        <f>F167-G167-VLOOKUP(D167, 'Вчера_Спутник-М'!D:BI, 3, FALSE)</f>
        <v>#N/A</v>
      </c>
      <c r="AI167" s="36" t="e">
        <f>H167-I167-VLOOKUP(D167, 'Вчера_Спутник-М'!D:BI, 5, FALSE)</f>
        <v>#N/A</v>
      </c>
      <c r="AJ167" s="36" t="e">
        <f>J167-K167-VLOOKUP(D167, 'Вчера_Спутник-М'!D:BI, 7, FALSE)</f>
        <v>#N/A</v>
      </c>
      <c r="AK167" s="36" t="e">
        <f>L167-M167-VLOOKUP(D167, 'Вчера_Спутник-М'!D:BI, 9, FALSE)</f>
        <v>#N/A</v>
      </c>
      <c r="AL167" s="36" t="e">
        <f>N167-O167-VLOOKUP(D167, 'Вчера_Спутник-М'!D:BI, 11, FALSE)</f>
        <v>#N/A</v>
      </c>
      <c r="AM167" s="36" t="e">
        <f>P167-Q167-VLOOKUP(D167, 'Вчера_Спутник-М'!D:BI, 13, FALSE)</f>
        <v>#N/A</v>
      </c>
      <c r="AN167" s="36" t="e">
        <f>R167-S167-VLOOKUP(D167, 'Вчера_Спутник-М'!D:BL, 15, FALSE)</f>
        <v>#N/A</v>
      </c>
      <c r="AO167" s="36"/>
      <c r="AP167" s="36"/>
      <c r="AQ167" s="36" t="e">
        <f>T167-VLOOKUP(D167, 'Вчера_Спутник-М'!D:BI, 17, FALSE)</f>
        <v>#N/A</v>
      </c>
      <c r="AR167" s="36" t="e">
        <f>U167-VLOOKUP(D167, 'Вчера_Спутник-М'!D:BI, 18, FALSE)</f>
        <v>#N/A</v>
      </c>
    </row>
    <row r="168" spans="1:44" ht="30" customHeight="1" x14ac:dyDescent="0.3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  <c r="Y168" s="44">
        <f t="shared" si="14"/>
        <v>0</v>
      </c>
      <c r="Z168" s="44">
        <f t="shared" si="15"/>
        <v>0</v>
      </c>
      <c r="AA168" s="44" t="b">
        <f t="shared" si="16"/>
        <v>1</v>
      </c>
      <c r="AB168" s="44" t="b">
        <f t="shared" si="17"/>
        <v>1</v>
      </c>
      <c r="AC168" s="44" t="b">
        <f t="shared" si="18"/>
        <v>1</v>
      </c>
      <c r="AD168" s="44" t="b">
        <f t="shared" si="19"/>
        <v>1</v>
      </c>
      <c r="AE168" s="36" t="str">
        <f>IF(ISNA(VLOOKUP(D168,'Вчера_Спутник-М'!D:D, 1, FALSE)),"ошибка",0)</f>
        <v>ошибка</v>
      </c>
      <c r="AF168" s="43"/>
      <c r="AG168" s="36" t="e">
        <f>E168-VLOOKUP(D168, 'Вчера_Спутник-М'!D:BI, 2, FALSE)</f>
        <v>#N/A</v>
      </c>
      <c r="AH168" s="36" t="e">
        <f>F168-G168-VLOOKUP(D168, 'Вчера_Спутник-М'!D:BI, 3, FALSE)</f>
        <v>#N/A</v>
      </c>
      <c r="AI168" s="36" t="e">
        <f>H168-I168-VLOOKUP(D168, 'Вчера_Спутник-М'!D:BI, 5, FALSE)</f>
        <v>#N/A</v>
      </c>
      <c r="AJ168" s="36" t="e">
        <f>J168-K168-VLOOKUP(D168, 'Вчера_Спутник-М'!D:BI, 7, FALSE)</f>
        <v>#N/A</v>
      </c>
      <c r="AK168" s="36" t="e">
        <f>L168-M168-VLOOKUP(D168, 'Вчера_Спутник-М'!D:BI, 9, FALSE)</f>
        <v>#N/A</v>
      </c>
      <c r="AL168" s="36" t="e">
        <f>N168-O168-VLOOKUP(D168, 'Вчера_Спутник-М'!D:BI, 11, FALSE)</f>
        <v>#N/A</v>
      </c>
      <c r="AM168" s="36" t="e">
        <f>P168-Q168-VLOOKUP(D168, 'Вчера_Спутник-М'!D:BI, 13, FALSE)</f>
        <v>#N/A</v>
      </c>
      <c r="AN168" s="36" t="e">
        <f>R168-S168-VLOOKUP(D168, 'Вчера_Спутник-М'!D:BL, 15, FALSE)</f>
        <v>#N/A</v>
      </c>
      <c r="AO168" s="36"/>
      <c r="AP168" s="36"/>
      <c r="AQ168" s="36" t="e">
        <f>T168-VLOOKUP(D168, 'Вчера_Спутник-М'!D:BI, 17, FALSE)</f>
        <v>#N/A</v>
      </c>
      <c r="AR168" s="36" t="e">
        <f>U168-VLOOKUP(D168, 'Вчера_Спутник-М'!D:BI, 18, FALSE)</f>
        <v>#N/A</v>
      </c>
    </row>
    <row r="169" spans="1:44" ht="30" customHeight="1" x14ac:dyDescent="0.3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  <c r="Y169" s="44">
        <f t="shared" si="14"/>
        <v>0</v>
      </c>
      <c r="Z169" s="44">
        <f t="shared" si="15"/>
        <v>0</v>
      </c>
      <c r="AA169" s="44" t="b">
        <f t="shared" si="16"/>
        <v>1</v>
      </c>
      <c r="AB169" s="44" t="b">
        <f t="shared" si="17"/>
        <v>1</v>
      </c>
      <c r="AC169" s="44" t="b">
        <f t="shared" si="18"/>
        <v>1</v>
      </c>
      <c r="AD169" s="44" t="b">
        <f t="shared" si="19"/>
        <v>1</v>
      </c>
      <c r="AE169" s="36" t="str">
        <f>IF(ISNA(VLOOKUP(D169,'Вчера_Спутник-М'!D:D, 1, FALSE)),"ошибка",0)</f>
        <v>ошибка</v>
      </c>
      <c r="AF169" s="43"/>
      <c r="AG169" s="36" t="e">
        <f>E169-VLOOKUP(D169, 'Вчера_Спутник-М'!D:BI, 2, FALSE)</f>
        <v>#N/A</v>
      </c>
      <c r="AH169" s="36" t="e">
        <f>F169-G169-VLOOKUP(D169, 'Вчера_Спутник-М'!D:BI, 3, FALSE)</f>
        <v>#N/A</v>
      </c>
      <c r="AI169" s="36" t="e">
        <f>H169-I169-VLOOKUP(D169, 'Вчера_Спутник-М'!D:BI, 5, FALSE)</f>
        <v>#N/A</v>
      </c>
      <c r="AJ169" s="36" t="e">
        <f>J169-K169-VLOOKUP(D169, 'Вчера_Спутник-М'!D:BI, 7, FALSE)</f>
        <v>#N/A</v>
      </c>
      <c r="AK169" s="36" t="e">
        <f>L169-M169-VLOOKUP(D169, 'Вчера_Спутник-М'!D:BI, 9, FALSE)</f>
        <v>#N/A</v>
      </c>
      <c r="AL169" s="36" t="e">
        <f>N169-O169-VLOOKUP(D169, 'Вчера_Спутник-М'!D:BI, 11, FALSE)</f>
        <v>#N/A</v>
      </c>
      <c r="AM169" s="36" t="e">
        <f>P169-Q169-VLOOKUP(D169, 'Вчера_Спутник-М'!D:BI, 13, FALSE)</f>
        <v>#N/A</v>
      </c>
      <c r="AN169" s="36" t="e">
        <f>R169-S169-VLOOKUP(D169, 'Вчера_Спутник-М'!D:BL, 15, FALSE)</f>
        <v>#N/A</v>
      </c>
      <c r="AO169" s="36"/>
      <c r="AP169" s="36"/>
      <c r="AQ169" s="36" t="e">
        <f>T169-VLOOKUP(D169, 'Вчера_Спутник-М'!D:BI, 17, FALSE)</f>
        <v>#N/A</v>
      </c>
      <c r="AR169" s="36" t="e">
        <f>U169-VLOOKUP(D169, 'Вчера_Спутник-М'!D:BI, 18, FALSE)</f>
        <v>#N/A</v>
      </c>
    </row>
    <row r="170" spans="1:44" ht="30" customHeight="1" x14ac:dyDescent="0.3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  <c r="Y170" s="44">
        <f t="shared" si="14"/>
        <v>0</v>
      </c>
      <c r="Z170" s="44">
        <f t="shared" si="15"/>
        <v>0</v>
      </c>
      <c r="AA170" s="44" t="b">
        <f t="shared" si="16"/>
        <v>1</v>
      </c>
      <c r="AB170" s="44" t="b">
        <f t="shared" si="17"/>
        <v>1</v>
      </c>
      <c r="AC170" s="44" t="b">
        <f t="shared" si="18"/>
        <v>1</v>
      </c>
      <c r="AD170" s="44" t="b">
        <f t="shared" si="19"/>
        <v>1</v>
      </c>
      <c r="AE170" s="36" t="str">
        <f>IF(ISNA(VLOOKUP(D170,'Вчера_Спутник-М'!D:D, 1, FALSE)),"ошибка",0)</f>
        <v>ошибка</v>
      </c>
      <c r="AF170" s="43"/>
      <c r="AG170" s="36" t="e">
        <f>E170-VLOOKUP(D170, 'Вчера_Спутник-М'!D:BI, 2, FALSE)</f>
        <v>#N/A</v>
      </c>
      <c r="AH170" s="36" t="e">
        <f>F170-G170-VLOOKUP(D170, 'Вчера_Спутник-М'!D:BI, 3, FALSE)</f>
        <v>#N/A</v>
      </c>
      <c r="AI170" s="36" t="e">
        <f>H170-I170-VLOOKUP(D170, 'Вчера_Спутник-М'!D:BI, 5, FALSE)</f>
        <v>#N/A</v>
      </c>
      <c r="AJ170" s="36" t="e">
        <f>J170-K170-VLOOKUP(D170, 'Вчера_Спутник-М'!D:BI, 7, FALSE)</f>
        <v>#N/A</v>
      </c>
      <c r="AK170" s="36" t="e">
        <f>L170-M170-VLOOKUP(D170, 'Вчера_Спутник-М'!D:BI, 9, FALSE)</f>
        <v>#N/A</v>
      </c>
      <c r="AL170" s="36" t="e">
        <f>N170-O170-VLOOKUP(D170, 'Вчера_Спутник-М'!D:BI, 11, FALSE)</f>
        <v>#N/A</v>
      </c>
      <c r="AM170" s="36" t="e">
        <f>P170-Q170-VLOOKUP(D170, 'Вчера_Спутник-М'!D:BI, 13, FALSE)</f>
        <v>#N/A</v>
      </c>
      <c r="AN170" s="36" t="e">
        <f>R170-S170-VLOOKUP(D170, 'Вчера_Спутник-М'!D:BL, 15, FALSE)</f>
        <v>#N/A</v>
      </c>
      <c r="AO170" s="36"/>
      <c r="AP170" s="36"/>
      <c r="AQ170" s="36" t="e">
        <f>T170-VLOOKUP(D170, 'Вчера_Спутник-М'!D:BI, 17, FALSE)</f>
        <v>#N/A</v>
      </c>
      <c r="AR170" s="36" t="e">
        <f>U170-VLOOKUP(D170, 'Вчера_Спутник-М'!D:BI, 18, FALSE)</f>
        <v>#N/A</v>
      </c>
    </row>
    <row r="171" spans="1:44" ht="30" customHeight="1" x14ac:dyDescent="0.3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  <c r="Y171" s="44">
        <f t="shared" si="14"/>
        <v>0</v>
      </c>
      <c r="Z171" s="44">
        <f t="shared" si="15"/>
        <v>0</v>
      </c>
      <c r="AA171" s="44" t="b">
        <f t="shared" si="16"/>
        <v>1</v>
      </c>
      <c r="AB171" s="44" t="b">
        <f t="shared" si="17"/>
        <v>1</v>
      </c>
      <c r="AC171" s="44" t="b">
        <f t="shared" si="18"/>
        <v>1</v>
      </c>
      <c r="AD171" s="44" t="b">
        <f t="shared" si="19"/>
        <v>1</v>
      </c>
      <c r="AE171" s="36" t="str">
        <f>IF(ISNA(VLOOKUP(D171,'Вчера_Спутник-М'!D:D, 1, FALSE)),"ошибка",0)</f>
        <v>ошибка</v>
      </c>
      <c r="AF171" s="43"/>
      <c r="AG171" s="36" t="e">
        <f>E171-VLOOKUP(D171, 'Вчера_Спутник-М'!D:BI, 2, FALSE)</f>
        <v>#N/A</v>
      </c>
      <c r="AH171" s="36" t="e">
        <f>F171-G171-VLOOKUP(D171, 'Вчера_Спутник-М'!D:BI, 3, FALSE)</f>
        <v>#N/A</v>
      </c>
      <c r="AI171" s="36" t="e">
        <f>H171-I171-VLOOKUP(D171, 'Вчера_Спутник-М'!D:BI, 5, FALSE)</f>
        <v>#N/A</v>
      </c>
      <c r="AJ171" s="36" t="e">
        <f>J171-K171-VLOOKUP(D171, 'Вчера_Спутник-М'!D:BI, 7, FALSE)</f>
        <v>#N/A</v>
      </c>
      <c r="AK171" s="36" t="e">
        <f>L171-M171-VLOOKUP(D171, 'Вчера_Спутник-М'!D:BI, 9, FALSE)</f>
        <v>#N/A</v>
      </c>
      <c r="AL171" s="36" t="e">
        <f>N171-O171-VLOOKUP(D171, 'Вчера_Спутник-М'!D:BI, 11, FALSE)</f>
        <v>#N/A</v>
      </c>
      <c r="AM171" s="36" t="e">
        <f>P171-Q171-VLOOKUP(D171, 'Вчера_Спутник-М'!D:BI, 13, FALSE)</f>
        <v>#N/A</v>
      </c>
      <c r="AN171" s="36" t="e">
        <f>R171-S171-VLOOKUP(D171, 'Вчера_Спутник-М'!D:BL, 15, FALSE)</f>
        <v>#N/A</v>
      </c>
      <c r="AO171" s="36"/>
      <c r="AP171" s="36"/>
      <c r="AQ171" s="36" t="e">
        <f>T171-VLOOKUP(D171, 'Вчера_Спутник-М'!D:BI, 17, FALSE)</f>
        <v>#N/A</v>
      </c>
      <c r="AR171" s="36" t="e">
        <f>U171-VLOOKUP(D171, 'Вчера_Спутник-М'!D:BI, 18, FALSE)</f>
        <v>#N/A</v>
      </c>
    </row>
    <row r="172" spans="1:44" ht="30" customHeight="1" x14ac:dyDescent="0.3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  <c r="Y172" s="44">
        <f t="shared" si="14"/>
        <v>0</v>
      </c>
      <c r="Z172" s="44">
        <f t="shared" si="15"/>
        <v>0</v>
      </c>
      <c r="AA172" s="44" t="b">
        <f t="shared" si="16"/>
        <v>1</v>
      </c>
      <c r="AB172" s="44" t="b">
        <f t="shared" si="17"/>
        <v>1</v>
      </c>
      <c r="AC172" s="44" t="b">
        <f t="shared" si="18"/>
        <v>1</v>
      </c>
      <c r="AD172" s="44" t="b">
        <f t="shared" si="19"/>
        <v>1</v>
      </c>
      <c r="AE172" s="36" t="str">
        <f>IF(ISNA(VLOOKUP(D172,'Вчера_Спутник-М'!D:D, 1, FALSE)),"ошибка",0)</f>
        <v>ошибка</v>
      </c>
      <c r="AF172" s="43"/>
      <c r="AG172" s="36" t="e">
        <f>E172-VLOOKUP(D172, 'Вчера_Спутник-М'!D:BI, 2, FALSE)</f>
        <v>#N/A</v>
      </c>
      <c r="AH172" s="36" t="e">
        <f>F172-G172-VLOOKUP(D172, 'Вчера_Спутник-М'!D:BI, 3, FALSE)</f>
        <v>#N/A</v>
      </c>
      <c r="AI172" s="36" t="e">
        <f>H172-I172-VLOOKUP(D172, 'Вчера_Спутник-М'!D:BI, 5, FALSE)</f>
        <v>#N/A</v>
      </c>
      <c r="AJ172" s="36" t="e">
        <f>J172-K172-VLOOKUP(D172, 'Вчера_Спутник-М'!D:BI, 7, FALSE)</f>
        <v>#N/A</v>
      </c>
      <c r="AK172" s="36" t="e">
        <f>L172-M172-VLOOKUP(D172, 'Вчера_Спутник-М'!D:BI, 9, FALSE)</f>
        <v>#N/A</v>
      </c>
      <c r="AL172" s="36" t="e">
        <f>N172-O172-VLOOKUP(D172, 'Вчера_Спутник-М'!D:BI, 11, FALSE)</f>
        <v>#N/A</v>
      </c>
      <c r="AM172" s="36" t="e">
        <f>P172-Q172-VLOOKUP(D172, 'Вчера_Спутник-М'!D:BI, 13, FALSE)</f>
        <v>#N/A</v>
      </c>
      <c r="AN172" s="36" t="e">
        <f>R172-S172-VLOOKUP(D172, 'Вчера_Спутник-М'!D:BL, 15, FALSE)</f>
        <v>#N/A</v>
      </c>
      <c r="AO172" s="36"/>
      <c r="AP172" s="36"/>
      <c r="AQ172" s="36" t="e">
        <f>T172-VLOOKUP(D172, 'Вчера_Спутник-М'!D:BI, 17, FALSE)</f>
        <v>#N/A</v>
      </c>
      <c r="AR172" s="36" t="e">
        <f>U172-VLOOKUP(D172, 'Вчера_Спутник-М'!D:BI, 18, FALSE)</f>
        <v>#N/A</v>
      </c>
    </row>
    <row r="173" spans="1:44" ht="30" customHeight="1" x14ac:dyDescent="0.3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  <c r="Y173" s="44">
        <f t="shared" si="14"/>
        <v>0</v>
      </c>
      <c r="Z173" s="44">
        <f t="shared" si="15"/>
        <v>0</v>
      </c>
      <c r="AA173" s="44" t="b">
        <f t="shared" si="16"/>
        <v>1</v>
      </c>
      <c r="AB173" s="44" t="b">
        <f t="shared" si="17"/>
        <v>1</v>
      </c>
      <c r="AC173" s="44" t="b">
        <f t="shared" si="18"/>
        <v>1</v>
      </c>
      <c r="AD173" s="44" t="b">
        <f t="shared" si="19"/>
        <v>1</v>
      </c>
      <c r="AE173" s="36" t="str">
        <f>IF(ISNA(VLOOKUP(D173,'Вчера_Спутник-М'!D:D, 1, FALSE)),"ошибка",0)</f>
        <v>ошибка</v>
      </c>
      <c r="AF173" s="43"/>
      <c r="AG173" s="36" t="e">
        <f>E173-VLOOKUP(D173, 'Вчера_Спутник-М'!D:BI, 2, FALSE)</f>
        <v>#N/A</v>
      </c>
      <c r="AH173" s="36" t="e">
        <f>F173-G173-VLOOKUP(D173, 'Вчера_Спутник-М'!D:BI, 3, FALSE)</f>
        <v>#N/A</v>
      </c>
      <c r="AI173" s="36" t="e">
        <f>H173-I173-VLOOKUP(D173, 'Вчера_Спутник-М'!D:BI, 5, FALSE)</f>
        <v>#N/A</v>
      </c>
      <c r="AJ173" s="36" t="e">
        <f>J173-K173-VLOOKUP(D173, 'Вчера_Спутник-М'!D:BI, 7, FALSE)</f>
        <v>#N/A</v>
      </c>
      <c r="AK173" s="36" t="e">
        <f>L173-M173-VLOOKUP(D173, 'Вчера_Спутник-М'!D:BI, 9, FALSE)</f>
        <v>#N/A</v>
      </c>
      <c r="AL173" s="36" t="e">
        <f>N173-O173-VLOOKUP(D173, 'Вчера_Спутник-М'!D:BI, 11, FALSE)</f>
        <v>#N/A</v>
      </c>
      <c r="AM173" s="36" t="e">
        <f>P173-Q173-VLOOKUP(D173, 'Вчера_Спутник-М'!D:BI, 13, FALSE)</f>
        <v>#N/A</v>
      </c>
      <c r="AN173" s="36" t="e">
        <f>R173-S173-VLOOKUP(D173, 'Вчера_Спутник-М'!D:BL, 15, FALSE)</f>
        <v>#N/A</v>
      </c>
      <c r="AO173" s="36"/>
      <c r="AP173" s="36"/>
      <c r="AQ173" s="36" t="e">
        <f>T173-VLOOKUP(D173, 'Вчера_Спутник-М'!D:BI, 17, FALSE)</f>
        <v>#N/A</v>
      </c>
      <c r="AR173" s="36" t="e">
        <f>U173-VLOOKUP(D173, 'Вчера_Спутник-М'!D:BI, 18, FALSE)</f>
        <v>#N/A</v>
      </c>
    </row>
    <row r="174" spans="1:44" ht="30" customHeight="1" x14ac:dyDescent="0.3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  <c r="Y174" s="44">
        <f t="shared" si="14"/>
        <v>0</v>
      </c>
      <c r="Z174" s="44">
        <f t="shared" si="15"/>
        <v>0</v>
      </c>
      <c r="AA174" s="44" t="b">
        <f t="shared" si="16"/>
        <v>1</v>
      </c>
      <c r="AB174" s="44" t="b">
        <f t="shared" si="17"/>
        <v>1</v>
      </c>
      <c r="AC174" s="44" t="b">
        <f t="shared" si="18"/>
        <v>1</v>
      </c>
      <c r="AD174" s="44" t="b">
        <f t="shared" si="19"/>
        <v>1</v>
      </c>
      <c r="AE174" s="36" t="str">
        <f>IF(ISNA(VLOOKUP(D174,'Вчера_Спутник-М'!D:D, 1, FALSE)),"ошибка",0)</f>
        <v>ошибка</v>
      </c>
      <c r="AF174" s="43"/>
      <c r="AG174" s="36" t="e">
        <f>E174-VLOOKUP(D174, 'Вчера_Спутник-М'!D:BI, 2, FALSE)</f>
        <v>#N/A</v>
      </c>
      <c r="AH174" s="36" t="e">
        <f>F174-G174-VLOOKUP(D174, 'Вчера_Спутник-М'!D:BI, 3, FALSE)</f>
        <v>#N/A</v>
      </c>
      <c r="AI174" s="36" t="e">
        <f>H174-I174-VLOOKUP(D174, 'Вчера_Спутник-М'!D:BI, 5, FALSE)</f>
        <v>#N/A</v>
      </c>
      <c r="AJ174" s="36" t="e">
        <f>J174-K174-VLOOKUP(D174, 'Вчера_Спутник-М'!D:BI, 7, FALSE)</f>
        <v>#N/A</v>
      </c>
      <c r="AK174" s="36" t="e">
        <f>L174-M174-VLOOKUP(D174, 'Вчера_Спутник-М'!D:BI, 9, FALSE)</f>
        <v>#N/A</v>
      </c>
      <c r="AL174" s="36" t="e">
        <f>N174-O174-VLOOKUP(D174, 'Вчера_Спутник-М'!D:BI, 11, FALSE)</f>
        <v>#N/A</v>
      </c>
      <c r="AM174" s="36" t="e">
        <f>P174-Q174-VLOOKUP(D174, 'Вчера_Спутник-М'!D:BI, 13, FALSE)</f>
        <v>#N/A</v>
      </c>
      <c r="AN174" s="36" t="e">
        <f>R174-S174-VLOOKUP(D174, 'Вчера_Спутник-М'!D:BL, 15, FALSE)</f>
        <v>#N/A</v>
      </c>
      <c r="AO174" s="36"/>
      <c r="AP174" s="36"/>
      <c r="AQ174" s="36" t="e">
        <f>T174-VLOOKUP(D174, 'Вчера_Спутник-М'!D:BI, 17, FALSE)</f>
        <v>#N/A</v>
      </c>
      <c r="AR174" s="36" t="e">
        <f>U174-VLOOKUP(D174, 'Вчера_Спутник-М'!D:BI, 18, FALSE)</f>
        <v>#N/A</v>
      </c>
    </row>
    <row r="175" spans="1:44" ht="30" customHeight="1" x14ac:dyDescent="0.3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  <c r="Y175" s="44">
        <f t="shared" si="14"/>
        <v>0</v>
      </c>
      <c r="Z175" s="44">
        <f t="shared" si="15"/>
        <v>0</v>
      </c>
      <c r="AA175" s="44" t="b">
        <f t="shared" si="16"/>
        <v>1</v>
      </c>
      <c r="AB175" s="44" t="b">
        <f t="shared" si="17"/>
        <v>1</v>
      </c>
      <c r="AC175" s="44" t="b">
        <f t="shared" si="18"/>
        <v>1</v>
      </c>
      <c r="AD175" s="44" t="b">
        <f t="shared" si="19"/>
        <v>1</v>
      </c>
      <c r="AE175" s="36" t="str">
        <f>IF(ISNA(VLOOKUP(D175,'Вчера_Спутник-М'!D:D, 1, FALSE)),"ошибка",0)</f>
        <v>ошибка</v>
      </c>
      <c r="AF175" s="43"/>
      <c r="AG175" s="36" t="e">
        <f>E175-VLOOKUP(D175, 'Вчера_Спутник-М'!D:BI, 2, FALSE)</f>
        <v>#N/A</v>
      </c>
      <c r="AH175" s="36" t="e">
        <f>F175-G175-VLOOKUP(D175, 'Вчера_Спутник-М'!D:BI, 3, FALSE)</f>
        <v>#N/A</v>
      </c>
      <c r="AI175" s="36" t="e">
        <f>H175-I175-VLOOKUP(D175, 'Вчера_Спутник-М'!D:BI, 5, FALSE)</f>
        <v>#N/A</v>
      </c>
      <c r="AJ175" s="36" t="e">
        <f>J175-K175-VLOOKUP(D175, 'Вчера_Спутник-М'!D:BI, 7, FALSE)</f>
        <v>#N/A</v>
      </c>
      <c r="AK175" s="36" t="e">
        <f>L175-M175-VLOOKUP(D175, 'Вчера_Спутник-М'!D:BI, 9, FALSE)</f>
        <v>#N/A</v>
      </c>
      <c r="AL175" s="36" t="e">
        <f>N175-O175-VLOOKUP(D175, 'Вчера_Спутник-М'!D:BI, 11, FALSE)</f>
        <v>#N/A</v>
      </c>
      <c r="AM175" s="36" t="e">
        <f>P175-Q175-VLOOKUP(D175, 'Вчера_Спутник-М'!D:BI, 13, FALSE)</f>
        <v>#N/A</v>
      </c>
      <c r="AN175" s="36" t="e">
        <f>R175-S175-VLOOKUP(D175, 'Вчера_Спутник-М'!D:BL, 15, FALSE)</f>
        <v>#N/A</v>
      </c>
      <c r="AO175" s="36"/>
      <c r="AP175" s="36"/>
      <c r="AQ175" s="36" t="e">
        <f>T175-VLOOKUP(D175, 'Вчера_Спутник-М'!D:BI, 17, FALSE)</f>
        <v>#N/A</v>
      </c>
      <c r="AR175" s="36" t="e">
        <f>U175-VLOOKUP(D175, 'Вчера_Спутник-М'!D:BI, 18, FALSE)</f>
        <v>#N/A</v>
      </c>
    </row>
    <row r="176" spans="1:44" ht="30" customHeight="1" x14ac:dyDescent="0.3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  <c r="Y176" s="44">
        <f t="shared" si="14"/>
        <v>0</v>
      </c>
      <c r="Z176" s="44">
        <f t="shared" si="15"/>
        <v>0</v>
      </c>
      <c r="AA176" s="44" t="b">
        <f t="shared" si="16"/>
        <v>1</v>
      </c>
      <c r="AB176" s="44" t="b">
        <f t="shared" si="17"/>
        <v>1</v>
      </c>
      <c r="AC176" s="44" t="b">
        <f t="shared" si="18"/>
        <v>1</v>
      </c>
      <c r="AD176" s="44" t="b">
        <f t="shared" si="19"/>
        <v>1</v>
      </c>
      <c r="AE176" s="36" t="str">
        <f>IF(ISNA(VLOOKUP(D176,'Вчера_Спутник-М'!D:D, 1, FALSE)),"ошибка",0)</f>
        <v>ошибка</v>
      </c>
      <c r="AF176" s="43"/>
      <c r="AG176" s="36" t="e">
        <f>E176-VLOOKUP(D176, 'Вчера_Спутник-М'!D:BI, 2, FALSE)</f>
        <v>#N/A</v>
      </c>
      <c r="AH176" s="36" t="e">
        <f>F176-G176-VLOOKUP(D176, 'Вчера_Спутник-М'!D:BI, 3, FALSE)</f>
        <v>#N/A</v>
      </c>
      <c r="AI176" s="36" t="e">
        <f>H176-I176-VLOOKUP(D176, 'Вчера_Спутник-М'!D:BI, 5, FALSE)</f>
        <v>#N/A</v>
      </c>
      <c r="AJ176" s="36" t="e">
        <f>J176-K176-VLOOKUP(D176, 'Вчера_Спутник-М'!D:BI, 7, FALSE)</f>
        <v>#N/A</v>
      </c>
      <c r="AK176" s="36" t="e">
        <f>L176-M176-VLOOKUP(D176, 'Вчера_Спутник-М'!D:BI, 9, FALSE)</f>
        <v>#N/A</v>
      </c>
      <c r="AL176" s="36" t="e">
        <f>N176-O176-VLOOKUP(D176, 'Вчера_Спутник-М'!D:BI, 11, FALSE)</f>
        <v>#N/A</v>
      </c>
      <c r="AM176" s="36" t="e">
        <f>P176-Q176-VLOOKUP(D176, 'Вчера_Спутник-М'!D:BI, 13, FALSE)</f>
        <v>#N/A</v>
      </c>
      <c r="AN176" s="36" t="e">
        <f>R176-S176-VLOOKUP(D176, 'Вчера_Спутник-М'!D:BL, 15, FALSE)</f>
        <v>#N/A</v>
      </c>
      <c r="AO176" s="36"/>
      <c r="AP176" s="36"/>
      <c r="AQ176" s="36" t="e">
        <f>T176-VLOOKUP(D176, 'Вчера_Спутник-М'!D:BI, 17, FALSE)</f>
        <v>#N/A</v>
      </c>
      <c r="AR176" s="36" t="e">
        <f>U176-VLOOKUP(D176, 'Вчера_Спутник-М'!D:BI, 18, FALSE)</f>
        <v>#N/A</v>
      </c>
    </row>
    <row r="177" spans="1:44" ht="30" customHeight="1" x14ac:dyDescent="0.3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  <c r="Y177" s="44">
        <f t="shared" si="14"/>
        <v>0</v>
      </c>
      <c r="Z177" s="44">
        <f t="shared" si="15"/>
        <v>0</v>
      </c>
      <c r="AA177" s="44" t="b">
        <f t="shared" si="16"/>
        <v>1</v>
      </c>
      <c r="AB177" s="44" t="b">
        <f t="shared" si="17"/>
        <v>1</v>
      </c>
      <c r="AC177" s="44" t="b">
        <f t="shared" si="18"/>
        <v>1</v>
      </c>
      <c r="AD177" s="44" t="b">
        <f t="shared" si="19"/>
        <v>1</v>
      </c>
      <c r="AE177" s="36" t="str">
        <f>IF(ISNA(VLOOKUP(D177,'Вчера_Спутник-М'!D:D, 1, FALSE)),"ошибка",0)</f>
        <v>ошибка</v>
      </c>
      <c r="AF177" s="43"/>
      <c r="AG177" s="36" t="e">
        <f>E177-VLOOKUP(D177, 'Вчера_Спутник-М'!D:BI, 2, FALSE)</f>
        <v>#N/A</v>
      </c>
      <c r="AH177" s="36" t="e">
        <f>F177-G177-VLOOKUP(D177, 'Вчера_Спутник-М'!D:BI, 3, FALSE)</f>
        <v>#N/A</v>
      </c>
      <c r="AI177" s="36" t="e">
        <f>H177-I177-VLOOKUP(D177, 'Вчера_Спутник-М'!D:BI, 5, FALSE)</f>
        <v>#N/A</v>
      </c>
      <c r="AJ177" s="36" t="e">
        <f>J177-K177-VLOOKUP(D177, 'Вчера_Спутник-М'!D:BI, 7, FALSE)</f>
        <v>#N/A</v>
      </c>
      <c r="AK177" s="36" t="e">
        <f>L177-M177-VLOOKUP(D177, 'Вчера_Спутник-М'!D:BI, 9, FALSE)</f>
        <v>#N/A</v>
      </c>
      <c r="AL177" s="36" t="e">
        <f>N177-O177-VLOOKUP(D177, 'Вчера_Спутник-М'!D:BI, 11, FALSE)</f>
        <v>#N/A</v>
      </c>
      <c r="AM177" s="36" t="e">
        <f>P177-Q177-VLOOKUP(D177, 'Вчера_Спутник-М'!D:BI, 13, FALSE)</f>
        <v>#N/A</v>
      </c>
      <c r="AN177" s="36" t="e">
        <f>R177-S177-VLOOKUP(D177, 'Вчера_Спутник-М'!D:BL, 15, FALSE)</f>
        <v>#N/A</v>
      </c>
      <c r="AO177" s="36"/>
      <c r="AP177" s="36"/>
      <c r="AQ177" s="36" t="e">
        <f>T177-VLOOKUP(D177, 'Вчера_Спутник-М'!D:BI, 17, FALSE)</f>
        <v>#N/A</v>
      </c>
      <c r="AR177" s="36" t="e">
        <f>U177-VLOOKUP(D177, 'Вчера_Спутник-М'!D:BI, 18, FALSE)</f>
        <v>#N/A</v>
      </c>
    </row>
    <row r="178" spans="1:44" ht="30" customHeight="1" x14ac:dyDescent="0.3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  <c r="Y178" s="44">
        <f t="shared" si="14"/>
        <v>0</v>
      </c>
      <c r="Z178" s="44">
        <f t="shared" si="15"/>
        <v>0</v>
      </c>
      <c r="AA178" s="44" t="b">
        <f t="shared" si="16"/>
        <v>1</v>
      </c>
      <c r="AB178" s="44" t="b">
        <f t="shared" si="17"/>
        <v>1</v>
      </c>
      <c r="AC178" s="44" t="b">
        <f t="shared" si="18"/>
        <v>1</v>
      </c>
      <c r="AD178" s="44" t="b">
        <f t="shared" si="19"/>
        <v>1</v>
      </c>
      <c r="AE178" s="36" t="str">
        <f>IF(ISNA(VLOOKUP(D178,'Вчера_Спутник-М'!D:D, 1, FALSE)),"ошибка",0)</f>
        <v>ошибка</v>
      </c>
      <c r="AF178" s="43"/>
      <c r="AG178" s="36" t="e">
        <f>E178-VLOOKUP(D178, 'Вчера_Спутник-М'!D:BI, 2, FALSE)</f>
        <v>#N/A</v>
      </c>
      <c r="AH178" s="36" t="e">
        <f>F178-G178-VLOOKUP(D178, 'Вчера_Спутник-М'!D:BI, 3, FALSE)</f>
        <v>#N/A</v>
      </c>
      <c r="AI178" s="36" t="e">
        <f>H178-I178-VLOOKUP(D178, 'Вчера_Спутник-М'!D:BI, 5, FALSE)</f>
        <v>#N/A</v>
      </c>
      <c r="AJ178" s="36" t="e">
        <f>J178-K178-VLOOKUP(D178, 'Вчера_Спутник-М'!D:BI, 7, FALSE)</f>
        <v>#N/A</v>
      </c>
      <c r="AK178" s="36" t="e">
        <f>L178-M178-VLOOKUP(D178, 'Вчера_Спутник-М'!D:BI, 9, FALSE)</f>
        <v>#N/A</v>
      </c>
      <c r="AL178" s="36" t="e">
        <f>N178-O178-VLOOKUP(D178, 'Вчера_Спутник-М'!D:BI, 11, FALSE)</f>
        <v>#N/A</v>
      </c>
      <c r="AM178" s="36" t="e">
        <f>P178-Q178-VLOOKUP(D178, 'Вчера_Спутник-М'!D:BI, 13, FALSE)</f>
        <v>#N/A</v>
      </c>
      <c r="AN178" s="36" t="e">
        <f>R178-S178-VLOOKUP(D178, 'Вчера_Спутник-М'!D:BL, 15, FALSE)</f>
        <v>#N/A</v>
      </c>
      <c r="AO178" s="36"/>
      <c r="AP178" s="36"/>
      <c r="AQ178" s="36" t="e">
        <f>T178-VLOOKUP(D178, 'Вчера_Спутник-М'!D:BI, 17, FALSE)</f>
        <v>#N/A</v>
      </c>
      <c r="AR178" s="36" t="e">
        <f>U178-VLOOKUP(D178, 'Вчера_Спутник-М'!D:BI, 18, FALSE)</f>
        <v>#N/A</v>
      </c>
    </row>
    <row r="179" spans="1:44" ht="30" customHeight="1" x14ac:dyDescent="0.3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  <c r="Y179" s="44">
        <f t="shared" si="14"/>
        <v>0</v>
      </c>
      <c r="Z179" s="44">
        <f t="shared" si="15"/>
        <v>0</v>
      </c>
      <c r="AA179" s="44" t="b">
        <f t="shared" si="16"/>
        <v>1</v>
      </c>
      <c r="AB179" s="44" t="b">
        <f t="shared" si="17"/>
        <v>1</v>
      </c>
      <c r="AC179" s="44" t="b">
        <f t="shared" si="18"/>
        <v>1</v>
      </c>
      <c r="AD179" s="44" t="b">
        <f t="shared" si="19"/>
        <v>1</v>
      </c>
      <c r="AE179" s="36" t="str">
        <f>IF(ISNA(VLOOKUP(D179,'Вчера_Спутник-М'!D:D, 1, FALSE)),"ошибка",0)</f>
        <v>ошибка</v>
      </c>
      <c r="AF179" s="43"/>
      <c r="AG179" s="36" t="e">
        <f>E179-VLOOKUP(D179, 'Вчера_Спутник-М'!D:BI, 2, FALSE)</f>
        <v>#N/A</v>
      </c>
      <c r="AH179" s="36" t="e">
        <f>F179-G179-VLOOKUP(D179, 'Вчера_Спутник-М'!D:BI, 3, FALSE)</f>
        <v>#N/A</v>
      </c>
      <c r="AI179" s="36" t="e">
        <f>H179-I179-VLOOKUP(D179, 'Вчера_Спутник-М'!D:BI, 5, FALSE)</f>
        <v>#N/A</v>
      </c>
      <c r="AJ179" s="36" t="e">
        <f>J179-K179-VLOOKUP(D179, 'Вчера_Спутник-М'!D:BI, 7, FALSE)</f>
        <v>#N/A</v>
      </c>
      <c r="AK179" s="36" t="e">
        <f>L179-M179-VLOOKUP(D179, 'Вчера_Спутник-М'!D:BI, 9, FALSE)</f>
        <v>#N/A</v>
      </c>
      <c r="AL179" s="36" t="e">
        <f>N179-O179-VLOOKUP(D179, 'Вчера_Спутник-М'!D:BI, 11, FALSE)</f>
        <v>#N/A</v>
      </c>
      <c r="AM179" s="36" t="e">
        <f>P179-Q179-VLOOKUP(D179, 'Вчера_Спутник-М'!D:BI, 13, FALSE)</f>
        <v>#N/A</v>
      </c>
      <c r="AN179" s="36" t="e">
        <f>R179-S179-VLOOKUP(D179, 'Вчера_Спутник-М'!D:BL, 15, FALSE)</f>
        <v>#N/A</v>
      </c>
      <c r="AO179" s="36"/>
      <c r="AP179" s="36"/>
      <c r="AQ179" s="36" t="e">
        <f>T179-VLOOKUP(D179, 'Вчера_Спутник-М'!D:BI, 17, FALSE)</f>
        <v>#N/A</v>
      </c>
      <c r="AR179" s="36" t="e">
        <f>U179-VLOOKUP(D179, 'Вчера_Спутник-М'!D:BI, 18, FALSE)</f>
        <v>#N/A</v>
      </c>
    </row>
    <row r="180" spans="1:44" ht="30" customHeight="1" x14ac:dyDescent="0.3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  <c r="Y180" s="44">
        <f t="shared" si="14"/>
        <v>0</v>
      </c>
      <c r="Z180" s="44">
        <f t="shared" si="15"/>
        <v>0</v>
      </c>
      <c r="AA180" s="44" t="b">
        <f t="shared" si="16"/>
        <v>1</v>
      </c>
      <c r="AB180" s="44" t="b">
        <f t="shared" si="17"/>
        <v>1</v>
      </c>
      <c r="AC180" s="44" t="b">
        <f t="shared" si="18"/>
        <v>1</v>
      </c>
      <c r="AD180" s="44" t="b">
        <f t="shared" si="19"/>
        <v>1</v>
      </c>
      <c r="AE180" s="36" t="str">
        <f>IF(ISNA(VLOOKUP(D180,'Вчера_Спутник-М'!D:D, 1, FALSE)),"ошибка",0)</f>
        <v>ошибка</v>
      </c>
      <c r="AF180" s="43"/>
      <c r="AG180" s="36" t="e">
        <f>E180-VLOOKUP(D180, 'Вчера_Спутник-М'!D:BI, 2, FALSE)</f>
        <v>#N/A</v>
      </c>
      <c r="AH180" s="36" t="e">
        <f>F180-G180-VLOOKUP(D180, 'Вчера_Спутник-М'!D:BI, 3, FALSE)</f>
        <v>#N/A</v>
      </c>
      <c r="AI180" s="36" t="e">
        <f>H180-I180-VLOOKUP(D180, 'Вчера_Спутник-М'!D:BI, 5, FALSE)</f>
        <v>#N/A</v>
      </c>
      <c r="AJ180" s="36" t="e">
        <f>J180-K180-VLOOKUP(D180, 'Вчера_Спутник-М'!D:BI, 7, FALSE)</f>
        <v>#N/A</v>
      </c>
      <c r="AK180" s="36" t="e">
        <f>L180-M180-VLOOKUP(D180, 'Вчера_Спутник-М'!D:BI, 9, FALSE)</f>
        <v>#N/A</v>
      </c>
      <c r="AL180" s="36" t="e">
        <f>N180-O180-VLOOKUP(D180, 'Вчера_Спутник-М'!D:BI, 11, FALSE)</f>
        <v>#N/A</v>
      </c>
      <c r="AM180" s="36" t="e">
        <f>P180-Q180-VLOOKUP(D180, 'Вчера_Спутник-М'!D:BI, 13, FALSE)</f>
        <v>#N/A</v>
      </c>
      <c r="AN180" s="36" t="e">
        <f>R180-S180-VLOOKUP(D180, 'Вчера_Спутник-М'!D:BL, 15, FALSE)</f>
        <v>#N/A</v>
      </c>
      <c r="AO180" s="36"/>
      <c r="AP180" s="36"/>
      <c r="AQ180" s="36" t="e">
        <f>T180-VLOOKUP(D180, 'Вчера_Спутник-М'!D:BI, 17, FALSE)</f>
        <v>#N/A</v>
      </c>
      <c r="AR180" s="36" t="e">
        <f>U180-VLOOKUP(D180, 'Вчера_Спутник-М'!D:BI, 18, FALSE)</f>
        <v>#N/A</v>
      </c>
    </row>
    <row r="181" spans="1:44" ht="30" customHeight="1" x14ac:dyDescent="0.3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  <c r="Y181" s="44">
        <f t="shared" si="14"/>
        <v>0</v>
      </c>
      <c r="Z181" s="44">
        <f t="shared" si="15"/>
        <v>0</v>
      </c>
      <c r="AA181" s="44" t="b">
        <f t="shared" si="16"/>
        <v>1</v>
      </c>
      <c r="AB181" s="44" t="b">
        <f t="shared" si="17"/>
        <v>1</v>
      </c>
      <c r="AC181" s="44" t="b">
        <f t="shared" si="18"/>
        <v>1</v>
      </c>
      <c r="AD181" s="44" t="b">
        <f t="shared" si="19"/>
        <v>1</v>
      </c>
      <c r="AE181" s="36" t="str">
        <f>IF(ISNA(VLOOKUP(D181,'Вчера_Спутник-М'!D:D, 1, FALSE)),"ошибка",0)</f>
        <v>ошибка</v>
      </c>
      <c r="AF181" s="43"/>
      <c r="AG181" s="36" t="e">
        <f>E181-VLOOKUP(D181, 'Вчера_Спутник-М'!D:BI, 2, FALSE)</f>
        <v>#N/A</v>
      </c>
      <c r="AH181" s="36" t="e">
        <f>F181-G181-VLOOKUP(D181, 'Вчера_Спутник-М'!D:BI, 3, FALSE)</f>
        <v>#N/A</v>
      </c>
      <c r="AI181" s="36" t="e">
        <f>H181-I181-VLOOKUP(D181, 'Вчера_Спутник-М'!D:BI, 5, FALSE)</f>
        <v>#N/A</v>
      </c>
      <c r="AJ181" s="36" t="e">
        <f>J181-K181-VLOOKUP(D181, 'Вчера_Спутник-М'!D:BI, 7, FALSE)</f>
        <v>#N/A</v>
      </c>
      <c r="AK181" s="36" t="e">
        <f>L181-M181-VLOOKUP(D181, 'Вчера_Спутник-М'!D:BI, 9, FALSE)</f>
        <v>#N/A</v>
      </c>
      <c r="AL181" s="36" t="e">
        <f>N181-O181-VLOOKUP(D181, 'Вчера_Спутник-М'!D:BI, 11, FALSE)</f>
        <v>#N/A</v>
      </c>
      <c r="AM181" s="36" t="e">
        <f>P181-Q181-VLOOKUP(D181, 'Вчера_Спутник-М'!D:BI, 13, FALSE)</f>
        <v>#N/A</v>
      </c>
      <c r="AN181" s="36" t="e">
        <f>R181-S181-VLOOKUP(D181, 'Вчера_Спутник-М'!D:BL, 15, FALSE)</f>
        <v>#N/A</v>
      </c>
      <c r="AO181" s="36"/>
      <c r="AP181" s="36"/>
      <c r="AQ181" s="36" t="e">
        <f>T181-VLOOKUP(D181, 'Вчера_Спутник-М'!D:BI, 17, FALSE)</f>
        <v>#N/A</v>
      </c>
      <c r="AR181" s="36" t="e">
        <f>U181-VLOOKUP(D181, 'Вчера_Спутник-М'!D:BI, 18, FALSE)</f>
        <v>#N/A</v>
      </c>
    </row>
    <row r="182" spans="1:44" ht="30" customHeight="1" x14ac:dyDescent="0.3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  <c r="Y182" s="44">
        <f t="shared" si="14"/>
        <v>0</v>
      </c>
      <c r="Z182" s="44">
        <f t="shared" si="15"/>
        <v>0</v>
      </c>
      <c r="AA182" s="44" t="b">
        <f t="shared" si="16"/>
        <v>1</v>
      </c>
      <c r="AB182" s="44" t="b">
        <f t="shared" si="17"/>
        <v>1</v>
      </c>
      <c r="AC182" s="44" t="b">
        <f t="shared" si="18"/>
        <v>1</v>
      </c>
      <c r="AD182" s="44" t="b">
        <f t="shared" si="19"/>
        <v>1</v>
      </c>
      <c r="AE182" s="36" t="str">
        <f>IF(ISNA(VLOOKUP(D182,'Вчера_Спутник-М'!D:D, 1, FALSE)),"ошибка",0)</f>
        <v>ошибка</v>
      </c>
      <c r="AF182" s="43"/>
      <c r="AG182" s="36" t="e">
        <f>E182-VLOOKUP(D182, 'Вчера_Спутник-М'!D:BI, 2, FALSE)</f>
        <v>#N/A</v>
      </c>
      <c r="AH182" s="36" t="e">
        <f>F182-G182-VLOOKUP(D182, 'Вчера_Спутник-М'!D:BI, 3, FALSE)</f>
        <v>#N/A</v>
      </c>
      <c r="AI182" s="36" t="e">
        <f>H182-I182-VLOOKUP(D182, 'Вчера_Спутник-М'!D:BI, 5, FALSE)</f>
        <v>#N/A</v>
      </c>
      <c r="AJ182" s="36" t="e">
        <f>J182-K182-VLOOKUP(D182, 'Вчера_Спутник-М'!D:BI, 7, FALSE)</f>
        <v>#N/A</v>
      </c>
      <c r="AK182" s="36" t="e">
        <f>L182-M182-VLOOKUP(D182, 'Вчера_Спутник-М'!D:BI, 9, FALSE)</f>
        <v>#N/A</v>
      </c>
      <c r="AL182" s="36" t="e">
        <f>N182-O182-VLOOKUP(D182, 'Вчера_Спутник-М'!D:BI, 11, FALSE)</f>
        <v>#N/A</v>
      </c>
      <c r="AM182" s="36" t="e">
        <f>P182-Q182-VLOOKUP(D182, 'Вчера_Спутник-М'!D:BI, 13, FALSE)</f>
        <v>#N/A</v>
      </c>
      <c r="AN182" s="36" t="e">
        <f>R182-S182-VLOOKUP(D182, 'Вчера_Спутник-М'!D:BL, 15, FALSE)</f>
        <v>#N/A</v>
      </c>
      <c r="AO182" s="36"/>
      <c r="AP182" s="36"/>
      <c r="AQ182" s="36" t="e">
        <f>T182-VLOOKUP(D182, 'Вчера_Спутник-М'!D:BI, 17, FALSE)</f>
        <v>#N/A</v>
      </c>
      <c r="AR182" s="36" t="e">
        <f>U182-VLOOKUP(D182, 'Вчера_Спутник-М'!D:BI, 18, FALSE)</f>
        <v>#N/A</v>
      </c>
    </row>
    <row r="183" spans="1:44" ht="30" customHeight="1" x14ac:dyDescent="0.3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  <c r="Y183" s="44">
        <f t="shared" si="14"/>
        <v>0</v>
      </c>
      <c r="Z183" s="44">
        <f t="shared" si="15"/>
        <v>0</v>
      </c>
      <c r="AA183" s="44" t="b">
        <f t="shared" si="16"/>
        <v>1</v>
      </c>
      <c r="AB183" s="44" t="b">
        <f t="shared" si="17"/>
        <v>1</v>
      </c>
      <c r="AC183" s="44" t="b">
        <f t="shared" si="18"/>
        <v>1</v>
      </c>
      <c r="AD183" s="44" t="b">
        <f t="shared" si="19"/>
        <v>1</v>
      </c>
      <c r="AE183" s="36" t="str">
        <f>IF(ISNA(VLOOKUP(D183,'Вчера_Спутник-М'!D:D, 1, FALSE)),"ошибка",0)</f>
        <v>ошибка</v>
      </c>
      <c r="AF183" s="43"/>
      <c r="AG183" s="36" t="e">
        <f>E183-VLOOKUP(D183, 'Вчера_Спутник-М'!D:BI, 2, FALSE)</f>
        <v>#N/A</v>
      </c>
      <c r="AH183" s="36" t="e">
        <f>F183-G183-VLOOKUP(D183, 'Вчера_Спутник-М'!D:BI, 3, FALSE)</f>
        <v>#N/A</v>
      </c>
      <c r="AI183" s="36" t="e">
        <f>H183-I183-VLOOKUP(D183, 'Вчера_Спутник-М'!D:BI, 5, FALSE)</f>
        <v>#N/A</v>
      </c>
      <c r="AJ183" s="36" t="e">
        <f>J183-K183-VLOOKUP(D183, 'Вчера_Спутник-М'!D:BI, 7, FALSE)</f>
        <v>#N/A</v>
      </c>
      <c r="AK183" s="36" t="e">
        <f>L183-M183-VLOOKUP(D183, 'Вчера_Спутник-М'!D:BI, 9, FALSE)</f>
        <v>#N/A</v>
      </c>
      <c r="AL183" s="36" t="e">
        <f>N183-O183-VLOOKUP(D183, 'Вчера_Спутник-М'!D:BI, 11, FALSE)</f>
        <v>#N/A</v>
      </c>
      <c r="AM183" s="36" t="e">
        <f>P183-Q183-VLOOKUP(D183, 'Вчера_Спутник-М'!D:BI, 13, FALSE)</f>
        <v>#N/A</v>
      </c>
      <c r="AN183" s="36" t="e">
        <f>R183-S183-VLOOKUP(D183, 'Вчера_Спутник-М'!D:BL, 15, FALSE)</f>
        <v>#N/A</v>
      </c>
      <c r="AO183" s="36"/>
      <c r="AP183" s="36"/>
      <c r="AQ183" s="36" t="e">
        <f>T183-VLOOKUP(D183, 'Вчера_Спутник-М'!D:BI, 17, FALSE)</f>
        <v>#N/A</v>
      </c>
      <c r="AR183" s="36" t="e">
        <f>U183-VLOOKUP(D183, 'Вчера_Спутник-М'!D:BI, 18, FALSE)</f>
        <v>#N/A</v>
      </c>
    </row>
    <row r="184" spans="1:44" ht="30" customHeight="1" x14ac:dyDescent="0.3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  <c r="Y184" s="44">
        <f t="shared" si="14"/>
        <v>0</v>
      </c>
      <c r="Z184" s="44">
        <f t="shared" si="15"/>
        <v>0</v>
      </c>
      <c r="AA184" s="44" t="b">
        <f t="shared" si="16"/>
        <v>1</v>
      </c>
      <c r="AB184" s="44" t="b">
        <f t="shared" si="17"/>
        <v>1</v>
      </c>
      <c r="AC184" s="44" t="b">
        <f t="shared" si="18"/>
        <v>1</v>
      </c>
      <c r="AD184" s="44" t="b">
        <f t="shared" si="19"/>
        <v>1</v>
      </c>
      <c r="AE184" s="36" t="str">
        <f>IF(ISNA(VLOOKUP(D184,'Вчера_Спутник-М'!D:D, 1, FALSE)),"ошибка",0)</f>
        <v>ошибка</v>
      </c>
      <c r="AF184" s="43"/>
      <c r="AG184" s="36" t="e">
        <f>E184-VLOOKUP(D184, 'Вчера_Спутник-М'!D:BI, 2, FALSE)</f>
        <v>#N/A</v>
      </c>
      <c r="AH184" s="36" t="e">
        <f>F184-G184-VLOOKUP(D184, 'Вчера_Спутник-М'!D:BI, 3, FALSE)</f>
        <v>#N/A</v>
      </c>
      <c r="AI184" s="36" t="e">
        <f>H184-I184-VLOOKUP(D184, 'Вчера_Спутник-М'!D:BI, 5, FALSE)</f>
        <v>#N/A</v>
      </c>
      <c r="AJ184" s="36" t="e">
        <f>J184-K184-VLOOKUP(D184, 'Вчера_Спутник-М'!D:BI, 7, FALSE)</f>
        <v>#N/A</v>
      </c>
      <c r="AK184" s="36" t="e">
        <f>L184-M184-VLOOKUP(D184, 'Вчера_Спутник-М'!D:BI, 9, FALSE)</f>
        <v>#N/A</v>
      </c>
      <c r="AL184" s="36" t="e">
        <f>N184-O184-VLOOKUP(D184, 'Вчера_Спутник-М'!D:BI, 11, FALSE)</f>
        <v>#N/A</v>
      </c>
      <c r="AM184" s="36" t="e">
        <f>P184-Q184-VLOOKUP(D184, 'Вчера_Спутник-М'!D:BI, 13, FALSE)</f>
        <v>#N/A</v>
      </c>
      <c r="AN184" s="36" t="e">
        <f>R184-S184-VLOOKUP(D184, 'Вчера_Спутник-М'!D:BL, 15, FALSE)</f>
        <v>#N/A</v>
      </c>
      <c r="AO184" s="36"/>
      <c r="AP184" s="36"/>
      <c r="AQ184" s="36" t="e">
        <f>T184-VLOOKUP(D184, 'Вчера_Спутник-М'!D:BI, 17, FALSE)</f>
        <v>#N/A</v>
      </c>
      <c r="AR184" s="36" t="e">
        <f>U184-VLOOKUP(D184, 'Вчера_Спутник-М'!D:BI, 18, FALSE)</f>
        <v>#N/A</v>
      </c>
    </row>
    <row r="185" spans="1:44" ht="30" customHeight="1" x14ac:dyDescent="0.3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  <c r="Y185" s="44">
        <f t="shared" si="14"/>
        <v>0</v>
      </c>
      <c r="Z185" s="44">
        <f t="shared" si="15"/>
        <v>0</v>
      </c>
      <c r="AA185" s="44" t="b">
        <f t="shared" si="16"/>
        <v>1</v>
      </c>
      <c r="AB185" s="44" t="b">
        <f t="shared" si="17"/>
        <v>1</v>
      </c>
      <c r="AC185" s="44" t="b">
        <f t="shared" si="18"/>
        <v>1</v>
      </c>
      <c r="AD185" s="44" t="b">
        <f t="shared" si="19"/>
        <v>1</v>
      </c>
      <c r="AE185" s="36" t="str">
        <f>IF(ISNA(VLOOKUP(D185,'Вчера_Спутник-М'!D:D, 1, FALSE)),"ошибка",0)</f>
        <v>ошибка</v>
      </c>
      <c r="AF185" s="43"/>
      <c r="AG185" s="36" t="e">
        <f>E185-VLOOKUP(D185, 'Вчера_Спутник-М'!D:BI, 2, FALSE)</f>
        <v>#N/A</v>
      </c>
      <c r="AH185" s="36" t="e">
        <f>F185-G185-VLOOKUP(D185, 'Вчера_Спутник-М'!D:BI, 3, FALSE)</f>
        <v>#N/A</v>
      </c>
      <c r="AI185" s="36" t="e">
        <f>H185-I185-VLOOKUP(D185, 'Вчера_Спутник-М'!D:BI, 5, FALSE)</f>
        <v>#N/A</v>
      </c>
      <c r="AJ185" s="36" t="e">
        <f>J185-K185-VLOOKUP(D185, 'Вчера_Спутник-М'!D:BI, 7, FALSE)</f>
        <v>#N/A</v>
      </c>
      <c r="AK185" s="36" t="e">
        <f>L185-M185-VLOOKUP(D185, 'Вчера_Спутник-М'!D:BI, 9, FALSE)</f>
        <v>#N/A</v>
      </c>
      <c r="AL185" s="36" t="e">
        <f>N185-O185-VLOOKUP(D185, 'Вчера_Спутник-М'!D:BI, 11, FALSE)</f>
        <v>#N/A</v>
      </c>
      <c r="AM185" s="36" t="e">
        <f>P185-Q185-VLOOKUP(D185, 'Вчера_Спутник-М'!D:BI, 13, FALSE)</f>
        <v>#N/A</v>
      </c>
      <c r="AN185" s="36" t="e">
        <f>R185-S185-VLOOKUP(D185, 'Вчера_Спутник-М'!D:BL, 15, FALSE)</f>
        <v>#N/A</v>
      </c>
      <c r="AO185" s="36"/>
      <c r="AP185" s="36"/>
      <c r="AQ185" s="36" t="e">
        <f>T185-VLOOKUP(D185, 'Вчера_Спутник-М'!D:BI, 17, FALSE)</f>
        <v>#N/A</v>
      </c>
      <c r="AR185" s="36" t="e">
        <f>U185-VLOOKUP(D185, 'Вчера_Спутник-М'!D:BI, 18, FALSE)</f>
        <v>#N/A</v>
      </c>
    </row>
    <row r="186" spans="1:44" ht="30" customHeight="1" x14ac:dyDescent="0.3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  <c r="Y186" s="44">
        <f t="shared" si="14"/>
        <v>0</v>
      </c>
      <c r="Z186" s="44">
        <f t="shared" si="15"/>
        <v>0</v>
      </c>
      <c r="AA186" s="44" t="b">
        <f t="shared" si="16"/>
        <v>1</v>
      </c>
      <c r="AB186" s="44" t="b">
        <f t="shared" si="17"/>
        <v>1</v>
      </c>
      <c r="AC186" s="44" t="b">
        <f t="shared" si="18"/>
        <v>1</v>
      </c>
      <c r="AD186" s="44" t="b">
        <f t="shared" si="19"/>
        <v>1</v>
      </c>
      <c r="AE186" s="36" t="str">
        <f>IF(ISNA(VLOOKUP(D186,'Вчера_Спутник-М'!D:D, 1, FALSE)),"ошибка",0)</f>
        <v>ошибка</v>
      </c>
      <c r="AF186" s="43"/>
      <c r="AG186" s="36" t="e">
        <f>E186-VLOOKUP(D186, 'Вчера_Спутник-М'!D:BI, 2, FALSE)</f>
        <v>#N/A</v>
      </c>
      <c r="AH186" s="36" t="e">
        <f>F186-G186-VLOOKUP(D186, 'Вчера_Спутник-М'!D:BI, 3, FALSE)</f>
        <v>#N/A</v>
      </c>
      <c r="AI186" s="36" t="e">
        <f>H186-I186-VLOOKUP(D186, 'Вчера_Спутник-М'!D:BI, 5, FALSE)</f>
        <v>#N/A</v>
      </c>
      <c r="AJ186" s="36" t="e">
        <f>J186-K186-VLOOKUP(D186, 'Вчера_Спутник-М'!D:BI, 7, FALSE)</f>
        <v>#N/A</v>
      </c>
      <c r="AK186" s="36" t="e">
        <f>L186-M186-VLOOKUP(D186, 'Вчера_Спутник-М'!D:BI, 9, FALSE)</f>
        <v>#N/A</v>
      </c>
      <c r="AL186" s="36" t="e">
        <f>N186-O186-VLOOKUP(D186, 'Вчера_Спутник-М'!D:BI, 11, FALSE)</f>
        <v>#N/A</v>
      </c>
      <c r="AM186" s="36" t="e">
        <f>P186-Q186-VLOOKUP(D186, 'Вчера_Спутник-М'!D:BI, 13, FALSE)</f>
        <v>#N/A</v>
      </c>
      <c r="AN186" s="36" t="e">
        <f>R186-S186-VLOOKUP(D186, 'Вчера_Спутник-М'!D:BL, 15, FALSE)</f>
        <v>#N/A</v>
      </c>
      <c r="AO186" s="36"/>
      <c r="AP186" s="36"/>
      <c r="AQ186" s="36" t="e">
        <f>T186-VLOOKUP(D186, 'Вчера_Спутник-М'!D:BI, 17, FALSE)</f>
        <v>#N/A</v>
      </c>
      <c r="AR186" s="36" t="e">
        <f>U186-VLOOKUP(D186, 'Вчера_Спутник-М'!D:BI, 18, FALSE)</f>
        <v>#N/A</v>
      </c>
    </row>
    <row r="187" spans="1:44" ht="30" customHeight="1" x14ac:dyDescent="0.3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  <c r="Y187" s="44">
        <f t="shared" si="14"/>
        <v>0</v>
      </c>
      <c r="Z187" s="44">
        <f t="shared" si="15"/>
        <v>0</v>
      </c>
      <c r="AA187" s="44" t="b">
        <f t="shared" si="16"/>
        <v>1</v>
      </c>
      <c r="AB187" s="44" t="b">
        <f t="shared" si="17"/>
        <v>1</v>
      </c>
      <c r="AC187" s="44" t="b">
        <f t="shared" si="18"/>
        <v>1</v>
      </c>
      <c r="AD187" s="44" t="b">
        <f t="shared" si="19"/>
        <v>1</v>
      </c>
      <c r="AE187" s="36" t="str">
        <f>IF(ISNA(VLOOKUP(D187,'Вчера_Спутник-М'!D:D, 1, FALSE)),"ошибка",0)</f>
        <v>ошибка</v>
      </c>
      <c r="AF187" s="43"/>
      <c r="AG187" s="36" t="e">
        <f>E187-VLOOKUP(D187, 'Вчера_Спутник-М'!D:BI, 2, FALSE)</f>
        <v>#N/A</v>
      </c>
      <c r="AH187" s="36" t="e">
        <f>F187-G187-VLOOKUP(D187, 'Вчера_Спутник-М'!D:BI, 3, FALSE)</f>
        <v>#N/A</v>
      </c>
      <c r="AI187" s="36" t="e">
        <f>H187-I187-VLOOKUP(D187, 'Вчера_Спутник-М'!D:BI, 5, FALSE)</f>
        <v>#N/A</v>
      </c>
      <c r="AJ187" s="36" t="e">
        <f>J187-K187-VLOOKUP(D187, 'Вчера_Спутник-М'!D:BI, 7, FALSE)</f>
        <v>#N/A</v>
      </c>
      <c r="AK187" s="36" t="e">
        <f>L187-M187-VLOOKUP(D187, 'Вчера_Спутник-М'!D:BI, 9, FALSE)</f>
        <v>#N/A</v>
      </c>
      <c r="AL187" s="36" t="e">
        <f>N187-O187-VLOOKUP(D187, 'Вчера_Спутник-М'!D:BI, 11, FALSE)</f>
        <v>#N/A</v>
      </c>
      <c r="AM187" s="36" t="e">
        <f>P187-Q187-VLOOKUP(D187, 'Вчера_Спутник-М'!D:BI, 13, FALSE)</f>
        <v>#N/A</v>
      </c>
      <c r="AN187" s="36" t="e">
        <f>R187-S187-VLOOKUP(D187, 'Вчера_Спутник-М'!D:BL, 15, FALSE)</f>
        <v>#N/A</v>
      </c>
      <c r="AO187" s="36"/>
      <c r="AP187" s="36"/>
      <c r="AQ187" s="36" t="e">
        <f>T187-VLOOKUP(D187, 'Вчера_Спутник-М'!D:BI, 17, FALSE)</f>
        <v>#N/A</v>
      </c>
      <c r="AR187" s="36" t="e">
        <f>U187-VLOOKUP(D187, 'Вчера_Спутник-М'!D:BI, 18, FALSE)</f>
        <v>#N/A</v>
      </c>
    </row>
    <row r="188" spans="1:44" ht="30" customHeight="1" x14ac:dyDescent="0.3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  <c r="Y188" s="44">
        <f t="shared" si="14"/>
        <v>0</v>
      </c>
      <c r="Z188" s="44">
        <f t="shared" si="15"/>
        <v>0</v>
      </c>
      <c r="AA188" s="44" t="b">
        <f t="shared" si="16"/>
        <v>1</v>
      </c>
      <c r="AB188" s="44" t="b">
        <f t="shared" si="17"/>
        <v>1</v>
      </c>
      <c r="AC188" s="44" t="b">
        <f t="shared" si="18"/>
        <v>1</v>
      </c>
      <c r="AD188" s="44" t="b">
        <f t="shared" si="19"/>
        <v>1</v>
      </c>
      <c r="AE188" s="36" t="str">
        <f>IF(ISNA(VLOOKUP(D188,'Вчера_Спутник-М'!D:D, 1, FALSE)),"ошибка",0)</f>
        <v>ошибка</v>
      </c>
      <c r="AF188" s="43"/>
      <c r="AG188" s="36" t="e">
        <f>E188-VLOOKUP(D188, 'Вчера_Спутник-М'!D:BI, 2, FALSE)</f>
        <v>#N/A</v>
      </c>
      <c r="AH188" s="36" t="e">
        <f>F188-G188-VLOOKUP(D188, 'Вчера_Спутник-М'!D:BI, 3, FALSE)</f>
        <v>#N/A</v>
      </c>
      <c r="AI188" s="36" t="e">
        <f>H188-I188-VLOOKUP(D188, 'Вчера_Спутник-М'!D:BI, 5, FALSE)</f>
        <v>#N/A</v>
      </c>
      <c r="AJ188" s="36" t="e">
        <f>J188-K188-VLOOKUP(D188, 'Вчера_Спутник-М'!D:BI, 7, FALSE)</f>
        <v>#N/A</v>
      </c>
      <c r="AK188" s="36" t="e">
        <f>L188-M188-VLOOKUP(D188, 'Вчера_Спутник-М'!D:BI, 9, FALSE)</f>
        <v>#N/A</v>
      </c>
      <c r="AL188" s="36" t="e">
        <f>N188-O188-VLOOKUP(D188, 'Вчера_Спутник-М'!D:BI, 11, FALSE)</f>
        <v>#N/A</v>
      </c>
      <c r="AM188" s="36" t="e">
        <f>P188-Q188-VLOOKUP(D188, 'Вчера_Спутник-М'!D:BI, 13, FALSE)</f>
        <v>#N/A</v>
      </c>
      <c r="AN188" s="36" t="e">
        <f>R188-S188-VLOOKUP(D188, 'Вчера_Спутник-М'!D:BL, 15, FALSE)</f>
        <v>#N/A</v>
      </c>
      <c r="AO188" s="36"/>
      <c r="AP188" s="36"/>
      <c r="AQ188" s="36" t="e">
        <f>T188-VLOOKUP(D188, 'Вчера_Спутник-М'!D:BI, 17, FALSE)</f>
        <v>#N/A</v>
      </c>
      <c r="AR188" s="36" t="e">
        <f>U188-VLOOKUP(D188, 'Вчера_Спутник-М'!D:BI, 18, FALSE)</f>
        <v>#N/A</v>
      </c>
    </row>
    <row r="189" spans="1:44" ht="30" customHeight="1" x14ac:dyDescent="0.3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  <c r="Y189" s="44">
        <f t="shared" si="14"/>
        <v>0</v>
      </c>
      <c r="Z189" s="44">
        <f t="shared" si="15"/>
        <v>0</v>
      </c>
      <c r="AA189" s="44" t="b">
        <f t="shared" si="16"/>
        <v>1</v>
      </c>
      <c r="AB189" s="44" t="b">
        <f t="shared" si="17"/>
        <v>1</v>
      </c>
      <c r="AC189" s="44" t="b">
        <f t="shared" si="18"/>
        <v>1</v>
      </c>
      <c r="AD189" s="44" t="b">
        <f t="shared" si="19"/>
        <v>1</v>
      </c>
      <c r="AE189" s="36" t="str">
        <f>IF(ISNA(VLOOKUP(D189,'Вчера_Спутник-М'!D:D, 1, FALSE)),"ошибка",0)</f>
        <v>ошибка</v>
      </c>
      <c r="AF189" s="43"/>
      <c r="AG189" s="36" t="e">
        <f>E189-VLOOKUP(D189, 'Вчера_Спутник-М'!D:BI, 2, FALSE)</f>
        <v>#N/A</v>
      </c>
      <c r="AH189" s="36" t="e">
        <f>F189-G189-VLOOKUP(D189, 'Вчера_Спутник-М'!D:BI, 3, FALSE)</f>
        <v>#N/A</v>
      </c>
      <c r="AI189" s="36" t="e">
        <f>H189-I189-VLOOKUP(D189, 'Вчера_Спутник-М'!D:BI, 5, FALSE)</f>
        <v>#N/A</v>
      </c>
      <c r="AJ189" s="36" t="e">
        <f>J189-K189-VLOOKUP(D189, 'Вчера_Спутник-М'!D:BI, 7, FALSE)</f>
        <v>#N/A</v>
      </c>
      <c r="AK189" s="36" t="e">
        <f>L189-M189-VLOOKUP(D189, 'Вчера_Спутник-М'!D:BI, 9, FALSE)</f>
        <v>#N/A</v>
      </c>
      <c r="AL189" s="36" t="e">
        <f>N189-O189-VLOOKUP(D189, 'Вчера_Спутник-М'!D:BI, 11, FALSE)</f>
        <v>#N/A</v>
      </c>
      <c r="AM189" s="36" t="e">
        <f>P189-Q189-VLOOKUP(D189, 'Вчера_Спутник-М'!D:BI, 13, FALSE)</f>
        <v>#N/A</v>
      </c>
      <c r="AN189" s="36" t="e">
        <f>R189-S189-VLOOKUP(D189, 'Вчера_Спутник-М'!D:BL, 15, FALSE)</f>
        <v>#N/A</v>
      </c>
      <c r="AO189" s="36"/>
      <c r="AP189" s="36"/>
      <c r="AQ189" s="36" t="e">
        <f>T189-VLOOKUP(D189, 'Вчера_Спутник-М'!D:BI, 17, FALSE)</f>
        <v>#N/A</v>
      </c>
      <c r="AR189" s="36" t="e">
        <f>U189-VLOOKUP(D189, 'Вчера_Спутник-М'!D:BI, 18, FALSE)</f>
        <v>#N/A</v>
      </c>
    </row>
    <row r="190" spans="1:44" ht="30" customHeight="1" x14ac:dyDescent="0.3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  <c r="Y190" s="44">
        <f t="shared" si="14"/>
        <v>0</v>
      </c>
      <c r="Z190" s="44">
        <f t="shared" si="15"/>
        <v>0</v>
      </c>
      <c r="AA190" s="44" t="b">
        <f t="shared" si="16"/>
        <v>1</v>
      </c>
      <c r="AB190" s="44" t="b">
        <f t="shared" si="17"/>
        <v>1</v>
      </c>
      <c r="AC190" s="44" t="b">
        <f t="shared" si="18"/>
        <v>1</v>
      </c>
      <c r="AD190" s="44" t="b">
        <f t="shared" si="19"/>
        <v>1</v>
      </c>
      <c r="AE190" s="36" t="str">
        <f>IF(ISNA(VLOOKUP(D190,'Вчера_Спутник-М'!D:D, 1, FALSE)),"ошибка",0)</f>
        <v>ошибка</v>
      </c>
      <c r="AF190" s="43"/>
      <c r="AG190" s="36" t="e">
        <f>E190-VLOOKUP(D190, 'Вчера_Спутник-М'!D:BI, 2, FALSE)</f>
        <v>#N/A</v>
      </c>
      <c r="AH190" s="36" t="e">
        <f>F190-G190-VLOOKUP(D190, 'Вчера_Спутник-М'!D:BI, 3, FALSE)</f>
        <v>#N/A</v>
      </c>
      <c r="AI190" s="36" t="e">
        <f>H190-I190-VLOOKUP(D190, 'Вчера_Спутник-М'!D:BI, 5, FALSE)</f>
        <v>#N/A</v>
      </c>
      <c r="AJ190" s="36" t="e">
        <f>J190-K190-VLOOKUP(D190, 'Вчера_Спутник-М'!D:BI, 7, FALSE)</f>
        <v>#N/A</v>
      </c>
      <c r="AK190" s="36" t="e">
        <f>L190-M190-VLOOKUP(D190, 'Вчера_Спутник-М'!D:BI, 9, FALSE)</f>
        <v>#N/A</v>
      </c>
      <c r="AL190" s="36" t="e">
        <f>N190-O190-VLOOKUP(D190, 'Вчера_Спутник-М'!D:BI, 11, FALSE)</f>
        <v>#N/A</v>
      </c>
      <c r="AM190" s="36" t="e">
        <f>P190-Q190-VLOOKUP(D190, 'Вчера_Спутник-М'!D:BI, 13, FALSE)</f>
        <v>#N/A</v>
      </c>
      <c r="AN190" s="36" t="e">
        <f>R190-S190-VLOOKUP(D190, 'Вчера_Спутник-М'!D:BL, 15, FALSE)</f>
        <v>#N/A</v>
      </c>
      <c r="AO190" s="36"/>
      <c r="AP190" s="36"/>
      <c r="AQ190" s="36" t="e">
        <f>T190-VLOOKUP(D190, 'Вчера_Спутник-М'!D:BI, 17, FALSE)</f>
        <v>#N/A</v>
      </c>
      <c r="AR190" s="36" t="e">
        <f>U190-VLOOKUP(D190, 'Вчера_Спутник-М'!D:BI, 18, FALSE)</f>
        <v>#N/A</v>
      </c>
    </row>
    <row r="191" spans="1:44" ht="30" customHeight="1" x14ac:dyDescent="0.3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  <c r="Y191" s="44">
        <f t="shared" si="14"/>
        <v>0</v>
      </c>
      <c r="Z191" s="44">
        <f t="shared" si="15"/>
        <v>0</v>
      </c>
      <c r="AA191" s="44" t="b">
        <f t="shared" si="16"/>
        <v>1</v>
      </c>
      <c r="AB191" s="44" t="b">
        <f t="shared" si="17"/>
        <v>1</v>
      </c>
      <c r="AC191" s="44" t="b">
        <f t="shared" si="18"/>
        <v>1</v>
      </c>
      <c r="AD191" s="44" t="b">
        <f t="shared" si="19"/>
        <v>1</v>
      </c>
      <c r="AE191" s="36" t="str">
        <f>IF(ISNA(VLOOKUP(D191,'Вчера_Спутник-М'!D:D, 1, FALSE)),"ошибка",0)</f>
        <v>ошибка</v>
      </c>
      <c r="AF191" s="43"/>
      <c r="AG191" s="36" t="e">
        <f>E191-VLOOKUP(D191, 'Вчера_Спутник-М'!D:BI, 2, FALSE)</f>
        <v>#N/A</v>
      </c>
      <c r="AH191" s="36" t="e">
        <f>F191-G191-VLOOKUP(D191, 'Вчера_Спутник-М'!D:BI, 3, FALSE)</f>
        <v>#N/A</v>
      </c>
      <c r="AI191" s="36" t="e">
        <f>H191-I191-VLOOKUP(D191, 'Вчера_Спутник-М'!D:BI, 5, FALSE)</f>
        <v>#N/A</v>
      </c>
      <c r="AJ191" s="36" t="e">
        <f>J191-K191-VLOOKUP(D191, 'Вчера_Спутник-М'!D:BI, 7, FALSE)</f>
        <v>#N/A</v>
      </c>
      <c r="AK191" s="36" t="e">
        <f>L191-M191-VLOOKUP(D191, 'Вчера_Спутник-М'!D:BI, 9, FALSE)</f>
        <v>#N/A</v>
      </c>
      <c r="AL191" s="36" t="e">
        <f>N191-O191-VLOOKUP(D191, 'Вчера_Спутник-М'!D:BI, 11, FALSE)</f>
        <v>#N/A</v>
      </c>
      <c r="AM191" s="36" t="e">
        <f>P191-Q191-VLOOKUP(D191, 'Вчера_Спутник-М'!D:BI, 13, FALSE)</f>
        <v>#N/A</v>
      </c>
      <c r="AN191" s="36" t="e">
        <f>R191-S191-VLOOKUP(D191, 'Вчера_Спутник-М'!D:BL, 15, FALSE)</f>
        <v>#N/A</v>
      </c>
      <c r="AO191" s="36"/>
      <c r="AP191" s="36"/>
      <c r="AQ191" s="36" t="e">
        <f>T191-VLOOKUP(D191, 'Вчера_Спутник-М'!D:BI, 17, FALSE)</f>
        <v>#N/A</v>
      </c>
      <c r="AR191" s="36" t="e">
        <f>U191-VLOOKUP(D191, 'Вчера_Спутник-М'!D:BI, 18, FALSE)</f>
        <v>#N/A</v>
      </c>
    </row>
    <row r="192" spans="1:44" ht="30" customHeight="1" x14ac:dyDescent="0.3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  <c r="Y192" s="44">
        <f t="shared" si="14"/>
        <v>0</v>
      </c>
      <c r="Z192" s="44">
        <f t="shared" si="15"/>
        <v>0</v>
      </c>
      <c r="AA192" s="44" t="b">
        <f t="shared" si="16"/>
        <v>1</v>
      </c>
      <c r="AB192" s="44" t="b">
        <f t="shared" si="17"/>
        <v>1</v>
      </c>
      <c r="AC192" s="44" t="b">
        <f t="shared" si="18"/>
        <v>1</v>
      </c>
      <c r="AD192" s="44" t="b">
        <f t="shared" si="19"/>
        <v>1</v>
      </c>
      <c r="AE192" s="36" t="str">
        <f>IF(ISNA(VLOOKUP(D192,'Вчера_Спутник-М'!D:D, 1, FALSE)),"ошибка",0)</f>
        <v>ошибка</v>
      </c>
      <c r="AF192" s="43"/>
      <c r="AG192" s="36" t="e">
        <f>E192-VLOOKUP(D192, 'Вчера_Спутник-М'!D:BI, 2, FALSE)</f>
        <v>#N/A</v>
      </c>
      <c r="AH192" s="36" t="e">
        <f>F192-G192-VLOOKUP(D192, 'Вчера_Спутник-М'!D:BI, 3, FALSE)</f>
        <v>#N/A</v>
      </c>
      <c r="AI192" s="36" t="e">
        <f>H192-I192-VLOOKUP(D192, 'Вчера_Спутник-М'!D:BI, 5, FALSE)</f>
        <v>#N/A</v>
      </c>
      <c r="AJ192" s="36" t="e">
        <f>J192-K192-VLOOKUP(D192, 'Вчера_Спутник-М'!D:BI, 7, FALSE)</f>
        <v>#N/A</v>
      </c>
      <c r="AK192" s="36" t="e">
        <f>L192-M192-VLOOKUP(D192, 'Вчера_Спутник-М'!D:BI, 9, FALSE)</f>
        <v>#N/A</v>
      </c>
      <c r="AL192" s="36" t="e">
        <f>N192-O192-VLOOKUP(D192, 'Вчера_Спутник-М'!D:BI, 11, FALSE)</f>
        <v>#N/A</v>
      </c>
      <c r="AM192" s="36" t="e">
        <f>P192-Q192-VLOOKUP(D192, 'Вчера_Спутник-М'!D:BI, 13, FALSE)</f>
        <v>#N/A</v>
      </c>
      <c r="AN192" s="36" t="e">
        <f>R192-S192-VLOOKUP(D192, 'Вчера_Спутник-М'!D:BL, 15, FALSE)</f>
        <v>#N/A</v>
      </c>
      <c r="AO192" s="36"/>
      <c r="AP192" s="36"/>
      <c r="AQ192" s="36" t="e">
        <f>T192-VLOOKUP(D192, 'Вчера_Спутник-М'!D:BI, 17, FALSE)</f>
        <v>#N/A</v>
      </c>
      <c r="AR192" s="36" t="e">
        <f>U192-VLOOKUP(D192, 'Вчера_Спутник-М'!D:BI, 18, FALSE)</f>
        <v>#N/A</v>
      </c>
    </row>
    <row r="193" spans="1:44" ht="30" customHeight="1" x14ac:dyDescent="0.3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  <c r="Y193" s="44">
        <f t="shared" si="14"/>
        <v>0</v>
      </c>
      <c r="Z193" s="44">
        <f t="shared" si="15"/>
        <v>0</v>
      </c>
      <c r="AA193" s="44" t="b">
        <f t="shared" si="16"/>
        <v>1</v>
      </c>
      <c r="AB193" s="44" t="b">
        <f t="shared" si="17"/>
        <v>1</v>
      </c>
      <c r="AC193" s="44" t="b">
        <f t="shared" si="18"/>
        <v>1</v>
      </c>
      <c r="AD193" s="44" t="b">
        <f t="shared" si="19"/>
        <v>1</v>
      </c>
      <c r="AE193" s="36" t="str">
        <f>IF(ISNA(VLOOKUP(D193,'Вчера_Спутник-М'!D:D, 1, FALSE)),"ошибка",0)</f>
        <v>ошибка</v>
      </c>
      <c r="AF193" s="43"/>
      <c r="AG193" s="36" t="e">
        <f>E193-VLOOKUP(D193, 'Вчера_Спутник-М'!D:BI, 2, FALSE)</f>
        <v>#N/A</v>
      </c>
      <c r="AH193" s="36" t="e">
        <f>F193-G193-VLOOKUP(D193, 'Вчера_Спутник-М'!D:BI, 3, FALSE)</f>
        <v>#N/A</v>
      </c>
      <c r="AI193" s="36" t="e">
        <f>H193-I193-VLOOKUP(D193, 'Вчера_Спутник-М'!D:BI, 5, FALSE)</f>
        <v>#N/A</v>
      </c>
      <c r="AJ193" s="36" t="e">
        <f>J193-K193-VLOOKUP(D193, 'Вчера_Спутник-М'!D:BI, 7, FALSE)</f>
        <v>#N/A</v>
      </c>
      <c r="AK193" s="36" t="e">
        <f>L193-M193-VLOOKUP(D193, 'Вчера_Спутник-М'!D:BI, 9, FALSE)</f>
        <v>#N/A</v>
      </c>
      <c r="AL193" s="36" t="e">
        <f>N193-O193-VLOOKUP(D193, 'Вчера_Спутник-М'!D:BI, 11, FALSE)</f>
        <v>#N/A</v>
      </c>
      <c r="AM193" s="36" t="e">
        <f>P193-Q193-VLOOKUP(D193, 'Вчера_Спутник-М'!D:BI, 13, FALSE)</f>
        <v>#N/A</v>
      </c>
      <c r="AN193" s="36" t="e">
        <f>R193-S193-VLOOKUP(D193, 'Вчера_Спутник-М'!D:BL, 15, FALSE)</f>
        <v>#N/A</v>
      </c>
      <c r="AO193" s="36"/>
      <c r="AP193" s="36"/>
      <c r="AQ193" s="36" t="e">
        <f>T193-VLOOKUP(D193, 'Вчера_Спутник-М'!D:BI, 17, FALSE)</f>
        <v>#N/A</v>
      </c>
      <c r="AR193" s="36" t="e">
        <f>U193-VLOOKUP(D193, 'Вчера_Спутник-М'!D:BI, 18, FALSE)</f>
        <v>#N/A</v>
      </c>
    </row>
    <row r="194" spans="1:44" ht="30" customHeight="1" x14ac:dyDescent="0.3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  <c r="Y194" s="44">
        <f t="shared" si="14"/>
        <v>0</v>
      </c>
      <c r="Z194" s="44">
        <f t="shared" si="15"/>
        <v>0</v>
      </c>
      <c r="AA194" s="44" t="b">
        <f t="shared" si="16"/>
        <v>1</v>
      </c>
      <c r="AB194" s="44" t="b">
        <f t="shared" si="17"/>
        <v>1</v>
      </c>
      <c r="AC194" s="44" t="b">
        <f t="shared" si="18"/>
        <v>1</v>
      </c>
      <c r="AD194" s="44" t="b">
        <f t="shared" si="19"/>
        <v>1</v>
      </c>
      <c r="AE194" s="36" t="str">
        <f>IF(ISNA(VLOOKUP(D194,'Вчера_Спутник-М'!D:D, 1, FALSE)),"ошибка",0)</f>
        <v>ошибка</v>
      </c>
      <c r="AF194" s="43"/>
      <c r="AG194" s="36" t="e">
        <f>E194-VLOOKUP(D194, 'Вчера_Спутник-М'!D:BI, 2, FALSE)</f>
        <v>#N/A</v>
      </c>
      <c r="AH194" s="36" t="e">
        <f>F194-G194-VLOOKUP(D194, 'Вчера_Спутник-М'!D:BI, 3, FALSE)</f>
        <v>#N/A</v>
      </c>
      <c r="AI194" s="36" t="e">
        <f>H194-I194-VLOOKUP(D194, 'Вчера_Спутник-М'!D:BI, 5, FALSE)</f>
        <v>#N/A</v>
      </c>
      <c r="AJ194" s="36" t="e">
        <f>J194-K194-VLOOKUP(D194, 'Вчера_Спутник-М'!D:BI, 7, FALSE)</f>
        <v>#N/A</v>
      </c>
      <c r="AK194" s="36" t="e">
        <f>L194-M194-VLOOKUP(D194, 'Вчера_Спутник-М'!D:BI, 9, FALSE)</f>
        <v>#N/A</v>
      </c>
      <c r="AL194" s="36" t="e">
        <f>N194-O194-VLOOKUP(D194, 'Вчера_Спутник-М'!D:BI, 11, FALSE)</f>
        <v>#N/A</v>
      </c>
      <c r="AM194" s="36" t="e">
        <f>P194-Q194-VLOOKUP(D194, 'Вчера_Спутник-М'!D:BI, 13, FALSE)</f>
        <v>#N/A</v>
      </c>
      <c r="AN194" s="36" t="e">
        <f>R194-S194-VLOOKUP(D194, 'Вчера_Спутник-М'!D:BL, 15, FALSE)</f>
        <v>#N/A</v>
      </c>
      <c r="AO194" s="36"/>
      <c r="AP194" s="36"/>
      <c r="AQ194" s="36" t="e">
        <f>T194-VLOOKUP(D194, 'Вчера_Спутник-М'!D:BI, 17, FALSE)</f>
        <v>#N/A</v>
      </c>
      <c r="AR194" s="36" t="e">
        <f>U194-VLOOKUP(D194, 'Вчера_Спутник-М'!D:BI, 18, FALSE)</f>
        <v>#N/A</v>
      </c>
    </row>
    <row r="195" spans="1:44" ht="30" customHeight="1" x14ac:dyDescent="0.3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  <c r="Y195" s="44">
        <f t="shared" si="14"/>
        <v>0</v>
      </c>
      <c r="Z195" s="44">
        <f t="shared" si="15"/>
        <v>0</v>
      </c>
      <c r="AA195" s="44" t="b">
        <f t="shared" si="16"/>
        <v>1</v>
      </c>
      <c r="AB195" s="44" t="b">
        <f t="shared" si="17"/>
        <v>1</v>
      </c>
      <c r="AC195" s="44" t="b">
        <f t="shared" si="18"/>
        <v>1</v>
      </c>
      <c r="AD195" s="44" t="b">
        <f t="shared" si="19"/>
        <v>1</v>
      </c>
      <c r="AE195" s="36" t="str">
        <f>IF(ISNA(VLOOKUP(D195,'Вчера_Спутник-М'!D:D, 1, FALSE)),"ошибка",0)</f>
        <v>ошибка</v>
      </c>
      <c r="AF195" s="43"/>
      <c r="AG195" s="36" t="e">
        <f>E195-VLOOKUP(D195, 'Вчера_Спутник-М'!D:BI, 2, FALSE)</f>
        <v>#N/A</v>
      </c>
      <c r="AH195" s="36" t="e">
        <f>F195-G195-VLOOKUP(D195, 'Вчера_Спутник-М'!D:BI, 3, FALSE)</f>
        <v>#N/A</v>
      </c>
      <c r="AI195" s="36" t="e">
        <f>H195-I195-VLOOKUP(D195, 'Вчера_Спутник-М'!D:BI, 5, FALSE)</f>
        <v>#N/A</v>
      </c>
      <c r="AJ195" s="36" t="e">
        <f>J195-K195-VLOOKUP(D195, 'Вчера_Спутник-М'!D:BI, 7, FALSE)</f>
        <v>#N/A</v>
      </c>
      <c r="AK195" s="36" t="e">
        <f>L195-M195-VLOOKUP(D195, 'Вчера_Спутник-М'!D:BI, 9, FALSE)</f>
        <v>#N/A</v>
      </c>
      <c r="AL195" s="36" t="e">
        <f>N195-O195-VLOOKUP(D195, 'Вчера_Спутник-М'!D:BI, 11, FALSE)</f>
        <v>#N/A</v>
      </c>
      <c r="AM195" s="36" t="e">
        <f>P195-Q195-VLOOKUP(D195, 'Вчера_Спутник-М'!D:BI, 13, FALSE)</f>
        <v>#N/A</v>
      </c>
      <c r="AN195" s="36" t="e">
        <f>R195-S195-VLOOKUP(D195, 'Вчера_Спутник-М'!D:BL, 15, FALSE)</f>
        <v>#N/A</v>
      </c>
      <c r="AO195" s="36"/>
      <c r="AP195" s="36"/>
      <c r="AQ195" s="36" t="e">
        <f>T195-VLOOKUP(D195, 'Вчера_Спутник-М'!D:BI, 17, FALSE)</f>
        <v>#N/A</v>
      </c>
      <c r="AR195" s="36" t="e">
        <f>U195-VLOOKUP(D195, 'Вчера_Спутник-М'!D:BI, 18, FALSE)</f>
        <v>#N/A</v>
      </c>
    </row>
    <row r="196" spans="1:44" ht="30" customHeight="1" x14ac:dyDescent="0.3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  <c r="Y196" s="44">
        <f t="shared" si="14"/>
        <v>0</v>
      </c>
      <c r="Z196" s="44">
        <f t="shared" si="15"/>
        <v>0</v>
      </c>
      <c r="AA196" s="44" t="b">
        <f t="shared" si="16"/>
        <v>1</v>
      </c>
      <c r="AB196" s="44" t="b">
        <f t="shared" si="17"/>
        <v>1</v>
      </c>
      <c r="AC196" s="44" t="b">
        <f t="shared" si="18"/>
        <v>1</v>
      </c>
      <c r="AD196" s="44" t="b">
        <f t="shared" si="19"/>
        <v>1</v>
      </c>
      <c r="AE196" s="36" t="str">
        <f>IF(ISNA(VLOOKUP(D196,'Вчера_Спутник-М'!D:D, 1, FALSE)),"ошибка",0)</f>
        <v>ошибка</v>
      </c>
      <c r="AF196" s="43"/>
      <c r="AG196" s="36" t="e">
        <f>E196-VLOOKUP(D196, 'Вчера_Спутник-М'!D:BI, 2, FALSE)</f>
        <v>#N/A</v>
      </c>
      <c r="AH196" s="36" t="e">
        <f>F196-G196-VLOOKUP(D196, 'Вчера_Спутник-М'!D:BI, 3, FALSE)</f>
        <v>#N/A</v>
      </c>
      <c r="AI196" s="36" t="e">
        <f>H196-I196-VLOOKUP(D196, 'Вчера_Спутник-М'!D:BI, 5, FALSE)</f>
        <v>#N/A</v>
      </c>
      <c r="AJ196" s="36" t="e">
        <f>J196-K196-VLOOKUP(D196, 'Вчера_Спутник-М'!D:BI, 7, FALSE)</f>
        <v>#N/A</v>
      </c>
      <c r="AK196" s="36" t="e">
        <f>L196-M196-VLOOKUP(D196, 'Вчера_Спутник-М'!D:BI, 9, FALSE)</f>
        <v>#N/A</v>
      </c>
      <c r="AL196" s="36" t="e">
        <f>N196-O196-VLOOKUP(D196, 'Вчера_Спутник-М'!D:BI, 11, FALSE)</f>
        <v>#N/A</v>
      </c>
      <c r="AM196" s="36" t="e">
        <f>P196-Q196-VLOOKUP(D196, 'Вчера_Спутник-М'!D:BI, 13, FALSE)</f>
        <v>#N/A</v>
      </c>
      <c r="AN196" s="36" t="e">
        <f>R196-S196-VLOOKUP(D196, 'Вчера_Спутник-М'!D:BL, 15, FALSE)</f>
        <v>#N/A</v>
      </c>
      <c r="AO196" s="36"/>
      <c r="AP196" s="36"/>
      <c r="AQ196" s="36" t="e">
        <f>T196-VLOOKUP(D196, 'Вчера_Спутник-М'!D:BI, 17, FALSE)</f>
        <v>#N/A</v>
      </c>
      <c r="AR196" s="36" t="e">
        <f>U196-VLOOKUP(D196, 'Вчера_Спутник-М'!D:BI, 18, FALSE)</f>
        <v>#N/A</v>
      </c>
    </row>
    <row r="197" spans="1:44" ht="30" customHeight="1" x14ac:dyDescent="0.3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  <c r="Y197" s="44">
        <f t="shared" ref="Y197:Y260" si="20">F197-H197-P197</f>
        <v>0</v>
      </c>
      <c r="Z197" s="44">
        <f t="shared" ref="Z197:Z260" si="21">F197-L197-R197</f>
        <v>0</v>
      </c>
      <c r="AA197" s="44" t="b">
        <f t="shared" ref="AA197:AA260" si="22">H197&gt;=J197</f>
        <v>1</v>
      </c>
      <c r="AB197" s="44" t="b">
        <f t="shared" ref="AB197:AB260" si="23">I197&gt;=K197</f>
        <v>1</v>
      </c>
      <c r="AC197" s="44" t="b">
        <f t="shared" ref="AC197:AC260" si="24">L197&gt;=N197</f>
        <v>1</v>
      </c>
      <c r="AD197" s="44" t="b">
        <f t="shared" ref="AD197:AD260" si="25">M197&gt;=O197</f>
        <v>1</v>
      </c>
      <c r="AE197" s="36" t="str">
        <f>IF(ISNA(VLOOKUP(D197,'Вчера_Спутник-М'!D:D, 1, FALSE)),"ошибка",0)</f>
        <v>ошибка</v>
      </c>
      <c r="AF197" s="43"/>
      <c r="AG197" s="36" t="e">
        <f>E197-VLOOKUP(D197, 'Вчера_Спутник-М'!D:BI, 2, FALSE)</f>
        <v>#N/A</v>
      </c>
      <c r="AH197" s="36" t="e">
        <f>F197-G197-VLOOKUP(D197, 'Вчера_Спутник-М'!D:BI, 3, FALSE)</f>
        <v>#N/A</v>
      </c>
      <c r="AI197" s="36" t="e">
        <f>H197-I197-VLOOKUP(D197, 'Вчера_Спутник-М'!D:BI, 5, FALSE)</f>
        <v>#N/A</v>
      </c>
      <c r="AJ197" s="36" t="e">
        <f>J197-K197-VLOOKUP(D197, 'Вчера_Спутник-М'!D:BI, 7, FALSE)</f>
        <v>#N/A</v>
      </c>
      <c r="AK197" s="36" t="e">
        <f>L197-M197-VLOOKUP(D197, 'Вчера_Спутник-М'!D:BI, 9, FALSE)</f>
        <v>#N/A</v>
      </c>
      <c r="AL197" s="36" t="e">
        <f>N197-O197-VLOOKUP(D197, 'Вчера_Спутник-М'!D:BI, 11, FALSE)</f>
        <v>#N/A</v>
      </c>
      <c r="AM197" s="36" t="e">
        <f>P197-Q197-VLOOKUP(D197, 'Вчера_Спутник-М'!D:BI, 13, FALSE)</f>
        <v>#N/A</v>
      </c>
      <c r="AN197" s="36" t="e">
        <f>R197-S197-VLOOKUP(D197, 'Вчера_Спутник-М'!D:BL, 15, FALSE)</f>
        <v>#N/A</v>
      </c>
      <c r="AO197" s="36"/>
      <c r="AP197" s="36"/>
      <c r="AQ197" s="36" t="e">
        <f>T197-VLOOKUP(D197, 'Вчера_Спутник-М'!D:BI, 17, FALSE)</f>
        <v>#N/A</v>
      </c>
      <c r="AR197" s="36" t="e">
        <f>U197-VLOOKUP(D197, 'Вчера_Спутник-М'!D:BI, 18, FALSE)</f>
        <v>#N/A</v>
      </c>
    </row>
    <row r="198" spans="1:44" ht="30" customHeight="1" x14ac:dyDescent="0.3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  <c r="Y198" s="44">
        <f t="shared" si="20"/>
        <v>0</v>
      </c>
      <c r="Z198" s="44">
        <f t="shared" si="21"/>
        <v>0</v>
      </c>
      <c r="AA198" s="44" t="b">
        <f t="shared" si="22"/>
        <v>1</v>
      </c>
      <c r="AB198" s="44" t="b">
        <f t="shared" si="23"/>
        <v>1</v>
      </c>
      <c r="AC198" s="44" t="b">
        <f t="shared" si="24"/>
        <v>1</v>
      </c>
      <c r="AD198" s="44" t="b">
        <f t="shared" si="25"/>
        <v>1</v>
      </c>
      <c r="AE198" s="36" t="str">
        <f>IF(ISNA(VLOOKUP(D198,'Вчера_Спутник-М'!D:D, 1, FALSE)),"ошибка",0)</f>
        <v>ошибка</v>
      </c>
      <c r="AF198" s="43"/>
      <c r="AG198" s="36" t="e">
        <f>E198-VLOOKUP(D198, 'Вчера_Спутник-М'!D:BI, 2, FALSE)</f>
        <v>#N/A</v>
      </c>
      <c r="AH198" s="36" t="e">
        <f>F198-G198-VLOOKUP(D198, 'Вчера_Спутник-М'!D:BI, 3, FALSE)</f>
        <v>#N/A</v>
      </c>
      <c r="AI198" s="36" t="e">
        <f>H198-I198-VLOOKUP(D198, 'Вчера_Спутник-М'!D:BI, 5, FALSE)</f>
        <v>#N/A</v>
      </c>
      <c r="AJ198" s="36" t="e">
        <f>J198-K198-VLOOKUP(D198, 'Вчера_Спутник-М'!D:BI, 7, FALSE)</f>
        <v>#N/A</v>
      </c>
      <c r="AK198" s="36" t="e">
        <f>L198-M198-VLOOKUP(D198, 'Вчера_Спутник-М'!D:BI, 9, FALSE)</f>
        <v>#N/A</v>
      </c>
      <c r="AL198" s="36" t="e">
        <f>N198-O198-VLOOKUP(D198, 'Вчера_Спутник-М'!D:BI, 11, FALSE)</f>
        <v>#N/A</v>
      </c>
      <c r="AM198" s="36" t="e">
        <f>P198-Q198-VLOOKUP(D198, 'Вчера_Спутник-М'!D:BI, 13, FALSE)</f>
        <v>#N/A</v>
      </c>
      <c r="AN198" s="36" t="e">
        <f>R198-S198-VLOOKUP(D198, 'Вчера_Спутник-М'!D:BL, 15, FALSE)</f>
        <v>#N/A</v>
      </c>
      <c r="AO198" s="36"/>
      <c r="AP198" s="36"/>
      <c r="AQ198" s="36" t="e">
        <f>T198-VLOOKUP(D198, 'Вчера_Спутник-М'!D:BI, 17, FALSE)</f>
        <v>#N/A</v>
      </c>
      <c r="AR198" s="36" t="e">
        <f>U198-VLOOKUP(D198, 'Вчера_Спутник-М'!D:BI, 18, FALSE)</f>
        <v>#N/A</v>
      </c>
    </row>
    <row r="199" spans="1:44" ht="30" customHeight="1" x14ac:dyDescent="0.3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  <c r="Y199" s="44">
        <f t="shared" si="20"/>
        <v>0</v>
      </c>
      <c r="Z199" s="44">
        <f t="shared" si="21"/>
        <v>0</v>
      </c>
      <c r="AA199" s="44" t="b">
        <f t="shared" si="22"/>
        <v>1</v>
      </c>
      <c r="AB199" s="44" t="b">
        <f t="shared" si="23"/>
        <v>1</v>
      </c>
      <c r="AC199" s="44" t="b">
        <f t="shared" si="24"/>
        <v>1</v>
      </c>
      <c r="AD199" s="44" t="b">
        <f t="shared" si="25"/>
        <v>1</v>
      </c>
      <c r="AE199" s="36" t="str">
        <f>IF(ISNA(VLOOKUP(D199,'Вчера_Спутник-М'!D:D, 1, FALSE)),"ошибка",0)</f>
        <v>ошибка</v>
      </c>
      <c r="AF199" s="43"/>
      <c r="AG199" s="36" t="e">
        <f>E199-VLOOKUP(D199, 'Вчера_Спутник-М'!D:BI, 2, FALSE)</f>
        <v>#N/A</v>
      </c>
      <c r="AH199" s="36" t="e">
        <f>F199-G199-VLOOKUP(D199, 'Вчера_Спутник-М'!D:BI, 3, FALSE)</f>
        <v>#N/A</v>
      </c>
      <c r="AI199" s="36" t="e">
        <f>H199-I199-VLOOKUP(D199, 'Вчера_Спутник-М'!D:BI, 5, FALSE)</f>
        <v>#N/A</v>
      </c>
      <c r="AJ199" s="36" t="e">
        <f>J199-K199-VLOOKUP(D199, 'Вчера_Спутник-М'!D:BI, 7, FALSE)</f>
        <v>#N/A</v>
      </c>
      <c r="AK199" s="36" t="e">
        <f>L199-M199-VLOOKUP(D199, 'Вчера_Спутник-М'!D:BI, 9, FALSE)</f>
        <v>#N/A</v>
      </c>
      <c r="AL199" s="36" t="e">
        <f>N199-O199-VLOOKUP(D199, 'Вчера_Спутник-М'!D:BI, 11, FALSE)</f>
        <v>#N/A</v>
      </c>
      <c r="AM199" s="36" t="e">
        <f>P199-Q199-VLOOKUP(D199, 'Вчера_Спутник-М'!D:BI, 13, FALSE)</f>
        <v>#N/A</v>
      </c>
      <c r="AN199" s="36" t="e">
        <f>R199-S199-VLOOKUP(D199, 'Вчера_Спутник-М'!D:BL, 15, FALSE)</f>
        <v>#N/A</v>
      </c>
      <c r="AO199" s="36"/>
      <c r="AP199" s="36"/>
      <c r="AQ199" s="36" t="e">
        <f>T199-VLOOKUP(D199, 'Вчера_Спутник-М'!D:BI, 17, FALSE)</f>
        <v>#N/A</v>
      </c>
      <c r="AR199" s="36" t="e">
        <f>U199-VLOOKUP(D199, 'Вчера_Спутник-М'!D:BI, 18, FALSE)</f>
        <v>#N/A</v>
      </c>
    </row>
    <row r="200" spans="1:44" ht="30" customHeight="1" x14ac:dyDescent="0.3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  <c r="Y200" s="44">
        <f t="shared" si="20"/>
        <v>0</v>
      </c>
      <c r="Z200" s="44">
        <f t="shared" si="21"/>
        <v>0</v>
      </c>
      <c r="AA200" s="44" t="b">
        <f t="shared" si="22"/>
        <v>1</v>
      </c>
      <c r="AB200" s="44" t="b">
        <f t="shared" si="23"/>
        <v>1</v>
      </c>
      <c r="AC200" s="44" t="b">
        <f t="shared" si="24"/>
        <v>1</v>
      </c>
      <c r="AD200" s="44" t="b">
        <f t="shared" si="25"/>
        <v>1</v>
      </c>
      <c r="AE200" s="36" t="str">
        <f>IF(ISNA(VLOOKUP(D200,'Вчера_Спутник-М'!D:D, 1, FALSE)),"ошибка",0)</f>
        <v>ошибка</v>
      </c>
      <c r="AF200" s="43"/>
      <c r="AG200" s="36" t="e">
        <f>E200-VLOOKUP(D200, 'Вчера_Спутник-М'!D:BI, 2, FALSE)</f>
        <v>#N/A</v>
      </c>
      <c r="AH200" s="36" t="e">
        <f>F200-G200-VLOOKUP(D200, 'Вчера_Спутник-М'!D:BI, 3, FALSE)</f>
        <v>#N/A</v>
      </c>
      <c r="AI200" s="36" t="e">
        <f>H200-I200-VLOOKUP(D200, 'Вчера_Спутник-М'!D:BI, 5, FALSE)</f>
        <v>#N/A</v>
      </c>
      <c r="AJ200" s="36" t="e">
        <f>J200-K200-VLOOKUP(D200, 'Вчера_Спутник-М'!D:BI, 7, FALSE)</f>
        <v>#N/A</v>
      </c>
      <c r="AK200" s="36" t="e">
        <f>L200-M200-VLOOKUP(D200, 'Вчера_Спутник-М'!D:BI, 9, FALSE)</f>
        <v>#N/A</v>
      </c>
      <c r="AL200" s="36" t="e">
        <f>N200-O200-VLOOKUP(D200, 'Вчера_Спутник-М'!D:BI, 11, FALSE)</f>
        <v>#N/A</v>
      </c>
      <c r="AM200" s="36" t="e">
        <f>P200-Q200-VLOOKUP(D200, 'Вчера_Спутник-М'!D:BI, 13, FALSE)</f>
        <v>#N/A</v>
      </c>
      <c r="AN200" s="36" t="e">
        <f>R200-S200-VLOOKUP(D200, 'Вчера_Спутник-М'!D:BL, 15, FALSE)</f>
        <v>#N/A</v>
      </c>
      <c r="AO200" s="36"/>
      <c r="AP200" s="36"/>
      <c r="AQ200" s="36" t="e">
        <f>T200-VLOOKUP(D200, 'Вчера_Спутник-М'!D:BI, 17, FALSE)</f>
        <v>#N/A</v>
      </c>
      <c r="AR200" s="36" t="e">
        <f>U200-VLOOKUP(D200, 'Вчера_Спутник-М'!D:BI, 18, FALSE)</f>
        <v>#N/A</v>
      </c>
    </row>
    <row r="201" spans="1:44" ht="30" customHeight="1" x14ac:dyDescent="0.3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  <c r="Y201" s="44">
        <f t="shared" si="20"/>
        <v>0</v>
      </c>
      <c r="Z201" s="44">
        <f t="shared" si="21"/>
        <v>0</v>
      </c>
      <c r="AA201" s="44" t="b">
        <f t="shared" si="22"/>
        <v>1</v>
      </c>
      <c r="AB201" s="44" t="b">
        <f t="shared" si="23"/>
        <v>1</v>
      </c>
      <c r="AC201" s="44" t="b">
        <f t="shared" si="24"/>
        <v>1</v>
      </c>
      <c r="AD201" s="44" t="b">
        <f t="shared" si="25"/>
        <v>1</v>
      </c>
      <c r="AE201" s="36" t="str">
        <f>IF(ISNA(VLOOKUP(D201,'Вчера_Спутник-М'!D:D, 1, FALSE)),"ошибка",0)</f>
        <v>ошибка</v>
      </c>
      <c r="AF201" s="43"/>
      <c r="AG201" s="36" t="e">
        <f>E201-VLOOKUP(D201, 'Вчера_Спутник-М'!D:BI, 2, FALSE)</f>
        <v>#N/A</v>
      </c>
      <c r="AH201" s="36" t="e">
        <f>F201-G201-VLOOKUP(D201, 'Вчера_Спутник-М'!D:BI, 3, FALSE)</f>
        <v>#N/A</v>
      </c>
      <c r="AI201" s="36" t="e">
        <f>H201-I201-VLOOKUP(D201, 'Вчера_Спутник-М'!D:BI, 5, FALSE)</f>
        <v>#N/A</v>
      </c>
      <c r="AJ201" s="36" t="e">
        <f>J201-K201-VLOOKUP(D201, 'Вчера_Спутник-М'!D:BI, 7, FALSE)</f>
        <v>#N/A</v>
      </c>
      <c r="AK201" s="36" t="e">
        <f>L201-M201-VLOOKUP(D201, 'Вчера_Спутник-М'!D:BI, 9, FALSE)</f>
        <v>#N/A</v>
      </c>
      <c r="AL201" s="36" t="e">
        <f>N201-O201-VLOOKUP(D201, 'Вчера_Спутник-М'!D:BI, 11, FALSE)</f>
        <v>#N/A</v>
      </c>
      <c r="AM201" s="36" t="e">
        <f>P201-Q201-VLOOKUP(D201, 'Вчера_Спутник-М'!D:BI, 13, FALSE)</f>
        <v>#N/A</v>
      </c>
      <c r="AN201" s="36" t="e">
        <f>R201-S201-VLOOKUP(D201, 'Вчера_Спутник-М'!D:BL, 15, FALSE)</f>
        <v>#N/A</v>
      </c>
      <c r="AO201" s="36"/>
      <c r="AP201" s="36"/>
      <c r="AQ201" s="36" t="e">
        <f>T201-VLOOKUP(D201, 'Вчера_Спутник-М'!D:BI, 17, FALSE)</f>
        <v>#N/A</v>
      </c>
      <c r="AR201" s="36" t="e">
        <f>U201-VLOOKUP(D201, 'Вчера_Спутник-М'!D:BI, 18, FALSE)</f>
        <v>#N/A</v>
      </c>
    </row>
    <row r="202" spans="1:44" ht="30" customHeight="1" x14ac:dyDescent="0.3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  <c r="Y202" s="44">
        <f t="shared" si="20"/>
        <v>0</v>
      </c>
      <c r="Z202" s="44">
        <f t="shared" si="21"/>
        <v>0</v>
      </c>
      <c r="AA202" s="44" t="b">
        <f t="shared" si="22"/>
        <v>1</v>
      </c>
      <c r="AB202" s="44" t="b">
        <f t="shared" si="23"/>
        <v>1</v>
      </c>
      <c r="AC202" s="44" t="b">
        <f t="shared" si="24"/>
        <v>1</v>
      </c>
      <c r="AD202" s="44" t="b">
        <f t="shared" si="25"/>
        <v>1</v>
      </c>
      <c r="AE202" s="36" t="str">
        <f>IF(ISNA(VLOOKUP(D202,'Вчера_Спутник-М'!D:D, 1, FALSE)),"ошибка",0)</f>
        <v>ошибка</v>
      </c>
      <c r="AF202" s="43"/>
      <c r="AG202" s="36" t="e">
        <f>E202-VLOOKUP(D202, 'Вчера_Спутник-М'!D:BI, 2, FALSE)</f>
        <v>#N/A</v>
      </c>
      <c r="AH202" s="36" t="e">
        <f>F202-G202-VLOOKUP(D202, 'Вчера_Спутник-М'!D:BI, 3, FALSE)</f>
        <v>#N/A</v>
      </c>
      <c r="AI202" s="36" t="e">
        <f>H202-I202-VLOOKUP(D202, 'Вчера_Спутник-М'!D:BI, 5, FALSE)</f>
        <v>#N/A</v>
      </c>
      <c r="AJ202" s="36" t="e">
        <f>J202-K202-VLOOKUP(D202, 'Вчера_Спутник-М'!D:BI, 7, FALSE)</f>
        <v>#N/A</v>
      </c>
      <c r="AK202" s="36" t="e">
        <f>L202-M202-VLOOKUP(D202, 'Вчера_Спутник-М'!D:BI, 9, FALSE)</f>
        <v>#N/A</v>
      </c>
      <c r="AL202" s="36" t="e">
        <f>N202-O202-VLOOKUP(D202, 'Вчера_Спутник-М'!D:BI, 11, FALSE)</f>
        <v>#N/A</v>
      </c>
      <c r="AM202" s="36" t="e">
        <f>P202-Q202-VLOOKUP(D202, 'Вчера_Спутник-М'!D:BI, 13, FALSE)</f>
        <v>#N/A</v>
      </c>
      <c r="AN202" s="36" t="e">
        <f>R202-S202-VLOOKUP(D202, 'Вчера_Спутник-М'!D:BL, 15, FALSE)</f>
        <v>#N/A</v>
      </c>
      <c r="AO202" s="36"/>
      <c r="AP202" s="36"/>
      <c r="AQ202" s="36" t="e">
        <f>T202-VLOOKUP(D202, 'Вчера_Спутник-М'!D:BI, 17, FALSE)</f>
        <v>#N/A</v>
      </c>
      <c r="AR202" s="36" t="e">
        <f>U202-VLOOKUP(D202, 'Вчера_Спутник-М'!D:BI, 18, FALSE)</f>
        <v>#N/A</v>
      </c>
    </row>
    <row r="203" spans="1:44" ht="30" customHeight="1" x14ac:dyDescent="0.3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  <c r="Y203" s="44">
        <f t="shared" si="20"/>
        <v>0</v>
      </c>
      <c r="Z203" s="44">
        <f t="shared" si="21"/>
        <v>0</v>
      </c>
      <c r="AA203" s="44" t="b">
        <f t="shared" si="22"/>
        <v>1</v>
      </c>
      <c r="AB203" s="44" t="b">
        <f t="shared" si="23"/>
        <v>1</v>
      </c>
      <c r="AC203" s="44" t="b">
        <f t="shared" si="24"/>
        <v>1</v>
      </c>
      <c r="AD203" s="44" t="b">
        <f t="shared" si="25"/>
        <v>1</v>
      </c>
      <c r="AE203" s="36" t="str">
        <f>IF(ISNA(VLOOKUP(D203,'Вчера_Спутник-М'!D:D, 1, FALSE)),"ошибка",0)</f>
        <v>ошибка</v>
      </c>
      <c r="AF203" s="43"/>
      <c r="AG203" s="36" t="e">
        <f>E203-VLOOKUP(D203, 'Вчера_Спутник-М'!D:BI, 2, FALSE)</f>
        <v>#N/A</v>
      </c>
      <c r="AH203" s="36" t="e">
        <f>F203-G203-VLOOKUP(D203, 'Вчера_Спутник-М'!D:BI, 3, FALSE)</f>
        <v>#N/A</v>
      </c>
      <c r="AI203" s="36" t="e">
        <f>H203-I203-VLOOKUP(D203, 'Вчера_Спутник-М'!D:BI, 5, FALSE)</f>
        <v>#N/A</v>
      </c>
      <c r="AJ203" s="36" t="e">
        <f>J203-K203-VLOOKUP(D203, 'Вчера_Спутник-М'!D:BI, 7, FALSE)</f>
        <v>#N/A</v>
      </c>
      <c r="AK203" s="36" t="e">
        <f>L203-M203-VLOOKUP(D203, 'Вчера_Спутник-М'!D:BI, 9, FALSE)</f>
        <v>#N/A</v>
      </c>
      <c r="AL203" s="36" t="e">
        <f>N203-O203-VLOOKUP(D203, 'Вчера_Спутник-М'!D:BI, 11, FALSE)</f>
        <v>#N/A</v>
      </c>
      <c r="AM203" s="36" t="e">
        <f>P203-Q203-VLOOKUP(D203, 'Вчера_Спутник-М'!D:BI, 13, FALSE)</f>
        <v>#N/A</v>
      </c>
      <c r="AN203" s="36" t="e">
        <f>R203-S203-VLOOKUP(D203, 'Вчера_Спутник-М'!D:BL, 15, FALSE)</f>
        <v>#N/A</v>
      </c>
      <c r="AO203" s="36"/>
      <c r="AP203" s="36"/>
      <c r="AQ203" s="36" t="e">
        <f>T203-VLOOKUP(D203, 'Вчера_Спутник-М'!D:BI, 17, FALSE)</f>
        <v>#N/A</v>
      </c>
      <c r="AR203" s="36" t="e">
        <f>U203-VLOOKUP(D203, 'Вчера_Спутник-М'!D:BI, 18, FALSE)</f>
        <v>#N/A</v>
      </c>
    </row>
    <row r="204" spans="1:44" ht="30" customHeight="1" x14ac:dyDescent="0.3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  <c r="Y204" s="44">
        <f t="shared" si="20"/>
        <v>0</v>
      </c>
      <c r="Z204" s="44">
        <f t="shared" si="21"/>
        <v>0</v>
      </c>
      <c r="AA204" s="44" t="b">
        <f t="shared" si="22"/>
        <v>1</v>
      </c>
      <c r="AB204" s="44" t="b">
        <f t="shared" si="23"/>
        <v>1</v>
      </c>
      <c r="AC204" s="44" t="b">
        <f t="shared" si="24"/>
        <v>1</v>
      </c>
      <c r="AD204" s="44" t="b">
        <f t="shared" si="25"/>
        <v>1</v>
      </c>
      <c r="AE204" s="36" t="str">
        <f>IF(ISNA(VLOOKUP(D204,'Вчера_Спутник-М'!D:D, 1, FALSE)),"ошибка",0)</f>
        <v>ошибка</v>
      </c>
      <c r="AF204" s="43"/>
      <c r="AG204" s="36" t="e">
        <f>E204-VLOOKUP(D204, 'Вчера_Спутник-М'!D:BI, 2, FALSE)</f>
        <v>#N/A</v>
      </c>
      <c r="AH204" s="36" t="e">
        <f>F204-G204-VLOOKUP(D204, 'Вчера_Спутник-М'!D:BI, 3, FALSE)</f>
        <v>#N/A</v>
      </c>
      <c r="AI204" s="36" t="e">
        <f>H204-I204-VLOOKUP(D204, 'Вчера_Спутник-М'!D:BI, 5, FALSE)</f>
        <v>#N/A</v>
      </c>
      <c r="AJ204" s="36" t="e">
        <f>J204-K204-VLOOKUP(D204, 'Вчера_Спутник-М'!D:BI, 7, FALSE)</f>
        <v>#N/A</v>
      </c>
      <c r="AK204" s="36" t="e">
        <f>L204-M204-VLOOKUP(D204, 'Вчера_Спутник-М'!D:BI, 9, FALSE)</f>
        <v>#N/A</v>
      </c>
      <c r="AL204" s="36" t="e">
        <f>N204-O204-VLOOKUP(D204, 'Вчера_Спутник-М'!D:BI, 11, FALSE)</f>
        <v>#N/A</v>
      </c>
      <c r="AM204" s="36" t="e">
        <f>P204-Q204-VLOOKUP(D204, 'Вчера_Спутник-М'!D:BI, 13, FALSE)</f>
        <v>#N/A</v>
      </c>
      <c r="AN204" s="36" t="e">
        <f>R204-S204-VLOOKUP(D204, 'Вчера_Спутник-М'!D:BL, 15, FALSE)</f>
        <v>#N/A</v>
      </c>
      <c r="AO204" s="36"/>
      <c r="AP204" s="36"/>
      <c r="AQ204" s="36" t="e">
        <f>T204-VLOOKUP(D204, 'Вчера_Спутник-М'!D:BI, 17, FALSE)</f>
        <v>#N/A</v>
      </c>
      <c r="AR204" s="36" t="e">
        <f>U204-VLOOKUP(D204, 'Вчера_Спутник-М'!D:BI, 18, FALSE)</f>
        <v>#N/A</v>
      </c>
    </row>
    <row r="205" spans="1:44" ht="30" customHeight="1" x14ac:dyDescent="0.3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  <c r="Y205" s="44">
        <f t="shared" si="20"/>
        <v>0</v>
      </c>
      <c r="Z205" s="44">
        <f t="shared" si="21"/>
        <v>0</v>
      </c>
      <c r="AA205" s="44" t="b">
        <f t="shared" si="22"/>
        <v>1</v>
      </c>
      <c r="AB205" s="44" t="b">
        <f t="shared" si="23"/>
        <v>1</v>
      </c>
      <c r="AC205" s="44" t="b">
        <f t="shared" si="24"/>
        <v>1</v>
      </c>
      <c r="AD205" s="44" t="b">
        <f t="shared" si="25"/>
        <v>1</v>
      </c>
      <c r="AE205" s="36" t="str">
        <f>IF(ISNA(VLOOKUP(D205,'Вчера_Спутник-М'!D:D, 1, FALSE)),"ошибка",0)</f>
        <v>ошибка</v>
      </c>
      <c r="AF205" s="43"/>
      <c r="AG205" s="36" t="e">
        <f>E205-VLOOKUP(D205, 'Вчера_Спутник-М'!D:BI, 2, FALSE)</f>
        <v>#N/A</v>
      </c>
      <c r="AH205" s="36" t="e">
        <f>F205-G205-VLOOKUP(D205, 'Вчера_Спутник-М'!D:BI, 3, FALSE)</f>
        <v>#N/A</v>
      </c>
      <c r="AI205" s="36" t="e">
        <f>H205-I205-VLOOKUP(D205, 'Вчера_Спутник-М'!D:BI, 5, FALSE)</f>
        <v>#N/A</v>
      </c>
      <c r="AJ205" s="36" t="e">
        <f>J205-K205-VLOOKUP(D205, 'Вчера_Спутник-М'!D:BI, 7, FALSE)</f>
        <v>#N/A</v>
      </c>
      <c r="AK205" s="36" t="e">
        <f>L205-M205-VLOOKUP(D205, 'Вчера_Спутник-М'!D:BI, 9, FALSE)</f>
        <v>#N/A</v>
      </c>
      <c r="AL205" s="36" t="e">
        <f>N205-O205-VLOOKUP(D205, 'Вчера_Спутник-М'!D:BI, 11, FALSE)</f>
        <v>#N/A</v>
      </c>
      <c r="AM205" s="36" t="e">
        <f>P205-Q205-VLOOKUP(D205, 'Вчера_Спутник-М'!D:BI, 13, FALSE)</f>
        <v>#N/A</v>
      </c>
      <c r="AN205" s="36" t="e">
        <f>R205-S205-VLOOKUP(D205, 'Вчера_Спутник-М'!D:BL, 15, FALSE)</f>
        <v>#N/A</v>
      </c>
      <c r="AO205" s="36"/>
      <c r="AP205" s="36"/>
      <c r="AQ205" s="36" t="e">
        <f>T205-VLOOKUP(D205, 'Вчера_Спутник-М'!D:BI, 17, FALSE)</f>
        <v>#N/A</v>
      </c>
      <c r="AR205" s="36" t="e">
        <f>U205-VLOOKUP(D205, 'Вчера_Спутник-М'!D:BI, 18, FALSE)</f>
        <v>#N/A</v>
      </c>
    </row>
    <row r="206" spans="1:44" ht="30" customHeight="1" x14ac:dyDescent="0.3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  <c r="Y206" s="44">
        <f t="shared" si="20"/>
        <v>0</v>
      </c>
      <c r="Z206" s="44">
        <f t="shared" si="21"/>
        <v>0</v>
      </c>
      <c r="AA206" s="44" t="b">
        <f t="shared" si="22"/>
        <v>1</v>
      </c>
      <c r="AB206" s="44" t="b">
        <f t="shared" si="23"/>
        <v>1</v>
      </c>
      <c r="AC206" s="44" t="b">
        <f t="shared" si="24"/>
        <v>1</v>
      </c>
      <c r="AD206" s="44" t="b">
        <f t="shared" si="25"/>
        <v>1</v>
      </c>
      <c r="AE206" s="36" t="str">
        <f>IF(ISNA(VLOOKUP(D206,'Вчера_Спутник-М'!D:D, 1, FALSE)),"ошибка",0)</f>
        <v>ошибка</v>
      </c>
      <c r="AF206" s="43"/>
      <c r="AG206" s="36" t="e">
        <f>E206-VLOOKUP(D206, 'Вчера_Спутник-М'!D:BI, 2, FALSE)</f>
        <v>#N/A</v>
      </c>
      <c r="AH206" s="36" t="e">
        <f>F206-G206-VLOOKUP(D206, 'Вчера_Спутник-М'!D:BI, 3, FALSE)</f>
        <v>#N/A</v>
      </c>
      <c r="AI206" s="36" t="e">
        <f>H206-I206-VLOOKUP(D206, 'Вчера_Спутник-М'!D:BI, 5, FALSE)</f>
        <v>#N/A</v>
      </c>
      <c r="AJ206" s="36" t="e">
        <f>J206-K206-VLOOKUP(D206, 'Вчера_Спутник-М'!D:BI, 7, FALSE)</f>
        <v>#N/A</v>
      </c>
      <c r="AK206" s="36" t="e">
        <f>L206-M206-VLOOKUP(D206, 'Вчера_Спутник-М'!D:BI, 9, FALSE)</f>
        <v>#N/A</v>
      </c>
      <c r="AL206" s="36" t="e">
        <f>N206-O206-VLOOKUP(D206, 'Вчера_Спутник-М'!D:BI, 11, FALSE)</f>
        <v>#N/A</v>
      </c>
      <c r="AM206" s="36" t="e">
        <f>P206-Q206-VLOOKUP(D206, 'Вчера_Спутник-М'!D:BI, 13, FALSE)</f>
        <v>#N/A</v>
      </c>
      <c r="AN206" s="36" t="e">
        <f>R206-S206-VLOOKUP(D206, 'Вчера_Спутник-М'!D:BL, 15, FALSE)</f>
        <v>#N/A</v>
      </c>
      <c r="AO206" s="36"/>
      <c r="AP206" s="36"/>
      <c r="AQ206" s="36" t="e">
        <f>T206-VLOOKUP(D206, 'Вчера_Спутник-М'!D:BI, 17, FALSE)</f>
        <v>#N/A</v>
      </c>
      <c r="AR206" s="36" t="e">
        <f>U206-VLOOKUP(D206, 'Вчера_Спутник-М'!D:BI, 18, FALSE)</f>
        <v>#N/A</v>
      </c>
    </row>
    <row r="207" spans="1:44" ht="30" customHeight="1" x14ac:dyDescent="0.3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  <c r="Y207" s="44">
        <f t="shared" si="20"/>
        <v>0</v>
      </c>
      <c r="Z207" s="44">
        <f t="shared" si="21"/>
        <v>0</v>
      </c>
      <c r="AA207" s="44" t="b">
        <f t="shared" si="22"/>
        <v>1</v>
      </c>
      <c r="AB207" s="44" t="b">
        <f t="shared" si="23"/>
        <v>1</v>
      </c>
      <c r="AC207" s="44" t="b">
        <f t="shared" si="24"/>
        <v>1</v>
      </c>
      <c r="AD207" s="44" t="b">
        <f t="shared" si="25"/>
        <v>1</v>
      </c>
      <c r="AE207" s="36" t="str">
        <f>IF(ISNA(VLOOKUP(D207,'Вчера_Спутник-М'!D:D, 1, FALSE)),"ошибка",0)</f>
        <v>ошибка</v>
      </c>
      <c r="AF207" s="43"/>
      <c r="AG207" s="36" t="e">
        <f>E207-VLOOKUP(D207, 'Вчера_Спутник-М'!D:BI, 2, FALSE)</f>
        <v>#N/A</v>
      </c>
      <c r="AH207" s="36" t="e">
        <f>F207-G207-VLOOKUP(D207, 'Вчера_Спутник-М'!D:BI, 3, FALSE)</f>
        <v>#N/A</v>
      </c>
      <c r="AI207" s="36" t="e">
        <f>H207-I207-VLOOKUP(D207, 'Вчера_Спутник-М'!D:BI, 5, FALSE)</f>
        <v>#N/A</v>
      </c>
      <c r="AJ207" s="36" t="e">
        <f>J207-K207-VLOOKUP(D207, 'Вчера_Спутник-М'!D:BI, 7, FALSE)</f>
        <v>#N/A</v>
      </c>
      <c r="AK207" s="36" t="e">
        <f>L207-M207-VLOOKUP(D207, 'Вчера_Спутник-М'!D:BI, 9, FALSE)</f>
        <v>#N/A</v>
      </c>
      <c r="AL207" s="36" t="e">
        <f>N207-O207-VLOOKUP(D207, 'Вчера_Спутник-М'!D:BI, 11, FALSE)</f>
        <v>#N/A</v>
      </c>
      <c r="AM207" s="36" t="e">
        <f>P207-Q207-VLOOKUP(D207, 'Вчера_Спутник-М'!D:BI, 13, FALSE)</f>
        <v>#N/A</v>
      </c>
      <c r="AN207" s="36" t="e">
        <f>R207-S207-VLOOKUP(D207, 'Вчера_Спутник-М'!D:BL, 15, FALSE)</f>
        <v>#N/A</v>
      </c>
      <c r="AO207" s="36"/>
      <c r="AP207" s="36"/>
      <c r="AQ207" s="36" t="e">
        <f>T207-VLOOKUP(D207, 'Вчера_Спутник-М'!D:BI, 17, FALSE)</f>
        <v>#N/A</v>
      </c>
      <c r="AR207" s="36" t="e">
        <f>U207-VLOOKUP(D207, 'Вчера_Спутник-М'!D:BI, 18, FALSE)</f>
        <v>#N/A</v>
      </c>
    </row>
    <row r="208" spans="1:44" ht="30" customHeight="1" x14ac:dyDescent="0.3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  <c r="Y208" s="44">
        <f t="shared" si="20"/>
        <v>0</v>
      </c>
      <c r="Z208" s="44">
        <f t="shared" si="21"/>
        <v>0</v>
      </c>
      <c r="AA208" s="44" t="b">
        <f t="shared" si="22"/>
        <v>1</v>
      </c>
      <c r="AB208" s="44" t="b">
        <f t="shared" si="23"/>
        <v>1</v>
      </c>
      <c r="AC208" s="44" t="b">
        <f t="shared" si="24"/>
        <v>1</v>
      </c>
      <c r="AD208" s="44" t="b">
        <f t="shared" si="25"/>
        <v>1</v>
      </c>
      <c r="AE208" s="36" t="str">
        <f>IF(ISNA(VLOOKUP(D208,'Вчера_Спутник-М'!D:D, 1, FALSE)),"ошибка",0)</f>
        <v>ошибка</v>
      </c>
      <c r="AF208" s="43"/>
      <c r="AG208" s="36" t="e">
        <f>E208-VLOOKUP(D208, 'Вчера_Спутник-М'!D:BI, 2, FALSE)</f>
        <v>#N/A</v>
      </c>
      <c r="AH208" s="36" t="e">
        <f>F208-G208-VLOOKUP(D208, 'Вчера_Спутник-М'!D:BI, 3, FALSE)</f>
        <v>#N/A</v>
      </c>
      <c r="AI208" s="36" t="e">
        <f>H208-I208-VLOOKUP(D208, 'Вчера_Спутник-М'!D:BI, 5, FALSE)</f>
        <v>#N/A</v>
      </c>
      <c r="AJ208" s="36" t="e">
        <f>J208-K208-VLOOKUP(D208, 'Вчера_Спутник-М'!D:BI, 7, FALSE)</f>
        <v>#N/A</v>
      </c>
      <c r="AK208" s="36" t="e">
        <f>L208-M208-VLOOKUP(D208, 'Вчера_Спутник-М'!D:BI, 9, FALSE)</f>
        <v>#N/A</v>
      </c>
      <c r="AL208" s="36" t="e">
        <f>N208-O208-VLOOKUP(D208, 'Вчера_Спутник-М'!D:BI, 11, FALSE)</f>
        <v>#N/A</v>
      </c>
      <c r="AM208" s="36" t="e">
        <f>P208-Q208-VLOOKUP(D208, 'Вчера_Спутник-М'!D:BI, 13, FALSE)</f>
        <v>#N/A</v>
      </c>
      <c r="AN208" s="36" t="e">
        <f>R208-S208-VLOOKUP(D208, 'Вчера_Спутник-М'!D:BL, 15, FALSE)</f>
        <v>#N/A</v>
      </c>
      <c r="AO208" s="36"/>
      <c r="AP208" s="36"/>
      <c r="AQ208" s="36" t="e">
        <f>T208-VLOOKUP(D208, 'Вчера_Спутник-М'!D:BI, 17, FALSE)</f>
        <v>#N/A</v>
      </c>
      <c r="AR208" s="36" t="e">
        <f>U208-VLOOKUP(D208, 'Вчера_Спутник-М'!D:BI, 18, FALSE)</f>
        <v>#N/A</v>
      </c>
    </row>
    <row r="209" spans="1:44" ht="30" customHeight="1" x14ac:dyDescent="0.3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  <c r="Y209" s="44">
        <f t="shared" si="20"/>
        <v>0</v>
      </c>
      <c r="Z209" s="44">
        <f t="shared" si="21"/>
        <v>0</v>
      </c>
      <c r="AA209" s="44" t="b">
        <f t="shared" si="22"/>
        <v>1</v>
      </c>
      <c r="AB209" s="44" t="b">
        <f t="shared" si="23"/>
        <v>1</v>
      </c>
      <c r="AC209" s="44" t="b">
        <f t="shared" si="24"/>
        <v>1</v>
      </c>
      <c r="AD209" s="44" t="b">
        <f t="shared" si="25"/>
        <v>1</v>
      </c>
      <c r="AE209" s="36" t="str">
        <f>IF(ISNA(VLOOKUP(D209,'Вчера_Спутник-М'!D:D, 1, FALSE)),"ошибка",0)</f>
        <v>ошибка</v>
      </c>
      <c r="AF209" s="43"/>
      <c r="AG209" s="36" t="e">
        <f>E209-VLOOKUP(D209, 'Вчера_Спутник-М'!D:BI, 2, FALSE)</f>
        <v>#N/A</v>
      </c>
      <c r="AH209" s="36" t="e">
        <f>F209-G209-VLOOKUP(D209, 'Вчера_Спутник-М'!D:BI, 3, FALSE)</f>
        <v>#N/A</v>
      </c>
      <c r="AI209" s="36" t="e">
        <f>H209-I209-VLOOKUP(D209, 'Вчера_Спутник-М'!D:BI, 5, FALSE)</f>
        <v>#N/A</v>
      </c>
      <c r="AJ209" s="36" t="e">
        <f>J209-K209-VLOOKUP(D209, 'Вчера_Спутник-М'!D:BI, 7, FALSE)</f>
        <v>#N/A</v>
      </c>
      <c r="AK209" s="36" t="e">
        <f>L209-M209-VLOOKUP(D209, 'Вчера_Спутник-М'!D:BI, 9, FALSE)</f>
        <v>#N/A</v>
      </c>
      <c r="AL209" s="36" t="e">
        <f>N209-O209-VLOOKUP(D209, 'Вчера_Спутник-М'!D:BI, 11, FALSE)</f>
        <v>#N/A</v>
      </c>
      <c r="AM209" s="36" t="e">
        <f>P209-Q209-VLOOKUP(D209, 'Вчера_Спутник-М'!D:BI, 13, FALSE)</f>
        <v>#N/A</v>
      </c>
      <c r="AN209" s="36" t="e">
        <f>R209-S209-VLOOKUP(D209, 'Вчера_Спутник-М'!D:BL, 15, FALSE)</f>
        <v>#N/A</v>
      </c>
      <c r="AO209" s="36"/>
      <c r="AP209" s="36"/>
      <c r="AQ209" s="36" t="e">
        <f>T209-VLOOKUP(D209, 'Вчера_Спутник-М'!D:BI, 17, FALSE)</f>
        <v>#N/A</v>
      </c>
      <c r="AR209" s="36" t="e">
        <f>U209-VLOOKUP(D209, 'Вчера_Спутник-М'!D:BI, 18, FALSE)</f>
        <v>#N/A</v>
      </c>
    </row>
    <row r="210" spans="1:44" ht="30" customHeight="1" x14ac:dyDescent="0.3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  <c r="Y210" s="44">
        <f t="shared" si="20"/>
        <v>0</v>
      </c>
      <c r="Z210" s="44">
        <f t="shared" si="21"/>
        <v>0</v>
      </c>
      <c r="AA210" s="44" t="b">
        <f t="shared" si="22"/>
        <v>1</v>
      </c>
      <c r="AB210" s="44" t="b">
        <f t="shared" si="23"/>
        <v>1</v>
      </c>
      <c r="AC210" s="44" t="b">
        <f t="shared" si="24"/>
        <v>1</v>
      </c>
      <c r="AD210" s="44" t="b">
        <f t="shared" si="25"/>
        <v>1</v>
      </c>
      <c r="AE210" s="36" t="str">
        <f>IF(ISNA(VLOOKUP(D210,'Вчера_Спутник-М'!D:D, 1, FALSE)),"ошибка",0)</f>
        <v>ошибка</v>
      </c>
      <c r="AF210" s="43"/>
      <c r="AG210" s="36" t="e">
        <f>E210-VLOOKUP(D210, 'Вчера_Спутник-М'!D:BI, 2, FALSE)</f>
        <v>#N/A</v>
      </c>
      <c r="AH210" s="36" t="e">
        <f>F210-G210-VLOOKUP(D210, 'Вчера_Спутник-М'!D:BI, 3, FALSE)</f>
        <v>#N/A</v>
      </c>
      <c r="AI210" s="36" t="e">
        <f>H210-I210-VLOOKUP(D210, 'Вчера_Спутник-М'!D:BI, 5, FALSE)</f>
        <v>#N/A</v>
      </c>
      <c r="AJ210" s="36" t="e">
        <f>J210-K210-VLOOKUP(D210, 'Вчера_Спутник-М'!D:BI, 7, FALSE)</f>
        <v>#N/A</v>
      </c>
      <c r="AK210" s="36" t="e">
        <f>L210-M210-VLOOKUP(D210, 'Вчера_Спутник-М'!D:BI, 9, FALSE)</f>
        <v>#N/A</v>
      </c>
      <c r="AL210" s="36" t="e">
        <f>N210-O210-VLOOKUP(D210, 'Вчера_Спутник-М'!D:BI, 11, FALSE)</f>
        <v>#N/A</v>
      </c>
      <c r="AM210" s="36" t="e">
        <f>P210-Q210-VLOOKUP(D210, 'Вчера_Спутник-М'!D:BI, 13, FALSE)</f>
        <v>#N/A</v>
      </c>
      <c r="AN210" s="36" t="e">
        <f>R210-S210-VLOOKUP(D210, 'Вчера_Спутник-М'!D:BL, 15, FALSE)</f>
        <v>#N/A</v>
      </c>
      <c r="AO210" s="36"/>
      <c r="AP210" s="36"/>
      <c r="AQ210" s="36" t="e">
        <f>T210-VLOOKUP(D210, 'Вчера_Спутник-М'!D:BI, 17, FALSE)</f>
        <v>#N/A</v>
      </c>
      <c r="AR210" s="36" t="e">
        <f>U210-VLOOKUP(D210, 'Вчера_Спутник-М'!D:BI, 18, FALSE)</f>
        <v>#N/A</v>
      </c>
    </row>
    <row r="211" spans="1:44" ht="30" customHeight="1" x14ac:dyDescent="0.3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  <c r="Y211" s="44">
        <f t="shared" si="20"/>
        <v>0</v>
      </c>
      <c r="Z211" s="44">
        <f t="shared" si="21"/>
        <v>0</v>
      </c>
      <c r="AA211" s="44" t="b">
        <f t="shared" si="22"/>
        <v>1</v>
      </c>
      <c r="AB211" s="44" t="b">
        <f t="shared" si="23"/>
        <v>1</v>
      </c>
      <c r="AC211" s="44" t="b">
        <f t="shared" si="24"/>
        <v>1</v>
      </c>
      <c r="AD211" s="44" t="b">
        <f t="shared" si="25"/>
        <v>1</v>
      </c>
      <c r="AE211" s="36" t="str">
        <f>IF(ISNA(VLOOKUP(D211,'Вчера_Спутник-М'!D:D, 1, FALSE)),"ошибка",0)</f>
        <v>ошибка</v>
      </c>
      <c r="AF211" s="43"/>
      <c r="AG211" s="36" t="e">
        <f>E211-VLOOKUP(D211, 'Вчера_Спутник-М'!D:BI, 2, FALSE)</f>
        <v>#N/A</v>
      </c>
      <c r="AH211" s="36" t="e">
        <f>F211-G211-VLOOKUP(D211, 'Вчера_Спутник-М'!D:BI, 3, FALSE)</f>
        <v>#N/A</v>
      </c>
      <c r="AI211" s="36" t="e">
        <f>H211-I211-VLOOKUP(D211, 'Вчера_Спутник-М'!D:BI, 5, FALSE)</f>
        <v>#N/A</v>
      </c>
      <c r="AJ211" s="36" t="e">
        <f>J211-K211-VLOOKUP(D211, 'Вчера_Спутник-М'!D:BI, 7, FALSE)</f>
        <v>#N/A</v>
      </c>
      <c r="AK211" s="36" t="e">
        <f>L211-M211-VLOOKUP(D211, 'Вчера_Спутник-М'!D:BI, 9, FALSE)</f>
        <v>#N/A</v>
      </c>
      <c r="AL211" s="36" t="e">
        <f>N211-O211-VLOOKUP(D211, 'Вчера_Спутник-М'!D:BI, 11, FALSE)</f>
        <v>#N/A</v>
      </c>
      <c r="AM211" s="36" t="e">
        <f>P211-Q211-VLOOKUP(D211, 'Вчера_Спутник-М'!D:BI, 13, FALSE)</f>
        <v>#N/A</v>
      </c>
      <c r="AN211" s="36" t="e">
        <f>R211-S211-VLOOKUP(D211, 'Вчера_Спутник-М'!D:BL, 15, FALSE)</f>
        <v>#N/A</v>
      </c>
      <c r="AO211" s="36"/>
      <c r="AP211" s="36"/>
      <c r="AQ211" s="36" t="e">
        <f>T211-VLOOKUP(D211, 'Вчера_Спутник-М'!D:BI, 17, FALSE)</f>
        <v>#N/A</v>
      </c>
      <c r="AR211" s="36" t="e">
        <f>U211-VLOOKUP(D211, 'Вчера_Спутник-М'!D:BI, 18, FALSE)</f>
        <v>#N/A</v>
      </c>
    </row>
    <row r="212" spans="1:44" ht="30" customHeight="1" x14ac:dyDescent="0.3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  <c r="Y212" s="44">
        <f t="shared" si="20"/>
        <v>0</v>
      </c>
      <c r="Z212" s="44">
        <f t="shared" si="21"/>
        <v>0</v>
      </c>
      <c r="AA212" s="44" t="b">
        <f t="shared" si="22"/>
        <v>1</v>
      </c>
      <c r="AB212" s="44" t="b">
        <f t="shared" si="23"/>
        <v>1</v>
      </c>
      <c r="AC212" s="44" t="b">
        <f t="shared" si="24"/>
        <v>1</v>
      </c>
      <c r="AD212" s="44" t="b">
        <f t="shared" si="25"/>
        <v>1</v>
      </c>
      <c r="AE212" s="36" t="str">
        <f>IF(ISNA(VLOOKUP(D212,'Вчера_Спутник-М'!D:D, 1, FALSE)),"ошибка",0)</f>
        <v>ошибка</v>
      </c>
      <c r="AF212" s="43"/>
      <c r="AG212" s="36" t="e">
        <f>E212-VLOOKUP(D212, 'Вчера_Спутник-М'!D:BI, 2, FALSE)</f>
        <v>#N/A</v>
      </c>
      <c r="AH212" s="36" t="e">
        <f>F212-G212-VLOOKUP(D212, 'Вчера_Спутник-М'!D:BI, 3, FALSE)</f>
        <v>#N/A</v>
      </c>
      <c r="AI212" s="36" t="e">
        <f>H212-I212-VLOOKUP(D212, 'Вчера_Спутник-М'!D:BI, 5, FALSE)</f>
        <v>#N/A</v>
      </c>
      <c r="AJ212" s="36" t="e">
        <f>J212-K212-VLOOKUP(D212, 'Вчера_Спутник-М'!D:BI, 7, FALSE)</f>
        <v>#N/A</v>
      </c>
      <c r="AK212" s="36" t="e">
        <f>L212-M212-VLOOKUP(D212, 'Вчера_Спутник-М'!D:BI, 9, FALSE)</f>
        <v>#N/A</v>
      </c>
      <c r="AL212" s="36" t="e">
        <f>N212-O212-VLOOKUP(D212, 'Вчера_Спутник-М'!D:BI, 11, FALSE)</f>
        <v>#N/A</v>
      </c>
      <c r="AM212" s="36" t="e">
        <f>P212-Q212-VLOOKUP(D212, 'Вчера_Спутник-М'!D:BI, 13, FALSE)</f>
        <v>#N/A</v>
      </c>
      <c r="AN212" s="36" t="e">
        <f>R212-S212-VLOOKUP(D212, 'Вчера_Спутник-М'!D:BL, 15, FALSE)</f>
        <v>#N/A</v>
      </c>
      <c r="AO212" s="36"/>
      <c r="AP212" s="36"/>
      <c r="AQ212" s="36" t="e">
        <f>T212-VLOOKUP(D212, 'Вчера_Спутник-М'!D:BI, 17, FALSE)</f>
        <v>#N/A</v>
      </c>
      <c r="AR212" s="36" t="e">
        <f>U212-VLOOKUP(D212, 'Вчера_Спутник-М'!D:BI, 18, FALSE)</f>
        <v>#N/A</v>
      </c>
    </row>
    <row r="213" spans="1:44" ht="30" customHeight="1" x14ac:dyDescent="0.3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  <c r="Y213" s="44">
        <f t="shared" si="20"/>
        <v>0</v>
      </c>
      <c r="Z213" s="44">
        <f t="shared" si="21"/>
        <v>0</v>
      </c>
      <c r="AA213" s="44" t="b">
        <f t="shared" si="22"/>
        <v>1</v>
      </c>
      <c r="AB213" s="44" t="b">
        <f t="shared" si="23"/>
        <v>1</v>
      </c>
      <c r="AC213" s="44" t="b">
        <f t="shared" si="24"/>
        <v>1</v>
      </c>
      <c r="AD213" s="44" t="b">
        <f t="shared" si="25"/>
        <v>1</v>
      </c>
      <c r="AE213" s="36" t="str">
        <f>IF(ISNA(VLOOKUP(D213,'Вчера_Спутник-М'!D:D, 1, FALSE)),"ошибка",0)</f>
        <v>ошибка</v>
      </c>
      <c r="AF213" s="43"/>
      <c r="AG213" s="36" t="e">
        <f>E213-VLOOKUP(D213, 'Вчера_Спутник-М'!D:BI, 2, FALSE)</f>
        <v>#N/A</v>
      </c>
      <c r="AH213" s="36" t="e">
        <f>F213-G213-VLOOKUP(D213, 'Вчера_Спутник-М'!D:BI, 3, FALSE)</f>
        <v>#N/A</v>
      </c>
      <c r="AI213" s="36" t="e">
        <f>H213-I213-VLOOKUP(D213, 'Вчера_Спутник-М'!D:BI, 5, FALSE)</f>
        <v>#N/A</v>
      </c>
      <c r="AJ213" s="36" t="e">
        <f>J213-K213-VLOOKUP(D213, 'Вчера_Спутник-М'!D:BI, 7, FALSE)</f>
        <v>#N/A</v>
      </c>
      <c r="AK213" s="36" t="e">
        <f>L213-M213-VLOOKUP(D213, 'Вчера_Спутник-М'!D:BI, 9, FALSE)</f>
        <v>#N/A</v>
      </c>
      <c r="AL213" s="36" t="e">
        <f>N213-O213-VLOOKUP(D213, 'Вчера_Спутник-М'!D:BI, 11, FALSE)</f>
        <v>#N/A</v>
      </c>
      <c r="AM213" s="36" t="e">
        <f>P213-Q213-VLOOKUP(D213, 'Вчера_Спутник-М'!D:BI, 13, FALSE)</f>
        <v>#N/A</v>
      </c>
      <c r="AN213" s="36" t="e">
        <f>R213-S213-VLOOKUP(D213, 'Вчера_Спутник-М'!D:BL, 15, FALSE)</f>
        <v>#N/A</v>
      </c>
      <c r="AO213" s="36"/>
      <c r="AP213" s="36"/>
      <c r="AQ213" s="36" t="e">
        <f>T213-VLOOKUP(D213, 'Вчера_Спутник-М'!D:BI, 17, FALSE)</f>
        <v>#N/A</v>
      </c>
      <c r="AR213" s="36" t="e">
        <f>U213-VLOOKUP(D213, 'Вчера_Спутник-М'!D:BI, 18, FALSE)</f>
        <v>#N/A</v>
      </c>
    </row>
    <row r="214" spans="1:44" ht="30" customHeight="1" x14ac:dyDescent="0.3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  <c r="Y214" s="44">
        <f t="shared" si="20"/>
        <v>0</v>
      </c>
      <c r="Z214" s="44">
        <f t="shared" si="21"/>
        <v>0</v>
      </c>
      <c r="AA214" s="44" t="b">
        <f t="shared" si="22"/>
        <v>1</v>
      </c>
      <c r="AB214" s="44" t="b">
        <f t="shared" si="23"/>
        <v>1</v>
      </c>
      <c r="AC214" s="44" t="b">
        <f t="shared" si="24"/>
        <v>1</v>
      </c>
      <c r="AD214" s="44" t="b">
        <f t="shared" si="25"/>
        <v>1</v>
      </c>
      <c r="AE214" s="36" t="str">
        <f>IF(ISNA(VLOOKUP(D214,'Вчера_Спутник-М'!D:D, 1, FALSE)),"ошибка",0)</f>
        <v>ошибка</v>
      </c>
      <c r="AF214" s="43"/>
      <c r="AG214" s="36" t="e">
        <f>E214-VLOOKUP(D214, 'Вчера_Спутник-М'!D:BI, 2, FALSE)</f>
        <v>#N/A</v>
      </c>
      <c r="AH214" s="36" t="e">
        <f>F214-G214-VLOOKUP(D214, 'Вчера_Спутник-М'!D:BI, 3, FALSE)</f>
        <v>#N/A</v>
      </c>
      <c r="AI214" s="36" t="e">
        <f>H214-I214-VLOOKUP(D214, 'Вчера_Спутник-М'!D:BI, 5, FALSE)</f>
        <v>#N/A</v>
      </c>
      <c r="AJ214" s="36" t="e">
        <f>J214-K214-VLOOKUP(D214, 'Вчера_Спутник-М'!D:BI, 7, FALSE)</f>
        <v>#N/A</v>
      </c>
      <c r="AK214" s="36" t="e">
        <f>L214-M214-VLOOKUP(D214, 'Вчера_Спутник-М'!D:BI, 9, FALSE)</f>
        <v>#N/A</v>
      </c>
      <c r="AL214" s="36" t="e">
        <f>N214-O214-VLOOKUP(D214, 'Вчера_Спутник-М'!D:BI, 11, FALSE)</f>
        <v>#N/A</v>
      </c>
      <c r="AM214" s="36" t="e">
        <f>P214-Q214-VLOOKUP(D214, 'Вчера_Спутник-М'!D:BI, 13, FALSE)</f>
        <v>#N/A</v>
      </c>
      <c r="AN214" s="36" t="e">
        <f>R214-S214-VLOOKUP(D214, 'Вчера_Спутник-М'!D:BL, 15, FALSE)</f>
        <v>#N/A</v>
      </c>
      <c r="AO214" s="36"/>
      <c r="AP214" s="36"/>
      <c r="AQ214" s="36" t="e">
        <f>T214-VLOOKUP(D214, 'Вчера_Спутник-М'!D:BI, 17, FALSE)</f>
        <v>#N/A</v>
      </c>
      <c r="AR214" s="36" t="e">
        <f>U214-VLOOKUP(D214, 'Вчера_Спутник-М'!D:BI, 18, FALSE)</f>
        <v>#N/A</v>
      </c>
    </row>
    <row r="215" spans="1:44" ht="30" customHeight="1" x14ac:dyDescent="0.3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  <c r="Y215" s="44">
        <f t="shared" si="20"/>
        <v>0</v>
      </c>
      <c r="Z215" s="44">
        <f t="shared" si="21"/>
        <v>0</v>
      </c>
      <c r="AA215" s="44" t="b">
        <f t="shared" si="22"/>
        <v>1</v>
      </c>
      <c r="AB215" s="44" t="b">
        <f t="shared" si="23"/>
        <v>1</v>
      </c>
      <c r="AC215" s="44" t="b">
        <f t="shared" si="24"/>
        <v>1</v>
      </c>
      <c r="AD215" s="44" t="b">
        <f t="shared" si="25"/>
        <v>1</v>
      </c>
      <c r="AE215" s="36" t="str">
        <f>IF(ISNA(VLOOKUP(D215,'Вчера_Спутник-М'!D:D, 1, FALSE)),"ошибка",0)</f>
        <v>ошибка</v>
      </c>
      <c r="AF215" s="43"/>
      <c r="AG215" s="36" t="e">
        <f>E215-VLOOKUP(D215, 'Вчера_Спутник-М'!D:BI, 2, FALSE)</f>
        <v>#N/A</v>
      </c>
      <c r="AH215" s="36" t="e">
        <f>F215-G215-VLOOKUP(D215, 'Вчера_Спутник-М'!D:BI, 3, FALSE)</f>
        <v>#N/A</v>
      </c>
      <c r="AI215" s="36" t="e">
        <f>H215-I215-VLOOKUP(D215, 'Вчера_Спутник-М'!D:BI, 5, FALSE)</f>
        <v>#N/A</v>
      </c>
      <c r="AJ215" s="36" t="e">
        <f>J215-K215-VLOOKUP(D215, 'Вчера_Спутник-М'!D:BI, 7, FALSE)</f>
        <v>#N/A</v>
      </c>
      <c r="AK215" s="36" t="e">
        <f>L215-M215-VLOOKUP(D215, 'Вчера_Спутник-М'!D:BI, 9, FALSE)</f>
        <v>#N/A</v>
      </c>
      <c r="AL215" s="36" t="e">
        <f>N215-O215-VLOOKUP(D215, 'Вчера_Спутник-М'!D:BI, 11, FALSE)</f>
        <v>#N/A</v>
      </c>
      <c r="AM215" s="36" t="e">
        <f>P215-Q215-VLOOKUP(D215, 'Вчера_Спутник-М'!D:BI, 13, FALSE)</f>
        <v>#N/A</v>
      </c>
      <c r="AN215" s="36" t="e">
        <f>R215-S215-VLOOKUP(D215, 'Вчера_Спутник-М'!D:BL, 15, FALSE)</f>
        <v>#N/A</v>
      </c>
      <c r="AO215" s="36"/>
      <c r="AP215" s="36"/>
      <c r="AQ215" s="36" t="e">
        <f>T215-VLOOKUP(D215, 'Вчера_Спутник-М'!D:BI, 17, FALSE)</f>
        <v>#N/A</v>
      </c>
      <c r="AR215" s="36" t="e">
        <f>U215-VLOOKUP(D215, 'Вчера_Спутник-М'!D:BI, 18, FALSE)</f>
        <v>#N/A</v>
      </c>
    </row>
    <row r="216" spans="1:44" ht="30" customHeight="1" x14ac:dyDescent="0.3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  <c r="Y216" s="44">
        <f t="shared" si="20"/>
        <v>0</v>
      </c>
      <c r="Z216" s="44">
        <f t="shared" si="21"/>
        <v>0</v>
      </c>
      <c r="AA216" s="44" t="b">
        <f t="shared" si="22"/>
        <v>1</v>
      </c>
      <c r="AB216" s="44" t="b">
        <f t="shared" si="23"/>
        <v>1</v>
      </c>
      <c r="AC216" s="44" t="b">
        <f t="shared" si="24"/>
        <v>1</v>
      </c>
      <c r="AD216" s="44" t="b">
        <f t="shared" si="25"/>
        <v>1</v>
      </c>
      <c r="AE216" s="36" t="str">
        <f>IF(ISNA(VLOOKUP(D216,'Вчера_Спутник-М'!D:D, 1, FALSE)),"ошибка",0)</f>
        <v>ошибка</v>
      </c>
      <c r="AF216" s="43"/>
      <c r="AG216" s="36" t="e">
        <f>E216-VLOOKUP(D216, 'Вчера_Спутник-М'!D:BI, 2, FALSE)</f>
        <v>#N/A</v>
      </c>
      <c r="AH216" s="36" t="e">
        <f>F216-G216-VLOOKUP(D216, 'Вчера_Спутник-М'!D:BI, 3, FALSE)</f>
        <v>#N/A</v>
      </c>
      <c r="AI216" s="36" t="e">
        <f>H216-I216-VLOOKUP(D216, 'Вчера_Спутник-М'!D:BI, 5, FALSE)</f>
        <v>#N/A</v>
      </c>
      <c r="AJ216" s="36" t="e">
        <f>J216-K216-VLOOKUP(D216, 'Вчера_Спутник-М'!D:BI, 7, FALSE)</f>
        <v>#N/A</v>
      </c>
      <c r="AK216" s="36" t="e">
        <f>L216-M216-VLOOKUP(D216, 'Вчера_Спутник-М'!D:BI, 9, FALSE)</f>
        <v>#N/A</v>
      </c>
      <c r="AL216" s="36" t="e">
        <f>N216-O216-VLOOKUP(D216, 'Вчера_Спутник-М'!D:BI, 11, FALSE)</f>
        <v>#N/A</v>
      </c>
      <c r="AM216" s="36" t="e">
        <f>P216-Q216-VLOOKUP(D216, 'Вчера_Спутник-М'!D:BI, 13, FALSE)</f>
        <v>#N/A</v>
      </c>
      <c r="AN216" s="36" t="e">
        <f>R216-S216-VLOOKUP(D216, 'Вчера_Спутник-М'!D:BL, 15, FALSE)</f>
        <v>#N/A</v>
      </c>
      <c r="AO216" s="36"/>
      <c r="AP216" s="36"/>
      <c r="AQ216" s="36" t="e">
        <f>T216-VLOOKUP(D216, 'Вчера_Спутник-М'!D:BI, 17, FALSE)</f>
        <v>#N/A</v>
      </c>
      <c r="AR216" s="36" t="e">
        <f>U216-VLOOKUP(D216, 'Вчера_Спутник-М'!D:BI, 18, FALSE)</f>
        <v>#N/A</v>
      </c>
    </row>
    <row r="217" spans="1:44" ht="30" customHeight="1" x14ac:dyDescent="0.3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  <c r="Y217" s="44">
        <f t="shared" si="20"/>
        <v>0</v>
      </c>
      <c r="Z217" s="44">
        <f t="shared" si="21"/>
        <v>0</v>
      </c>
      <c r="AA217" s="44" t="b">
        <f t="shared" si="22"/>
        <v>1</v>
      </c>
      <c r="AB217" s="44" t="b">
        <f t="shared" si="23"/>
        <v>1</v>
      </c>
      <c r="AC217" s="44" t="b">
        <f t="shared" si="24"/>
        <v>1</v>
      </c>
      <c r="AD217" s="44" t="b">
        <f t="shared" si="25"/>
        <v>1</v>
      </c>
      <c r="AE217" s="36" t="str">
        <f>IF(ISNA(VLOOKUP(D217,'Вчера_Спутник-М'!D:D, 1, FALSE)),"ошибка",0)</f>
        <v>ошибка</v>
      </c>
      <c r="AF217" s="43"/>
      <c r="AG217" s="36" t="e">
        <f>E217-VLOOKUP(D217, 'Вчера_Спутник-М'!D:BI, 2, FALSE)</f>
        <v>#N/A</v>
      </c>
      <c r="AH217" s="36" t="e">
        <f>F217-G217-VLOOKUP(D217, 'Вчера_Спутник-М'!D:BI, 3, FALSE)</f>
        <v>#N/A</v>
      </c>
      <c r="AI217" s="36" t="e">
        <f>H217-I217-VLOOKUP(D217, 'Вчера_Спутник-М'!D:BI, 5, FALSE)</f>
        <v>#N/A</v>
      </c>
      <c r="AJ217" s="36" t="e">
        <f>J217-K217-VLOOKUP(D217, 'Вчера_Спутник-М'!D:BI, 7, FALSE)</f>
        <v>#N/A</v>
      </c>
      <c r="AK217" s="36" t="e">
        <f>L217-M217-VLOOKUP(D217, 'Вчера_Спутник-М'!D:BI, 9, FALSE)</f>
        <v>#N/A</v>
      </c>
      <c r="AL217" s="36" t="e">
        <f>N217-O217-VLOOKUP(D217, 'Вчера_Спутник-М'!D:BI, 11, FALSE)</f>
        <v>#N/A</v>
      </c>
      <c r="AM217" s="36" t="e">
        <f>P217-Q217-VLOOKUP(D217, 'Вчера_Спутник-М'!D:BI, 13, FALSE)</f>
        <v>#N/A</v>
      </c>
      <c r="AN217" s="36" t="e">
        <f>R217-S217-VLOOKUP(D217, 'Вчера_Спутник-М'!D:BL, 15, FALSE)</f>
        <v>#N/A</v>
      </c>
      <c r="AO217" s="36"/>
      <c r="AP217" s="36"/>
      <c r="AQ217" s="36" t="e">
        <f>T217-VLOOKUP(D217, 'Вчера_Спутник-М'!D:BI, 17, FALSE)</f>
        <v>#N/A</v>
      </c>
      <c r="AR217" s="36" t="e">
        <f>U217-VLOOKUP(D217, 'Вчера_Спутник-М'!D:BI, 18, FALSE)</f>
        <v>#N/A</v>
      </c>
    </row>
    <row r="218" spans="1:44" ht="30" customHeight="1" x14ac:dyDescent="0.3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  <c r="Y218" s="44">
        <f t="shared" si="20"/>
        <v>0</v>
      </c>
      <c r="Z218" s="44">
        <f t="shared" si="21"/>
        <v>0</v>
      </c>
      <c r="AA218" s="44" t="b">
        <f t="shared" si="22"/>
        <v>1</v>
      </c>
      <c r="AB218" s="44" t="b">
        <f t="shared" si="23"/>
        <v>1</v>
      </c>
      <c r="AC218" s="44" t="b">
        <f t="shared" si="24"/>
        <v>1</v>
      </c>
      <c r="AD218" s="44" t="b">
        <f t="shared" si="25"/>
        <v>1</v>
      </c>
      <c r="AE218" s="36" t="str">
        <f>IF(ISNA(VLOOKUP(D218,'Вчера_Спутник-М'!D:D, 1, FALSE)),"ошибка",0)</f>
        <v>ошибка</v>
      </c>
      <c r="AF218" s="43"/>
      <c r="AG218" s="36" t="e">
        <f>E218-VLOOKUP(D218, 'Вчера_Спутник-М'!D:BI, 2, FALSE)</f>
        <v>#N/A</v>
      </c>
      <c r="AH218" s="36" t="e">
        <f>F218-G218-VLOOKUP(D218, 'Вчера_Спутник-М'!D:BI, 3, FALSE)</f>
        <v>#N/A</v>
      </c>
      <c r="AI218" s="36" t="e">
        <f>H218-I218-VLOOKUP(D218, 'Вчера_Спутник-М'!D:BI, 5, FALSE)</f>
        <v>#N/A</v>
      </c>
      <c r="AJ218" s="36" t="e">
        <f>J218-K218-VLOOKUP(D218, 'Вчера_Спутник-М'!D:BI, 7, FALSE)</f>
        <v>#N/A</v>
      </c>
      <c r="AK218" s="36" t="e">
        <f>L218-M218-VLOOKUP(D218, 'Вчера_Спутник-М'!D:BI, 9, FALSE)</f>
        <v>#N/A</v>
      </c>
      <c r="AL218" s="36" t="e">
        <f>N218-O218-VLOOKUP(D218, 'Вчера_Спутник-М'!D:BI, 11, FALSE)</f>
        <v>#N/A</v>
      </c>
      <c r="AM218" s="36" t="e">
        <f>P218-Q218-VLOOKUP(D218, 'Вчера_Спутник-М'!D:BI, 13, FALSE)</f>
        <v>#N/A</v>
      </c>
      <c r="AN218" s="36" t="e">
        <f>R218-S218-VLOOKUP(D218, 'Вчера_Спутник-М'!D:BL, 15, FALSE)</f>
        <v>#N/A</v>
      </c>
      <c r="AO218" s="36"/>
      <c r="AP218" s="36"/>
      <c r="AQ218" s="36" t="e">
        <f>T218-VLOOKUP(D218, 'Вчера_Спутник-М'!D:BI, 17, FALSE)</f>
        <v>#N/A</v>
      </c>
      <c r="AR218" s="36" t="e">
        <f>U218-VLOOKUP(D218, 'Вчера_Спутник-М'!D:BI, 18, FALSE)</f>
        <v>#N/A</v>
      </c>
    </row>
    <row r="219" spans="1:44" ht="30" customHeight="1" x14ac:dyDescent="0.3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  <c r="Y219" s="44">
        <f t="shared" si="20"/>
        <v>0</v>
      </c>
      <c r="Z219" s="44">
        <f t="shared" si="21"/>
        <v>0</v>
      </c>
      <c r="AA219" s="44" t="b">
        <f t="shared" si="22"/>
        <v>1</v>
      </c>
      <c r="AB219" s="44" t="b">
        <f t="shared" si="23"/>
        <v>1</v>
      </c>
      <c r="AC219" s="44" t="b">
        <f t="shared" si="24"/>
        <v>1</v>
      </c>
      <c r="AD219" s="44" t="b">
        <f t="shared" si="25"/>
        <v>1</v>
      </c>
      <c r="AE219" s="36" t="str">
        <f>IF(ISNA(VLOOKUP(D219,'Вчера_Спутник-М'!D:D, 1, FALSE)),"ошибка",0)</f>
        <v>ошибка</v>
      </c>
      <c r="AF219" s="43"/>
      <c r="AG219" s="36" t="e">
        <f>E219-VLOOKUP(D219, 'Вчера_Спутник-М'!D:BI, 2, FALSE)</f>
        <v>#N/A</v>
      </c>
      <c r="AH219" s="36" t="e">
        <f>F219-G219-VLOOKUP(D219, 'Вчера_Спутник-М'!D:BI, 3, FALSE)</f>
        <v>#N/A</v>
      </c>
      <c r="AI219" s="36" t="e">
        <f>H219-I219-VLOOKUP(D219, 'Вчера_Спутник-М'!D:BI, 5, FALSE)</f>
        <v>#N/A</v>
      </c>
      <c r="AJ219" s="36" t="e">
        <f>J219-K219-VLOOKUP(D219, 'Вчера_Спутник-М'!D:BI, 7, FALSE)</f>
        <v>#N/A</v>
      </c>
      <c r="AK219" s="36" t="e">
        <f>L219-M219-VLOOKUP(D219, 'Вчера_Спутник-М'!D:BI, 9, FALSE)</f>
        <v>#N/A</v>
      </c>
      <c r="AL219" s="36" t="e">
        <f>N219-O219-VLOOKUP(D219, 'Вчера_Спутник-М'!D:BI, 11, FALSE)</f>
        <v>#N/A</v>
      </c>
      <c r="AM219" s="36" t="e">
        <f>P219-Q219-VLOOKUP(D219, 'Вчера_Спутник-М'!D:BI, 13, FALSE)</f>
        <v>#N/A</v>
      </c>
      <c r="AN219" s="36" t="e">
        <f>R219-S219-VLOOKUP(D219, 'Вчера_Спутник-М'!D:BL, 15, FALSE)</f>
        <v>#N/A</v>
      </c>
      <c r="AO219" s="36"/>
      <c r="AP219" s="36"/>
      <c r="AQ219" s="36" t="e">
        <f>T219-VLOOKUP(D219, 'Вчера_Спутник-М'!D:BI, 17, FALSE)</f>
        <v>#N/A</v>
      </c>
      <c r="AR219" s="36" t="e">
        <f>U219-VLOOKUP(D219, 'Вчера_Спутник-М'!D:BI, 18, FALSE)</f>
        <v>#N/A</v>
      </c>
    </row>
    <row r="220" spans="1:44" ht="30" customHeight="1" x14ac:dyDescent="0.3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  <c r="Y220" s="44">
        <f t="shared" si="20"/>
        <v>0</v>
      </c>
      <c r="Z220" s="44">
        <f t="shared" si="21"/>
        <v>0</v>
      </c>
      <c r="AA220" s="44" t="b">
        <f t="shared" si="22"/>
        <v>1</v>
      </c>
      <c r="AB220" s="44" t="b">
        <f t="shared" si="23"/>
        <v>1</v>
      </c>
      <c r="AC220" s="44" t="b">
        <f t="shared" si="24"/>
        <v>1</v>
      </c>
      <c r="AD220" s="44" t="b">
        <f t="shared" si="25"/>
        <v>1</v>
      </c>
      <c r="AE220" s="36" t="str">
        <f>IF(ISNA(VLOOKUP(D220,'Вчера_Спутник-М'!D:D, 1, FALSE)),"ошибка",0)</f>
        <v>ошибка</v>
      </c>
      <c r="AF220" s="43"/>
      <c r="AG220" s="36" t="e">
        <f>E220-VLOOKUP(D220, 'Вчера_Спутник-М'!D:BI, 2, FALSE)</f>
        <v>#N/A</v>
      </c>
      <c r="AH220" s="36" t="e">
        <f>F220-G220-VLOOKUP(D220, 'Вчера_Спутник-М'!D:BI, 3, FALSE)</f>
        <v>#N/A</v>
      </c>
      <c r="AI220" s="36" t="e">
        <f>H220-I220-VLOOKUP(D220, 'Вчера_Спутник-М'!D:BI, 5, FALSE)</f>
        <v>#N/A</v>
      </c>
      <c r="AJ220" s="36" t="e">
        <f>J220-K220-VLOOKUP(D220, 'Вчера_Спутник-М'!D:BI, 7, FALSE)</f>
        <v>#N/A</v>
      </c>
      <c r="AK220" s="36" t="e">
        <f>L220-M220-VLOOKUP(D220, 'Вчера_Спутник-М'!D:BI, 9, FALSE)</f>
        <v>#N/A</v>
      </c>
      <c r="AL220" s="36" t="e">
        <f>N220-O220-VLOOKUP(D220, 'Вчера_Спутник-М'!D:BI, 11, FALSE)</f>
        <v>#N/A</v>
      </c>
      <c r="AM220" s="36" t="e">
        <f>P220-Q220-VLOOKUP(D220, 'Вчера_Спутник-М'!D:BI, 13, FALSE)</f>
        <v>#N/A</v>
      </c>
      <c r="AN220" s="36" t="e">
        <f>R220-S220-VLOOKUP(D220, 'Вчера_Спутник-М'!D:BL, 15, FALSE)</f>
        <v>#N/A</v>
      </c>
      <c r="AO220" s="36"/>
      <c r="AP220" s="36"/>
      <c r="AQ220" s="36" t="e">
        <f>T220-VLOOKUP(D220, 'Вчера_Спутник-М'!D:BI, 17, FALSE)</f>
        <v>#N/A</v>
      </c>
      <c r="AR220" s="36" t="e">
        <f>U220-VLOOKUP(D220, 'Вчера_Спутник-М'!D:BI, 18, FALSE)</f>
        <v>#N/A</v>
      </c>
    </row>
    <row r="221" spans="1:44" ht="30" customHeight="1" x14ac:dyDescent="0.3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  <c r="Y221" s="44">
        <f t="shared" si="20"/>
        <v>0</v>
      </c>
      <c r="Z221" s="44">
        <f t="shared" si="21"/>
        <v>0</v>
      </c>
      <c r="AA221" s="44" t="b">
        <f t="shared" si="22"/>
        <v>1</v>
      </c>
      <c r="AB221" s="44" t="b">
        <f t="shared" si="23"/>
        <v>1</v>
      </c>
      <c r="AC221" s="44" t="b">
        <f t="shared" si="24"/>
        <v>1</v>
      </c>
      <c r="AD221" s="44" t="b">
        <f t="shared" si="25"/>
        <v>1</v>
      </c>
      <c r="AE221" s="36" t="str">
        <f>IF(ISNA(VLOOKUP(D221,'Вчера_Спутник-М'!D:D, 1, FALSE)),"ошибка",0)</f>
        <v>ошибка</v>
      </c>
      <c r="AF221" s="43"/>
      <c r="AG221" s="36" t="e">
        <f>E221-VLOOKUP(D221, 'Вчера_Спутник-М'!D:BI, 2, FALSE)</f>
        <v>#N/A</v>
      </c>
      <c r="AH221" s="36" t="e">
        <f>F221-G221-VLOOKUP(D221, 'Вчера_Спутник-М'!D:BI, 3, FALSE)</f>
        <v>#N/A</v>
      </c>
      <c r="AI221" s="36" t="e">
        <f>H221-I221-VLOOKUP(D221, 'Вчера_Спутник-М'!D:BI, 5, FALSE)</f>
        <v>#N/A</v>
      </c>
      <c r="AJ221" s="36" t="e">
        <f>J221-K221-VLOOKUP(D221, 'Вчера_Спутник-М'!D:BI, 7, FALSE)</f>
        <v>#N/A</v>
      </c>
      <c r="AK221" s="36" t="e">
        <f>L221-M221-VLOOKUP(D221, 'Вчера_Спутник-М'!D:BI, 9, FALSE)</f>
        <v>#N/A</v>
      </c>
      <c r="AL221" s="36" t="e">
        <f>N221-O221-VLOOKUP(D221, 'Вчера_Спутник-М'!D:BI, 11, FALSE)</f>
        <v>#N/A</v>
      </c>
      <c r="AM221" s="36" t="e">
        <f>P221-Q221-VLOOKUP(D221, 'Вчера_Спутник-М'!D:BI, 13, FALSE)</f>
        <v>#N/A</v>
      </c>
      <c r="AN221" s="36" t="e">
        <f>R221-S221-VLOOKUP(D221, 'Вчера_Спутник-М'!D:BL, 15, FALSE)</f>
        <v>#N/A</v>
      </c>
      <c r="AO221" s="36"/>
      <c r="AP221" s="36"/>
      <c r="AQ221" s="36" t="e">
        <f>T221-VLOOKUP(D221, 'Вчера_Спутник-М'!D:BI, 17, FALSE)</f>
        <v>#N/A</v>
      </c>
      <c r="AR221" s="36" t="e">
        <f>U221-VLOOKUP(D221, 'Вчера_Спутник-М'!D:BI, 18, FALSE)</f>
        <v>#N/A</v>
      </c>
    </row>
    <row r="222" spans="1:44" ht="30" customHeight="1" x14ac:dyDescent="0.3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  <c r="Y222" s="44">
        <f t="shared" si="20"/>
        <v>0</v>
      </c>
      <c r="Z222" s="44">
        <f t="shared" si="21"/>
        <v>0</v>
      </c>
      <c r="AA222" s="44" t="b">
        <f t="shared" si="22"/>
        <v>1</v>
      </c>
      <c r="AB222" s="44" t="b">
        <f t="shared" si="23"/>
        <v>1</v>
      </c>
      <c r="AC222" s="44" t="b">
        <f t="shared" si="24"/>
        <v>1</v>
      </c>
      <c r="AD222" s="44" t="b">
        <f t="shared" si="25"/>
        <v>1</v>
      </c>
      <c r="AE222" s="36" t="str">
        <f>IF(ISNA(VLOOKUP(D222,'Вчера_Спутник-М'!D:D, 1, FALSE)),"ошибка",0)</f>
        <v>ошибка</v>
      </c>
      <c r="AF222" s="43"/>
      <c r="AG222" s="36" t="e">
        <f>E222-VLOOKUP(D222, 'Вчера_Спутник-М'!D:BI, 2, FALSE)</f>
        <v>#N/A</v>
      </c>
      <c r="AH222" s="36" t="e">
        <f>F222-G222-VLOOKUP(D222, 'Вчера_Спутник-М'!D:BI, 3, FALSE)</f>
        <v>#N/A</v>
      </c>
      <c r="AI222" s="36" t="e">
        <f>H222-I222-VLOOKUP(D222, 'Вчера_Спутник-М'!D:BI, 5, FALSE)</f>
        <v>#N/A</v>
      </c>
      <c r="AJ222" s="36" t="e">
        <f>J222-K222-VLOOKUP(D222, 'Вчера_Спутник-М'!D:BI, 7, FALSE)</f>
        <v>#N/A</v>
      </c>
      <c r="AK222" s="36" t="e">
        <f>L222-M222-VLOOKUP(D222, 'Вчера_Спутник-М'!D:BI, 9, FALSE)</f>
        <v>#N/A</v>
      </c>
      <c r="AL222" s="36" t="e">
        <f>N222-O222-VLOOKUP(D222, 'Вчера_Спутник-М'!D:BI, 11, FALSE)</f>
        <v>#N/A</v>
      </c>
      <c r="AM222" s="36" t="e">
        <f>P222-Q222-VLOOKUP(D222, 'Вчера_Спутник-М'!D:BI, 13, FALSE)</f>
        <v>#N/A</v>
      </c>
      <c r="AN222" s="36" t="e">
        <f>R222-S222-VLOOKUP(D222, 'Вчера_Спутник-М'!D:BL, 15, FALSE)</f>
        <v>#N/A</v>
      </c>
      <c r="AO222" s="36"/>
      <c r="AP222" s="36"/>
      <c r="AQ222" s="36" t="e">
        <f>T222-VLOOKUP(D222, 'Вчера_Спутник-М'!D:BI, 17, FALSE)</f>
        <v>#N/A</v>
      </c>
      <c r="AR222" s="36" t="e">
        <f>U222-VLOOKUP(D222, 'Вчера_Спутник-М'!D:BI, 18, FALSE)</f>
        <v>#N/A</v>
      </c>
    </row>
    <row r="223" spans="1:44" ht="30" customHeight="1" x14ac:dyDescent="0.3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  <c r="Y223" s="44">
        <f t="shared" si="20"/>
        <v>0</v>
      </c>
      <c r="Z223" s="44">
        <f t="shared" si="21"/>
        <v>0</v>
      </c>
      <c r="AA223" s="44" t="b">
        <f t="shared" si="22"/>
        <v>1</v>
      </c>
      <c r="AB223" s="44" t="b">
        <f t="shared" si="23"/>
        <v>1</v>
      </c>
      <c r="AC223" s="44" t="b">
        <f t="shared" si="24"/>
        <v>1</v>
      </c>
      <c r="AD223" s="44" t="b">
        <f t="shared" si="25"/>
        <v>1</v>
      </c>
      <c r="AE223" s="36" t="str">
        <f>IF(ISNA(VLOOKUP(D223,'Вчера_Спутник-М'!D:D, 1, FALSE)),"ошибка",0)</f>
        <v>ошибка</v>
      </c>
      <c r="AF223" s="43"/>
      <c r="AG223" s="36" t="e">
        <f>E223-VLOOKUP(D223, 'Вчера_Спутник-М'!D:BI, 2, FALSE)</f>
        <v>#N/A</v>
      </c>
      <c r="AH223" s="36" t="e">
        <f>F223-G223-VLOOKUP(D223, 'Вчера_Спутник-М'!D:BI, 3, FALSE)</f>
        <v>#N/A</v>
      </c>
      <c r="AI223" s="36" t="e">
        <f>H223-I223-VLOOKUP(D223, 'Вчера_Спутник-М'!D:BI, 5, FALSE)</f>
        <v>#N/A</v>
      </c>
      <c r="AJ223" s="36" t="e">
        <f>J223-K223-VLOOKUP(D223, 'Вчера_Спутник-М'!D:BI, 7, FALSE)</f>
        <v>#N/A</v>
      </c>
      <c r="AK223" s="36" t="e">
        <f>L223-M223-VLOOKUP(D223, 'Вчера_Спутник-М'!D:BI, 9, FALSE)</f>
        <v>#N/A</v>
      </c>
      <c r="AL223" s="36" t="e">
        <f>N223-O223-VLOOKUP(D223, 'Вчера_Спутник-М'!D:BI, 11, FALSE)</f>
        <v>#N/A</v>
      </c>
      <c r="AM223" s="36" t="e">
        <f>P223-Q223-VLOOKUP(D223, 'Вчера_Спутник-М'!D:BI, 13, FALSE)</f>
        <v>#N/A</v>
      </c>
      <c r="AN223" s="36" t="e">
        <f>R223-S223-VLOOKUP(D223, 'Вчера_Спутник-М'!D:BL, 15, FALSE)</f>
        <v>#N/A</v>
      </c>
      <c r="AO223" s="36"/>
      <c r="AP223" s="36"/>
      <c r="AQ223" s="36" t="e">
        <f>T223-VLOOKUP(D223, 'Вчера_Спутник-М'!D:BI, 17, FALSE)</f>
        <v>#N/A</v>
      </c>
      <c r="AR223" s="36" t="e">
        <f>U223-VLOOKUP(D223, 'Вчера_Спутник-М'!D:BI, 18, FALSE)</f>
        <v>#N/A</v>
      </c>
    </row>
    <row r="224" spans="1:44" ht="30" customHeight="1" x14ac:dyDescent="0.3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  <c r="Y224" s="44">
        <f t="shared" si="20"/>
        <v>0</v>
      </c>
      <c r="Z224" s="44">
        <f t="shared" si="21"/>
        <v>0</v>
      </c>
      <c r="AA224" s="44" t="b">
        <f t="shared" si="22"/>
        <v>1</v>
      </c>
      <c r="AB224" s="44" t="b">
        <f t="shared" si="23"/>
        <v>1</v>
      </c>
      <c r="AC224" s="44" t="b">
        <f t="shared" si="24"/>
        <v>1</v>
      </c>
      <c r="AD224" s="44" t="b">
        <f t="shared" si="25"/>
        <v>1</v>
      </c>
      <c r="AE224" s="36" t="str">
        <f>IF(ISNA(VLOOKUP(D224,'Вчера_Спутник-М'!D:D, 1, FALSE)),"ошибка",0)</f>
        <v>ошибка</v>
      </c>
      <c r="AF224" s="43"/>
      <c r="AG224" s="36" t="e">
        <f>E224-VLOOKUP(D224, 'Вчера_Спутник-М'!D:BI, 2, FALSE)</f>
        <v>#N/A</v>
      </c>
      <c r="AH224" s="36" t="e">
        <f>F224-G224-VLOOKUP(D224, 'Вчера_Спутник-М'!D:BI, 3, FALSE)</f>
        <v>#N/A</v>
      </c>
      <c r="AI224" s="36" t="e">
        <f>H224-I224-VLOOKUP(D224, 'Вчера_Спутник-М'!D:BI, 5, FALSE)</f>
        <v>#N/A</v>
      </c>
      <c r="AJ224" s="36" t="e">
        <f>J224-K224-VLOOKUP(D224, 'Вчера_Спутник-М'!D:BI, 7, FALSE)</f>
        <v>#N/A</v>
      </c>
      <c r="AK224" s="36" t="e">
        <f>L224-M224-VLOOKUP(D224, 'Вчера_Спутник-М'!D:BI, 9, FALSE)</f>
        <v>#N/A</v>
      </c>
      <c r="AL224" s="36" t="e">
        <f>N224-O224-VLOOKUP(D224, 'Вчера_Спутник-М'!D:BI, 11, FALSE)</f>
        <v>#N/A</v>
      </c>
      <c r="AM224" s="36" t="e">
        <f>P224-Q224-VLOOKUP(D224, 'Вчера_Спутник-М'!D:BI, 13, FALSE)</f>
        <v>#N/A</v>
      </c>
      <c r="AN224" s="36" t="e">
        <f>R224-S224-VLOOKUP(D224, 'Вчера_Спутник-М'!D:BL, 15, FALSE)</f>
        <v>#N/A</v>
      </c>
      <c r="AO224" s="36"/>
      <c r="AP224" s="36"/>
      <c r="AQ224" s="36" t="e">
        <f>T224-VLOOKUP(D224, 'Вчера_Спутник-М'!D:BI, 17, FALSE)</f>
        <v>#N/A</v>
      </c>
      <c r="AR224" s="36" t="e">
        <f>U224-VLOOKUP(D224, 'Вчера_Спутник-М'!D:BI, 18, FALSE)</f>
        <v>#N/A</v>
      </c>
    </row>
    <row r="225" spans="1:44" ht="30" customHeight="1" x14ac:dyDescent="0.3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  <c r="Y225" s="44">
        <f t="shared" si="20"/>
        <v>0</v>
      </c>
      <c r="Z225" s="44">
        <f t="shared" si="21"/>
        <v>0</v>
      </c>
      <c r="AA225" s="44" t="b">
        <f t="shared" si="22"/>
        <v>1</v>
      </c>
      <c r="AB225" s="44" t="b">
        <f t="shared" si="23"/>
        <v>1</v>
      </c>
      <c r="AC225" s="44" t="b">
        <f t="shared" si="24"/>
        <v>1</v>
      </c>
      <c r="AD225" s="44" t="b">
        <f t="shared" si="25"/>
        <v>1</v>
      </c>
      <c r="AE225" s="36" t="str">
        <f>IF(ISNA(VLOOKUP(D225,'Вчера_Спутник-М'!D:D, 1, FALSE)),"ошибка",0)</f>
        <v>ошибка</v>
      </c>
      <c r="AF225" s="43"/>
      <c r="AG225" s="36" t="e">
        <f>E225-VLOOKUP(D225, 'Вчера_Спутник-М'!D:BI, 2, FALSE)</f>
        <v>#N/A</v>
      </c>
      <c r="AH225" s="36" t="e">
        <f>F225-G225-VLOOKUP(D225, 'Вчера_Спутник-М'!D:BI, 3, FALSE)</f>
        <v>#N/A</v>
      </c>
      <c r="AI225" s="36" t="e">
        <f>H225-I225-VLOOKUP(D225, 'Вчера_Спутник-М'!D:BI, 5, FALSE)</f>
        <v>#N/A</v>
      </c>
      <c r="AJ225" s="36" t="e">
        <f>J225-K225-VLOOKUP(D225, 'Вчера_Спутник-М'!D:BI, 7, FALSE)</f>
        <v>#N/A</v>
      </c>
      <c r="AK225" s="36" t="e">
        <f>L225-M225-VLOOKUP(D225, 'Вчера_Спутник-М'!D:BI, 9, FALSE)</f>
        <v>#N/A</v>
      </c>
      <c r="AL225" s="36" t="e">
        <f>N225-O225-VLOOKUP(D225, 'Вчера_Спутник-М'!D:BI, 11, FALSE)</f>
        <v>#N/A</v>
      </c>
      <c r="AM225" s="36" t="e">
        <f>P225-Q225-VLOOKUP(D225, 'Вчера_Спутник-М'!D:BI, 13, FALSE)</f>
        <v>#N/A</v>
      </c>
      <c r="AN225" s="36" t="e">
        <f>R225-S225-VLOOKUP(D225, 'Вчера_Спутник-М'!D:BL, 15, FALSE)</f>
        <v>#N/A</v>
      </c>
      <c r="AO225" s="36"/>
      <c r="AP225" s="36"/>
      <c r="AQ225" s="36" t="e">
        <f>T225-VLOOKUP(D225, 'Вчера_Спутник-М'!D:BI, 17, FALSE)</f>
        <v>#N/A</v>
      </c>
      <c r="AR225" s="36" t="e">
        <f>U225-VLOOKUP(D225, 'Вчера_Спутник-М'!D:BI, 18, FALSE)</f>
        <v>#N/A</v>
      </c>
    </row>
    <row r="226" spans="1:44" ht="30" customHeight="1" x14ac:dyDescent="0.3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  <c r="Y226" s="44">
        <f t="shared" si="20"/>
        <v>0</v>
      </c>
      <c r="Z226" s="44">
        <f t="shared" si="21"/>
        <v>0</v>
      </c>
      <c r="AA226" s="44" t="b">
        <f t="shared" si="22"/>
        <v>1</v>
      </c>
      <c r="AB226" s="44" t="b">
        <f t="shared" si="23"/>
        <v>1</v>
      </c>
      <c r="AC226" s="44" t="b">
        <f t="shared" si="24"/>
        <v>1</v>
      </c>
      <c r="AD226" s="44" t="b">
        <f t="shared" si="25"/>
        <v>1</v>
      </c>
      <c r="AE226" s="36" t="str">
        <f>IF(ISNA(VLOOKUP(D226,'Вчера_Спутник-М'!D:D, 1, FALSE)),"ошибка",0)</f>
        <v>ошибка</v>
      </c>
      <c r="AF226" s="43"/>
      <c r="AG226" s="36" t="e">
        <f>E226-VLOOKUP(D226, 'Вчера_Спутник-М'!D:BI, 2, FALSE)</f>
        <v>#N/A</v>
      </c>
      <c r="AH226" s="36" t="e">
        <f>F226-G226-VLOOKUP(D226, 'Вчера_Спутник-М'!D:BI, 3, FALSE)</f>
        <v>#N/A</v>
      </c>
      <c r="AI226" s="36" t="e">
        <f>H226-I226-VLOOKUP(D226, 'Вчера_Спутник-М'!D:BI, 5, FALSE)</f>
        <v>#N/A</v>
      </c>
      <c r="AJ226" s="36" t="e">
        <f>J226-K226-VLOOKUP(D226, 'Вчера_Спутник-М'!D:BI, 7, FALSE)</f>
        <v>#N/A</v>
      </c>
      <c r="AK226" s="36" t="e">
        <f>L226-M226-VLOOKUP(D226, 'Вчера_Спутник-М'!D:BI, 9, FALSE)</f>
        <v>#N/A</v>
      </c>
      <c r="AL226" s="36" t="e">
        <f>N226-O226-VLOOKUP(D226, 'Вчера_Спутник-М'!D:BI, 11, FALSE)</f>
        <v>#N/A</v>
      </c>
      <c r="AM226" s="36" t="e">
        <f>P226-Q226-VLOOKUP(D226, 'Вчера_Спутник-М'!D:BI, 13, FALSE)</f>
        <v>#N/A</v>
      </c>
      <c r="AN226" s="36" t="e">
        <f>R226-S226-VLOOKUP(D226, 'Вчера_Спутник-М'!D:BL, 15, FALSE)</f>
        <v>#N/A</v>
      </c>
      <c r="AO226" s="36"/>
      <c r="AP226" s="36"/>
      <c r="AQ226" s="36" t="e">
        <f>T226-VLOOKUP(D226, 'Вчера_Спутник-М'!D:BI, 17, FALSE)</f>
        <v>#N/A</v>
      </c>
      <c r="AR226" s="36" t="e">
        <f>U226-VLOOKUP(D226, 'Вчера_Спутник-М'!D:BI, 18, FALSE)</f>
        <v>#N/A</v>
      </c>
    </row>
    <row r="227" spans="1:44" ht="30" customHeight="1" x14ac:dyDescent="0.3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  <c r="Y227" s="44">
        <f t="shared" si="20"/>
        <v>0</v>
      </c>
      <c r="Z227" s="44">
        <f t="shared" si="21"/>
        <v>0</v>
      </c>
      <c r="AA227" s="44" t="b">
        <f t="shared" si="22"/>
        <v>1</v>
      </c>
      <c r="AB227" s="44" t="b">
        <f t="shared" si="23"/>
        <v>1</v>
      </c>
      <c r="AC227" s="44" t="b">
        <f t="shared" si="24"/>
        <v>1</v>
      </c>
      <c r="AD227" s="44" t="b">
        <f t="shared" si="25"/>
        <v>1</v>
      </c>
      <c r="AE227" s="36" t="str">
        <f>IF(ISNA(VLOOKUP(D227,'Вчера_Спутник-М'!D:D, 1, FALSE)),"ошибка",0)</f>
        <v>ошибка</v>
      </c>
      <c r="AF227" s="43"/>
      <c r="AG227" s="36" t="e">
        <f>E227-VLOOKUP(D227, 'Вчера_Спутник-М'!D:BI, 2, FALSE)</f>
        <v>#N/A</v>
      </c>
      <c r="AH227" s="36" t="e">
        <f>F227-G227-VLOOKUP(D227, 'Вчера_Спутник-М'!D:BI, 3, FALSE)</f>
        <v>#N/A</v>
      </c>
      <c r="AI227" s="36" t="e">
        <f>H227-I227-VLOOKUP(D227, 'Вчера_Спутник-М'!D:BI, 5, FALSE)</f>
        <v>#N/A</v>
      </c>
      <c r="AJ227" s="36" t="e">
        <f>J227-K227-VLOOKUP(D227, 'Вчера_Спутник-М'!D:BI, 7, FALSE)</f>
        <v>#N/A</v>
      </c>
      <c r="AK227" s="36" t="e">
        <f>L227-M227-VLOOKUP(D227, 'Вчера_Спутник-М'!D:BI, 9, FALSE)</f>
        <v>#N/A</v>
      </c>
      <c r="AL227" s="36" t="e">
        <f>N227-O227-VLOOKUP(D227, 'Вчера_Спутник-М'!D:BI, 11, FALSE)</f>
        <v>#N/A</v>
      </c>
      <c r="AM227" s="36" t="e">
        <f>P227-Q227-VLOOKUP(D227, 'Вчера_Спутник-М'!D:BI, 13, FALSE)</f>
        <v>#N/A</v>
      </c>
      <c r="AN227" s="36" t="e">
        <f>R227-S227-VLOOKUP(D227, 'Вчера_Спутник-М'!D:BL, 15, FALSE)</f>
        <v>#N/A</v>
      </c>
      <c r="AO227" s="36"/>
      <c r="AP227" s="36"/>
      <c r="AQ227" s="36" t="e">
        <f>T227-VLOOKUP(D227, 'Вчера_Спутник-М'!D:BI, 17, FALSE)</f>
        <v>#N/A</v>
      </c>
      <c r="AR227" s="36" t="e">
        <f>U227-VLOOKUP(D227, 'Вчера_Спутник-М'!D:BI, 18, FALSE)</f>
        <v>#N/A</v>
      </c>
    </row>
    <row r="228" spans="1:44" ht="30" customHeight="1" x14ac:dyDescent="0.3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  <c r="Y228" s="44">
        <f t="shared" si="20"/>
        <v>0</v>
      </c>
      <c r="Z228" s="44">
        <f t="shared" si="21"/>
        <v>0</v>
      </c>
      <c r="AA228" s="44" t="b">
        <f t="shared" si="22"/>
        <v>1</v>
      </c>
      <c r="AB228" s="44" t="b">
        <f t="shared" si="23"/>
        <v>1</v>
      </c>
      <c r="AC228" s="44" t="b">
        <f t="shared" si="24"/>
        <v>1</v>
      </c>
      <c r="AD228" s="44" t="b">
        <f t="shared" si="25"/>
        <v>1</v>
      </c>
      <c r="AE228" s="36" t="str">
        <f>IF(ISNA(VLOOKUP(D228,'Вчера_Спутник-М'!D:D, 1, FALSE)),"ошибка",0)</f>
        <v>ошибка</v>
      </c>
      <c r="AF228" s="43"/>
      <c r="AG228" s="36" t="e">
        <f>E228-VLOOKUP(D228, 'Вчера_Спутник-М'!D:BI, 2, FALSE)</f>
        <v>#N/A</v>
      </c>
      <c r="AH228" s="36" t="e">
        <f>F228-G228-VLOOKUP(D228, 'Вчера_Спутник-М'!D:BI, 3, FALSE)</f>
        <v>#N/A</v>
      </c>
      <c r="AI228" s="36" t="e">
        <f>H228-I228-VLOOKUP(D228, 'Вчера_Спутник-М'!D:BI, 5, FALSE)</f>
        <v>#N/A</v>
      </c>
      <c r="AJ228" s="36" t="e">
        <f>J228-K228-VLOOKUP(D228, 'Вчера_Спутник-М'!D:BI, 7, FALSE)</f>
        <v>#N/A</v>
      </c>
      <c r="AK228" s="36" t="e">
        <f>L228-M228-VLOOKUP(D228, 'Вчера_Спутник-М'!D:BI, 9, FALSE)</f>
        <v>#N/A</v>
      </c>
      <c r="AL228" s="36" t="e">
        <f>N228-O228-VLOOKUP(D228, 'Вчера_Спутник-М'!D:BI, 11, FALSE)</f>
        <v>#N/A</v>
      </c>
      <c r="AM228" s="36" t="e">
        <f>P228-Q228-VLOOKUP(D228, 'Вчера_Спутник-М'!D:BI, 13, FALSE)</f>
        <v>#N/A</v>
      </c>
      <c r="AN228" s="36" t="e">
        <f>R228-S228-VLOOKUP(D228, 'Вчера_Спутник-М'!D:BL, 15, FALSE)</f>
        <v>#N/A</v>
      </c>
      <c r="AO228" s="36"/>
      <c r="AP228" s="36"/>
      <c r="AQ228" s="36" t="e">
        <f>T228-VLOOKUP(D228, 'Вчера_Спутник-М'!D:BI, 17, FALSE)</f>
        <v>#N/A</v>
      </c>
      <c r="AR228" s="36" t="e">
        <f>U228-VLOOKUP(D228, 'Вчера_Спутник-М'!D:BI, 18, FALSE)</f>
        <v>#N/A</v>
      </c>
    </row>
    <row r="229" spans="1:44" ht="30" customHeight="1" x14ac:dyDescent="0.3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  <c r="Y229" s="44">
        <f t="shared" si="20"/>
        <v>0</v>
      </c>
      <c r="Z229" s="44">
        <f t="shared" si="21"/>
        <v>0</v>
      </c>
      <c r="AA229" s="44" t="b">
        <f t="shared" si="22"/>
        <v>1</v>
      </c>
      <c r="AB229" s="44" t="b">
        <f t="shared" si="23"/>
        <v>1</v>
      </c>
      <c r="AC229" s="44" t="b">
        <f t="shared" si="24"/>
        <v>1</v>
      </c>
      <c r="AD229" s="44" t="b">
        <f t="shared" si="25"/>
        <v>1</v>
      </c>
      <c r="AE229" s="36" t="str">
        <f>IF(ISNA(VLOOKUP(D229,'Вчера_Спутник-М'!D:D, 1, FALSE)),"ошибка",0)</f>
        <v>ошибка</v>
      </c>
      <c r="AF229" s="43"/>
      <c r="AG229" s="36" t="e">
        <f>E229-VLOOKUP(D229, 'Вчера_Спутник-М'!D:BI, 2, FALSE)</f>
        <v>#N/A</v>
      </c>
      <c r="AH229" s="36" t="e">
        <f>F229-G229-VLOOKUP(D229, 'Вчера_Спутник-М'!D:BI, 3, FALSE)</f>
        <v>#N/A</v>
      </c>
      <c r="AI229" s="36" t="e">
        <f>H229-I229-VLOOKUP(D229, 'Вчера_Спутник-М'!D:BI, 5, FALSE)</f>
        <v>#N/A</v>
      </c>
      <c r="AJ229" s="36" t="e">
        <f>J229-K229-VLOOKUP(D229, 'Вчера_Спутник-М'!D:BI, 7, FALSE)</f>
        <v>#N/A</v>
      </c>
      <c r="AK229" s="36" t="e">
        <f>L229-M229-VLOOKUP(D229, 'Вчера_Спутник-М'!D:BI, 9, FALSE)</f>
        <v>#N/A</v>
      </c>
      <c r="AL229" s="36" t="e">
        <f>N229-O229-VLOOKUP(D229, 'Вчера_Спутник-М'!D:BI, 11, FALSE)</f>
        <v>#N/A</v>
      </c>
      <c r="AM229" s="36" t="e">
        <f>P229-Q229-VLOOKUP(D229, 'Вчера_Спутник-М'!D:BI, 13, FALSE)</f>
        <v>#N/A</v>
      </c>
      <c r="AN229" s="36" t="e">
        <f>R229-S229-VLOOKUP(D229, 'Вчера_Спутник-М'!D:BL, 15, FALSE)</f>
        <v>#N/A</v>
      </c>
      <c r="AO229" s="36"/>
      <c r="AP229" s="36"/>
      <c r="AQ229" s="36" t="e">
        <f>T229-VLOOKUP(D229, 'Вчера_Спутник-М'!D:BI, 17, FALSE)</f>
        <v>#N/A</v>
      </c>
      <c r="AR229" s="36" t="e">
        <f>U229-VLOOKUP(D229, 'Вчера_Спутник-М'!D:BI, 18, FALSE)</f>
        <v>#N/A</v>
      </c>
    </row>
    <row r="230" spans="1:44" ht="30" customHeight="1" x14ac:dyDescent="0.3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  <c r="Y230" s="44">
        <f t="shared" si="20"/>
        <v>0</v>
      </c>
      <c r="Z230" s="44">
        <f t="shared" si="21"/>
        <v>0</v>
      </c>
      <c r="AA230" s="44" t="b">
        <f t="shared" si="22"/>
        <v>1</v>
      </c>
      <c r="AB230" s="44" t="b">
        <f t="shared" si="23"/>
        <v>1</v>
      </c>
      <c r="AC230" s="44" t="b">
        <f t="shared" si="24"/>
        <v>1</v>
      </c>
      <c r="AD230" s="44" t="b">
        <f t="shared" si="25"/>
        <v>1</v>
      </c>
      <c r="AE230" s="36" t="str">
        <f>IF(ISNA(VLOOKUP(D230,'Вчера_Спутник-М'!D:D, 1, FALSE)),"ошибка",0)</f>
        <v>ошибка</v>
      </c>
      <c r="AF230" s="43"/>
      <c r="AG230" s="36" t="e">
        <f>E230-VLOOKUP(D230, 'Вчера_Спутник-М'!D:BI, 2, FALSE)</f>
        <v>#N/A</v>
      </c>
      <c r="AH230" s="36" t="e">
        <f>F230-G230-VLOOKUP(D230, 'Вчера_Спутник-М'!D:BI, 3, FALSE)</f>
        <v>#N/A</v>
      </c>
      <c r="AI230" s="36" t="e">
        <f>H230-I230-VLOOKUP(D230, 'Вчера_Спутник-М'!D:BI, 5, FALSE)</f>
        <v>#N/A</v>
      </c>
      <c r="AJ230" s="36" t="e">
        <f>J230-K230-VLOOKUP(D230, 'Вчера_Спутник-М'!D:BI, 7, FALSE)</f>
        <v>#N/A</v>
      </c>
      <c r="AK230" s="36" t="e">
        <f>L230-M230-VLOOKUP(D230, 'Вчера_Спутник-М'!D:BI, 9, FALSE)</f>
        <v>#N/A</v>
      </c>
      <c r="AL230" s="36" t="e">
        <f>N230-O230-VLOOKUP(D230, 'Вчера_Спутник-М'!D:BI, 11, FALSE)</f>
        <v>#N/A</v>
      </c>
      <c r="AM230" s="36" t="e">
        <f>P230-Q230-VLOOKUP(D230, 'Вчера_Спутник-М'!D:BI, 13, FALSE)</f>
        <v>#N/A</v>
      </c>
      <c r="AN230" s="36" t="e">
        <f>R230-S230-VLOOKUP(D230, 'Вчера_Спутник-М'!D:BL, 15, FALSE)</f>
        <v>#N/A</v>
      </c>
      <c r="AO230" s="36"/>
      <c r="AP230" s="36"/>
      <c r="AQ230" s="36" t="e">
        <f>T230-VLOOKUP(D230, 'Вчера_Спутник-М'!D:BI, 17, FALSE)</f>
        <v>#N/A</v>
      </c>
      <c r="AR230" s="36" t="e">
        <f>U230-VLOOKUP(D230, 'Вчера_Спутник-М'!D:BI, 18, FALSE)</f>
        <v>#N/A</v>
      </c>
    </row>
    <row r="231" spans="1:44" ht="30" customHeight="1" x14ac:dyDescent="0.3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  <c r="Y231" s="44">
        <f t="shared" si="20"/>
        <v>0</v>
      </c>
      <c r="Z231" s="44">
        <f t="shared" si="21"/>
        <v>0</v>
      </c>
      <c r="AA231" s="44" t="b">
        <f t="shared" si="22"/>
        <v>1</v>
      </c>
      <c r="AB231" s="44" t="b">
        <f t="shared" si="23"/>
        <v>1</v>
      </c>
      <c r="AC231" s="44" t="b">
        <f t="shared" si="24"/>
        <v>1</v>
      </c>
      <c r="AD231" s="44" t="b">
        <f t="shared" si="25"/>
        <v>1</v>
      </c>
      <c r="AE231" s="36" t="str">
        <f>IF(ISNA(VLOOKUP(D231,'Вчера_Спутник-М'!D:D, 1, FALSE)),"ошибка",0)</f>
        <v>ошибка</v>
      </c>
      <c r="AF231" s="43"/>
      <c r="AG231" s="36" t="e">
        <f>E231-VLOOKUP(D231, 'Вчера_Спутник-М'!D:BI, 2, FALSE)</f>
        <v>#N/A</v>
      </c>
      <c r="AH231" s="36" t="e">
        <f>F231-G231-VLOOKUP(D231, 'Вчера_Спутник-М'!D:BI, 3, FALSE)</f>
        <v>#N/A</v>
      </c>
      <c r="AI231" s="36" t="e">
        <f>H231-I231-VLOOKUP(D231, 'Вчера_Спутник-М'!D:BI, 5, FALSE)</f>
        <v>#N/A</v>
      </c>
      <c r="AJ231" s="36" t="e">
        <f>J231-K231-VLOOKUP(D231, 'Вчера_Спутник-М'!D:BI, 7, FALSE)</f>
        <v>#N/A</v>
      </c>
      <c r="AK231" s="36" t="e">
        <f>L231-M231-VLOOKUP(D231, 'Вчера_Спутник-М'!D:BI, 9, FALSE)</f>
        <v>#N/A</v>
      </c>
      <c r="AL231" s="36" t="e">
        <f>N231-O231-VLOOKUP(D231, 'Вчера_Спутник-М'!D:BI, 11, FALSE)</f>
        <v>#N/A</v>
      </c>
      <c r="AM231" s="36" t="e">
        <f>P231-Q231-VLOOKUP(D231, 'Вчера_Спутник-М'!D:BI, 13, FALSE)</f>
        <v>#N/A</v>
      </c>
      <c r="AN231" s="36" t="e">
        <f>R231-S231-VLOOKUP(D231, 'Вчера_Спутник-М'!D:BL, 15, FALSE)</f>
        <v>#N/A</v>
      </c>
      <c r="AO231" s="36"/>
      <c r="AP231" s="36"/>
      <c r="AQ231" s="36" t="e">
        <f>T231-VLOOKUP(D231, 'Вчера_Спутник-М'!D:BI, 17, FALSE)</f>
        <v>#N/A</v>
      </c>
      <c r="AR231" s="36" t="e">
        <f>U231-VLOOKUP(D231, 'Вчера_Спутник-М'!D:BI, 18, FALSE)</f>
        <v>#N/A</v>
      </c>
    </row>
    <row r="232" spans="1:44" ht="30" customHeight="1" x14ac:dyDescent="0.3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  <c r="Y232" s="44">
        <f t="shared" si="20"/>
        <v>0</v>
      </c>
      <c r="Z232" s="44">
        <f t="shared" si="21"/>
        <v>0</v>
      </c>
      <c r="AA232" s="44" t="b">
        <f t="shared" si="22"/>
        <v>1</v>
      </c>
      <c r="AB232" s="44" t="b">
        <f t="shared" si="23"/>
        <v>1</v>
      </c>
      <c r="AC232" s="44" t="b">
        <f t="shared" si="24"/>
        <v>1</v>
      </c>
      <c r="AD232" s="44" t="b">
        <f t="shared" si="25"/>
        <v>1</v>
      </c>
      <c r="AE232" s="36" t="str">
        <f>IF(ISNA(VLOOKUP(D232,'Вчера_Спутник-М'!D:D, 1, FALSE)),"ошибка",0)</f>
        <v>ошибка</v>
      </c>
      <c r="AF232" s="43"/>
      <c r="AG232" s="36" t="e">
        <f>E232-VLOOKUP(D232, 'Вчера_Спутник-М'!D:BI, 2, FALSE)</f>
        <v>#N/A</v>
      </c>
      <c r="AH232" s="36" t="e">
        <f>F232-G232-VLOOKUP(D232, 'Вчера_Спутник-М'!D:BI, 3, FALSE)</f>
        <v>#N/A</v>
      </c>
      <c r="AI232" s="36" t="e">
        <f>H232-I232-VLOOKUP(D232, 'Вчера_Спутник-М'!D:BI, 5, FALSE)</f>
        <v>#N/A</v>
      </c>
      <c r="AJ232" s="36" t="e">
        <f>J232-K232-VLOOKUP(D232, 'Вчера_Спутник-М'!D:BI, 7, FALSE)</f>
        <v>#N/A</v>
      </c>
      <c r="AK232" s="36" t="e">
        <f>L232-M232-VLOOKUP(D232, 'Вчера_Спутник-М'!D:BI, 9, FALSE)</f>
        <v>#N/A</v>
      </c>
      <c r="AL232" s="36" t="e">
        <f>N232-O232-VLOOKUP(D232, 'Вчера_Спутник-М'!D:BI, 11, FALSE)</f>
        <v>#N/A</v>
      </c>
      <c r="AM232" s="36" t="e">
        <f>P232-Q232-VLOOKUP(D232, 'Вчера_Спутник-М'!D:BI, 13, FALSE)</f>
        <v>#N/A</v>
      </c>
      <c r="AN232" s="36" t="e">
        <f>R232-S232-VLOOKUP(D232, 'Вчера_Спутник-М'!D:BL, 15, FALSE)</f>
        <v>#N/A</v>
      </c>
      <c r="AO232" s="36"/>
      <c r="AP232" s="36"/>
      <c r="AQ232" s="36" t="e">
        <f>T232-VLOOKUP(D232, 'Вчера_Спутник-М'!D:BI, 17, FALSE)</f>
        <v>#N/A</v>
      </c>
      <c r="AR232" s="36" t="e">
        <f>U232-VLOOKUP(D232, 'Вчера_Спутник-М'!D:BI, 18, FALSE)</f>
        <v>#N/A</v>
      </c>
    </row>
    <row r="233" spans="1:44" ht="30" customHeight="1" x14ac:dyDescent="0.3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  <c r="Y233" s="44">
        <f t="shared" si="20"/>
        <v>0</v>
      </c>
      <c r="Z233" s="44">
        <f t="shared" si="21"/>
        <v>0</v>
      </c>
      <c r="AA233" s="44" t="b">
        <f t="shared" si="22"/>
        <v>1</v>
      </c>
      <c r="AB233" s="44" t="b">
        <f t="shared" si="23"/>
        <v>1</v>
      </c>
      <c r="AC233" s="44" t="b">
        <f t="shared" si="24"/>
        <v>1</v>
      </c>
      <c r="AD233" s="44" t="b">
        <f t="shared" si="25"/>
        <v>1</v>
      </c>
      <c r="AE233" s="36" t="str">
        <f>IF(ISNA(VLOOKUP(D233,'Вчера_Спутник-М'!D:D, 1, FALSE)),"ошибка",0)</f>
        <v>ошибка</v>
      </c>
      <c r="AF233" s="43"/>
      <c r="AG233" s="36" t="e">
        <f>E233-VLOOKUP(D233, 'Вчера_Спутник-М'!D:BI, 2, FALSE)</f>
        <v>#N/A</v>
      </c>
      <c r="AH233" s="36" t="e">
        <f>F233-G233-VLOOKUP(D233, 'Вчера_Спутник-М'!D:BI, 3, FALSE)</f>
        <v>#N/A</v>
      </c>
      <c r="AI233" s="36" t="e">
        <f>H233-I233-VLOOKUP(D233, 'Вчера_Спутник-М'!D:BI, 5, FALSE)</f>
        <v>#N/A</v>
      </c>
      <c r="AJ233" s="36" t="e">
        <f>J233-K233-VLOOKUP(D233, 'Вчера_Спутник-М'!D:BI, 7, FALSE)</f>
        <v>#N/A</v>
      </c>
      <c r="AK233" s="36" t="e">
        <f>L233-M233-VLOOKUP(D233, 'Вчера_Спутник-М'!D:BI, 9, FALSE)</f>
        <v>#N/A</v>
      </c>
      <c r="AL233" s="36" t="e">
        <f>N233-O233-VLOOKUP(D233, 'Вчера_Спутник-М'!D:BI, 11, FALSE)</f>
        <v>#N/A</v>
      </c>
      <c r="AM233" s="36" t="e">
        <f>P233-Q233-VLOOKUP(D233, 'Вчера_Спутник-М'!D:BI, 13, FALSE)</f>
        <v>#N/A</v>
      </c>
      <c r="AN233" s="36" t="e">
        <f>R233-S233-VLOOKUP(D233, 'Вчера_Спутник-М'!D:BL, 15, FALSE)</f>
        <v>#N/A</v>
      </c>
      <c r="AO233" s="36"/>
      <c r="AP233" s="36"/>
      <c r="AQ233" s="36" t="e">
        <f>T233-VLOOKUP(D233, 'Вчера_Спутник-М'!D:BI, 17, FALSE)</f>
        <v>#N/A</v>
      </c>
      <c r="AR233" s="36" t="e">
        <f>U233-VLOOKUP(D233, 'Вчера_Спутник-М'!D:BI, 18, FALSE)</f>
        <v>#N/A</v>
      </c>
    </row>
    <row r="234" spans="1:44" ht="30" customHeight="1" x14ac:dyDescent="0.3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  <c r="Y234" s="44">
        <f t="shared" si="20"/>
        <v>0</v>
      </c>
      <c r="Z234" s="44">
        <f t="shared" si="21"/>
        <v>0</v>
      </c>
      <c r="AA234" s="44" t="b">
        <f t="shared" si="22"/>
        <v>1</v>
      </c>
      <c r="AB234" s="44" t="b">
        <f t="shared" si="23"/>
        <v>1</v>
      </c>
      <c r="AC234" s="44" t="b">
        <f t="shared" si="24"/>
        <v>1</v>
      </c>
      <c r="AD234" s="44" t="b">
        <f t="shared" si="25"/>
        <v>1</v>
      </c>
      <c r="AE234" s="36" t="str">
        <f>IF(ISNA(VLOOKUP(D234,'Вчера_Спутник-М'!D:D, 1, FALSE)),"ошибка",0)</f>
        <v>ошибка</v>
      </c>
      <c r="AF234" s="43"/>
      <c r="AG234" s="36" t="e">
        <f>E234-VLOOKUP(D234, 'Вчера_Спутник-М'!D:BI, 2, FALSE)</f>
        <v>#N/A</v>
      </c>
      <c r="AH234" s="36" t="e">
        <f>F234-G234-VLOOKUP(D234, 'Вчера_Спутник-М'!D:BI, 3, FALSE)</f>
        <v>#N/A</v>
      </c>
      <c r="AI234" s="36" t="e">
        <f>H234-I234-VLOOKUP(D234, 'Вчера_Спутник-М'!D:BI, 5, FALSE)</f>
        <v>#N/A</v>
      </c>
      <c r="AJ234" s="36" t="e">
        <f>J234-K234-VLOOKUP(D234, 'Вчера_Спутник-М'!D:BI, 7, FALSE)</f>
        <v>#N/A</v>
      </c>
      <c r="AK234" s="36" t="e">
        <f>L234-M234-VLOOKUP(D234, 'Вчера_Спутник-М'!D:BI, 9, FALSE)</f>
        <v>#N/A</v>
      </c>
      <c r="AL234" s="36" t="e">
        <f>N234-O234-VLOOKUP(D234, 'Вчера_Спутник-М'!D:BI, 11, FALSE)</f>
        <v>#N/A</v>
      </c>
      <c r="AM234" s="36" t="e">
        <f>P234-Q234-VLOOKUP(D234, 'Вчера_Спутник-М'!D:BI, 13, FALSE)</f>
        <v>#N/A</v>
      </c>
      <c r="AN234" s="36" t="e">
        <f>R234-S234-VLOOKUP(D234, 'Вчера_Спутник-М'!D:BL, 15, FALSE)</f>
        <v>#N/A</v>
      </c>
      <c r="AO234" s="36"/>
      <c r="AP234" s="36"/>
      <c r="AQ234" s="36" t="e">
        <f>T234-VLOOKUP(D234, 'Вчера_Спутник-М'!D:BI, 17, FALSE)</f>
        <v>#N/A</v>
      </c>
      <c r="AR234" s="36" t="e">
        <f>U234-VLOOKUP(D234, 'Вчера_Спутник-М'!D:BI, 18, FALSE)</f>
        <v>#N/A</v>
      </c>
    </row>
    <row r="235" spans="1:44" ht="30" customHeight="1" x14ac:dyDescent="0.3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  <c r="Y235" s="44">
        <f t="shared" si="20"/>
        <v>0</v>
      </c>
      <c r="Z235" s="44">
        <f t="shared" si="21"/>
        <v>0</v>
      </c>
      <c r="AA235" s="44" t="b">
        <f t="shared" si="22"/>
        <v>1</v>
      </c>
      <c r="AB235" s="44" t="b">
        <f t="shared" si="23"/>
        <v>1</v>
      </c>
      <c r="AC235" s="44" t="b">
        <f t="shared" si="24"/>
        <v>1</v>
      </c>
      <c r="AD235" s="44" t="b">
        <f t="shared" si="25"/>
        <v>1</v>
      </c>
      <c r="AE235" s="36" t="str">
        <f>IF(ISNA(VLOOKUP(D235,'Вчера_Спутник-М'!D:D, 1, FALSE)),"ошибка",0)</f>
        <v>ошибка</v>
      </c>
      <c r="AF235" s="43"/>
      <c r="AG235" s="36" t="e">
        <f>E235-VLOOKUP(D235, 'Вчера_Спутник-М'!D:BI, 2, FALSE)</f>
        <v>#N/A</v>
      </c>
      <c r="AH235" s="36" t="e">
        <f>F235-G235-VLOOKUP(D235, 'Вчера_Спутник-М'!D:BI, 3, FALSE)</f>
        <v>#N/A</v>
      </c>
      <c r="AI235" s="36" t="e">
        <f>H235-I235-VLOOKUP(D235, 'Вчера_Спутник-М'!D:BI, 5, FALSE)</f>
        <v>#N/A</v>
      </c>
      <c r="AJ235" s="36" t="e">
        <f>J235-K235-VLOOKUP(D235, 'Вчера_Спутник-М'!D:BI, 7, FALSE)</f>
        <v>#N/A</v>
      </c>
      <c r="AK235" s="36" t="e">
        <f>L235-M235-VLOOKUP(D235, 'Вчера_Спутник-М'!D:BI, 9, FALSE)</f>
        <v>#N/A</v>
      </c>
      <c r="AL235" s="36" t="e">
        <f>N235-O235-VLOOKUP(D235, 'Вчера_Спутник-М'!D:BI, 11, FALSE)</f>
        <v>#N/A</v>
      </c>
      <c r="AM235" s="36" t="e">
        <f>P235-Q235-VLOOKUP(D235, 'Вчера_Спутник-М'!D:BI, 13, FALSE)</f>
        <v>#N/A</v>
      </c>
      <c r="AN235" s="36" t="e">
        <f>R235-S235-VLOOKUP(D235, 'Вчера_Спутник-М'!D:BL, 15, FALSE)</f>
        <v>#N/A</v>
      </c>
      <c r="AO235" s="36"/>
      <c r="AP235" s="36"/>
      <c r="AQ235" s="36" t="e">
        <f>T235-VLOOKUP(D235, 'Вчера_Спутник-М'!D:BI, 17, FALSE)</f>
        <v>#N/A</v>
      </c>
      <c r="AR235" s="36" t="e">
        <f>U235-VLOOKUP(D235, 'Вчера_Спутник-М'!D:BI, 18, FALSE)</f>
        <v>#N/A</v>
      </c>
    </row>
    <row r="236" spans="1:44" ht="30" customHeight="1" x14ac:dyDescent="0.3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  <c r="Y236" s="44">
        <f t="shared" si="20"/>
        <v>0</v>
      </c>
      <c r="Z236" s="44">
        <f t="shared" si="21"/>
        <v>0</v>
      </c>
      <c r="AA236" s="44" t="b">
        <f t="shared" si="22"/>
        <v>1</v>
      </c>
      <c r="AB236" s="44" t="b">
        <f t="shared" si="23"/>
        <v>1</v>
      </c>
      <c r="AC236" s="44" t="b">
        <f t="shared" si="24"/>
        <v>1</v>
      </c>
      <c r="AD236" s="44" t="b">
        <f t="shared" si="25"/>
        <v>1</v>
      </c>
      <c r="AE236" s="36" t="str">
        <f>IF(ISNA(VLOOKUP(D236,'Вчера_Спутник-М'!D:D, 1, FALSE)),"ошибка",0)</f>
        <v>ошибка</v>
      </c>
      <c r="AF236" s="43"/>
      <c r="AG236" s="36" t="e">
        <f>E236-VLOOKUP(D236, 'Вчера_Спутник-М'!D:BI, 2, FALSE)</f>
        <v>#N/A</v>
      </c>
      <c r="AH236" s="36" t="e">
        <f>F236-G236-VLOOKUP(D236, 'Вчера_Спутник-М'!D:BI, 3, FALSE)</f>
        <v>#N/A</v>
      </c>
      <c r="AI236" s="36" t="e">
        <f>H236-I236-VLOOKUP(D236, 'Вчера_Спутник-М'!D:BI, 5, FALSE)</f>
        <v>#N/A</v>
      </c>
      <c r="AJ236" s="36" t="e">
        <f>J236-K236-VLOOKUP(D236, 'Вчера_Спутник-М'!D:BI, 7, FALSE)</f>
        <v>#N/A</v>
      </c>
      <c r="AK236" s="36" t="e">
        <f>L236-M236-VLOOKUP(D236, 'Вчера_Спутник-М'!D:BI, 9, FALSE)</f>
        <v>#N/A</v>
      </c>
      <c r="AL236" s="36" t="e">
        <f>N236-O236-VLOOKUP(D236, 'Вчера_Спутник-М'!D:BI, 11, FALSE)</f>
        <v>#N/A</v>
      </c>
      <c r="AM236" s="36" t="e">
        <f>P236-Q236-VLOOKUP(D236, 'Вчера_Спутник-М'!D:BI, 13, FALSE)</f>
        <v>#N/A</v>
      </c>
      <c r="AN236" s="36" t="e">
        <f>R236-S236-VLOOKUP(D236, 'Вчера_Спутник-М'!D:BL, 15, FALSE)</f>
        <v>#N/A</v>
      </c>
      <c r="AO236" s="36"/>
      <c r="AP236" s="36"/>
      <c r="AQ236" s="36" t="e">
        <f>T236-VLOOKUP(D236, 'Вчера_Спутник-М'!D:BI, 17, FALSE)</f>
        <v>#N/A</v>
      </c>
      <c r="AR236" s="36" t="e">
        <f>U236-VLOOKUP(D236, 'Вчера_Спутник-М'!D:BI, 18, FALSE)</f>
        <v>#N/A</v>
      </c>
    </row>
    <row r="237" spans="1:44" ht="30" customHeight="1" x14ac:dyDescent="0.3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  <c r="Y237" s="44">
        <f t="shared" si="20"/>
        <v>0</v>
      </c>
      <c r="Z237" s="44">
        <f t="shared" si="21"/>
        <v>0</v>
      </c>
      <c r="AA237" s="44" t="b">
        <f t="shared" si="22"/>
        <v>1</v>
      </c>
      <c r="AB237" s="44" t="b">
        <f t="shared" si="23"/>
        <v>1</v>
      </c>
      <c r="AC237" s="44" t="b">
        <f t="shared" si="24"/>
        <v>1</v>
      </c>
      <c r="AD237" s="44" t="b">
        <f t="shared" si="25"/>
        <v>1</v>
      </c>
      <c r="AE237" s="36" t="str">
        <f>IF(ISNA(VLOOKUP(D237,'Вчера_Спутник-М'!D:D, 1, FALSE)),"ошибка",0)</f>
        <v>ошибка</v>
      </c>
      <c r="AF237" s="43"/>
      <c r="AG237" s="36" t="e">
        <f>E237-VLOOKUP(D237, 'Вчера_Спутник-М'!D:BI, 2, FALSE)</f>
        <v>#N/A</v>
      </c>
      <c r="AH237" s="36" t="e">
        <f>F237-G237-VLOOKUP(D237, 'Вчера_Спутник-М'!D:BI, 3, FALSE)</f>
        <v>#N/A</v>
      </c>
      <c r="AI237" s="36" t="e">
        <f>H237-I237-VLOOKUP(D237, 'Вчера_Спутник-М'!D:BI, 5, FALSE)</f>
        <v>#N/A</v>
      </c>
      <c r="AJ237" s="36" t="e">
        <f>J237-K237-VLOOKUP(D237, 'Вчера_Спутник-М'!D:BI, 7, FALSE)</f>
        <v>#N/A</v>
      </c>
      <c r="AK237" s="36" t="e">
        <f>L237-M237-VLOOKUP(D237, 'Вчера_Спутник-М'!D:BI, 9, FALSE)</f>
        <v>#N/A</v>
      </c>
      <c r="AL237" s="36" t="e">
        <f>N237-O237-VLOOKUP(D237, 'Вчера_Спутник-М'!D:BI, 11, FALSE)</f>
        <v>#N/A</v>
      </c>
      <c r="AM237" s="36" t="e">
        <f>P237-Q237-VLOOKUP(D237, 'Вчера_Спутник-М'!D:BI, 13, FALSE)</f>
        <v>#N/A</v>
      </c>
      <c r="AN237" s="36" t="e">
        <f>R237-S237-VLOOKUP(D237, 'Вчера_Спутник-М'!D:BL, 15, FALSE)</f>
        <v>#N/A</v>
      </c>
      <c r="AO237" s="36"/>
      <c r="AP237" s="36"/>
      <c r="AQ237" s="36" t="e">
        <f>T237-VLOOKUP(D237, 'Вчера_Спутник-М'!D:BI, 17, FALSE)</f>
        <v>#N/A</v>
      </c>
      <c r="AR237" s="36" t="e">
        <f>U237-VLOOKUP(D237, 'Вчера_Спутник-М'!D:BI, 18, FALSE)</f>
        <v>#N/A</v>
      </c>
    </row>
    <row r="238" spans="1:44" ht="30" customHeight="1" x14ac:dyDescent="0.3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  <c r="Y238" s="44">
        <f t="shared" si="20"/>
        <v>0</v>
      </c>
      <c r="Z238" s="44">
        <f t="shared" si="21"/>
        <v>0</v>
      </c>
      <c r="AA238" s="44" t="b">
        <f t="shared" si="22"/>
        <v>1</v>
      </c>
      <c r="AB238" s="44" t="b">
        <f t="shared" si="23"/>
        <v>1</v>
      </c>
      <c r="AC238" s="44" t="b">
        <f t="shared" si="24"/>
        <v>1</v>
      </c>
      <c r="AD238" s="44" t="b">
        <f t="shared" si="25"/>
        <v>1</v>
      </c>
      <c r="AE238" s="36" t="str">
        <f>IF(ISNA(VLOOKUP(D238,'Вчера_Спутник-М'!D:D, 1, FALSE)),"ошибка",0)</f>
        <v>ошибка</v>
      </c>
      <c r="AF238" s="43"/>
      <c r="AG238" s="36" t="e">
        <f>E238-VLOOKUP(D238, 'Вчера_Спутник-М'!D:BI, 2, FALSE)</f>
        <v>#N/A</v>
      </c>
      <c r="AH238" s="36" t="e">
        <f>F238-G238-VLOOKUP(D238, 'Вчера_Спутник-М'!D:BI, 3, FALSE)</f>
        <v>#N/A</v>
      </c>
      <c r="AI238" s="36" t="e">
        <f>H238-I238-VLOOKUP(D238, 'Вчера_Спутник-М'!D:BI, 5, FALSE)</f>
        <v>#N/A</v>
      </c>
      <c r="AJ238" s="36" t="e">
        <f>J238-K238-VLOOKUP(D238, 'Вчера_Спутник-М'!D:BI, 7, FALSE)</f>
        <v>#N/A</v>
      </c>
      <c r="AK238" s="36" t="e">
        <f>L238-M238-VLOOKUP(D238, 'Вчера_Спутник-М'!D:BI, 9, FALSE)</f>
        <v>#N/A</v>
      </c>
      <c r="AL238" s="36" t="e">
        <f>N238-O238-VLOOKUP(D238, 'Вчера_Спутник-М'!D:BI, 11, FALSE)</f>
        <v>#N/A</v>
      </c>
      <c r="AM238" s="36" t="e">
        <f>P238-Q238-VLOOKUP(D238, 'Вчера_Спутник-М'!D:BI, 13, FALSE)</f>
        <v>#N/A</v>
      </c>
      <c r="AN238" s="36" t="e">
        <f>R238-S238-VLOOKUP(D238, 'Вчера_Спутник-М'!D:BL, 15, FALSE)</f>
        <v>#N/A</v>
      </c>
      <c r="AO238" s="36"/>
      <c r="AP238" s="36"/>
      <c r="AQ238" s="36" t="e">
        <f>T238-VLOOKUP(D238, 'Вчера_Спутник-М'!D:BI, 17, FALSE)</f>
        <v>#N/A</v>
      </c>
      <c r="AR238" s="36" t="e">
        <f>U238-VLOOKUP(D238, 'Вчера_Спутник-М'!D:BI, 18, FALSE)</f>
        <v>#N/A</v>
      </c>
    </row>
    <row r="239" spans="1:44" ht="30" customHeight="1" x14ac:dyDescent="0.3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  <c r="Y239" s="44">
        <f t="shared" si="20"/>
        <v>0</v>
      </c>
      <c r="Z239" s="44">
        <f t="shared" si="21"/>
        <v>0</v>
      </c>
      <c r="AA239" s="44" t="b">
        <f t="shared" si="22"/>
        <v>1</v>
      </c>
      <c r="AB239" s="44" t="b">
        <f t="shared" si="23"/>
        <v>1</v>
      </c>
      <c r="AC239" s="44" t="b">
        <f t="shared" si="24"/>
        <v>1</v>
      </c>
      <c r="AD239" s="44" t="b">
        <f t="shared" si="25"/>
        <v>1</v>
      </c>
      <c r="AE239" s="36" t="str">
        <f>IF(ISNA(VLOOKUP(D239,'Вчера_Спутник-М'!D:D, 1, FALSE)),"ошибка",0)</f>
        <v>ошибка</v>
      </c>
      <c r="AF239" s="43"/>
      <c r="AG239" s="36" t="e">
        <f>E239-VLOOKUP(D239, 'Вчера_Спутник-М'!D:BI, 2, FALSE)</f>
        <v>#N/A</v>
      </c>
      <c r="AH239" s="36" t="e">
        <f>F239-G239-VLOOKUP(D239, 'Вчера_Спутник-М'!D:BI, 3, FALSE)</f>
        <v>#N/A</v>
      </c>
      <c r="AI239" s="36" t="e">
        <f>H239-I239-VLOOKUP(D239, 'Вчера_Спутник-М'!D:BI, 5, FALSE)</f>
        <v>#N/A</v>
      </c>
      <c r="AJ239" s="36" t="e">
        <f>J239-K239-VLOOKUP(D239, 'Вчера_Спутник-М'!D:BI, 7, FALSE)</f>
        <v>#N/A</v>
      </c>
      <c r="AK239" s="36" t="e">
        <f>L239-M239-VLOOKUP(D239, 'Вчера_Спутник-М'!D:BI, 9, FALSE)</f>
        <v>#N/A</v>
      </c>
      <c r="AL239" s="36" t="e">
        <f>N239-O239-VLOOKUP(D239, 'Вчера_Спутник-М'!D:BI, 11, FALSE)</f>
        <v>#N/A</v>
      </c>
      <c r="AM239" s="36" t="e">
        <f>P239-Q239-VLOOKUP(D239, 'Вчера_Спутник-М'!D:BI, 13, FALSE)</f>
        <v>#N/A</v>
      </c>
      <c r="AN239" s="36" t="e">
        <f>R239-S239-VLOOKUP(D239, 'Вчера_Спутник-М'!D:BL, 15, FALSE)</f>
        <v>#N/A</v>
      </c>
      <c r="AO239" s="36"/>
      <c r="AP239" s="36"/>
      <c r="AQ239" s="36" t="e">
        <f>T239-VLOOKUP(D239, 'Вчера_Спутник-М'!D:BI, 17, FALSE)</f>
        <v>#N/A</v>
      </c>
      <c r="AR239" s="36" t="e">
        <f>U239-VLOOKUP(D239, 'Вчера_Спутник-М'!D:BI, 18, FALSE)</f>
        <v>#N/A</v>
      </c>
    </row>
    <row r="240" spans="1:44" ht="30" customHeight="1" x14ac:dyDescent="0.3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  <c r="Y240" s="44">
        <f t="shared" si="20"/>
        <v>0</v>
      </c>
      <c r="Z240" s="44">
        <f t="shared" si="21"/>
        <v>0</v>
      </c>
      <c r="AA240" s="44" t="b">
        <f t="shared" si="22"/>
        <v>1</v>
      </c>
      <c r="AB240" s="44" t="b">
        <f t="shared" si="23"/>
        <v>1</v>
      </c>
      <c r="AC240" s="44" t="b">
        <f t="shared" si="24"/>
        <v>1</v>
      </c>
      <c r="AD240" s="44" t="b">
        <f t="shared" si="25"/>
        <v>1</v>
      </c>
      <c r="AE240" s="36" t="str">
        <f>IF(ISNA(VLOOKUP(D240,'Вчера_Спутник-М'!D:D, 1, FALSE)),"ошибка",0)</f>
        <v>ошибка</v>
      </c>
      <c r="AF240" s="43"/>
      <c r="AG240" s="36" t="e">
        <f>E240-VLOOKUP(D240, 'Вчера_Спутник-М'!D:BI, 2, FALSE)</f>
        <v>#N/A</v>
      </c>
      <c r="AH240" s="36" t="e">
        <f>F240-G240-VLOOKUP(D240, 'Вчера_Спутник-М'!D:BI, 3, FALSE)</f>
        <v>#N/A</v>
      </c>
      <c r="AI240" s="36" t="e">
        <f>H240-I240-VLOOKUP(D240, 'Вчера_Спутник-М'!D:BI, 5, FALSE)</f>
        <v>#N/A</v>
      </c>
      <c r="AJ240" s="36" t="e">
        <f>J240-K240-VLOOKUP(D240, 'Вчера_Спутник-М'!D:BI, 7, FALSE)</f>
        <v>#N/A</v>
      </c>
      <c r="AK240" s="36" t="e">
        <f>L240-M240-VLOOKUP(D240, 'Вчера_Спутник-М'!D:BI, 9, FALSE)</f>
        <v>#N/A</v>
      </c>
      <c r="AL240" s="36" t="e">
        <f>N240-O240-VLOOKUP(D240, 'Вчера_Спутник-М'!D:BI, 11, FALSE)</f>
        <v>#N/A</v>
      </c>
      <c r="AM240" s="36" t="e">
        <f>P240-Q240-VLOOKUP(D240, 'Вчера_Спутник-М'!D:BI, 13, FALSE)</f>
        <v>#N/A</v>
      </c>
      <c r="AN240" s="36" t="e">
        <f>R240-S240-VLOOKUP(D240, 'Вчера_Спутник-М'!D:BL, 15, FALSE)</f>
        <v>#N/A</v>
      </c>
      <c r="AO240" s="36"/>
      <c r="AP240" s="36"/>
      <c r="AQ240" s="36" t="e">
        <f>T240-VLOOKUP(D240, 'Вчера_Спутник-М'!D:BI, 17, FALSE)</f>
        <v>#N/A</v>
      </c>
      <c r="AR240" s="36" t="e">
        <f>U240-VLOOKUP(D240, 'Вчера_Спутник-М'!D:BI, 18, FALSE)</f>
        <v>#N/A</v>
      </c>
    </row>
    <row r="241" spans="1:44" ht="30" customHeight="1" x14ac:dyDescent="0.3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  <c r="Y241" s="44">
        <f t="shared" si="20"/>
        <v>0</v>
      </c>
      <c r="Z241" s="44">
        <f t="shared" si="21"/>
        <v>0</v>
      </c>
      <c r="AA241" s="44" t="b">
        <f t="shared" si="22"/>
        <v>1</v>
      </c>
      <c r="AB241" s="44" t="b">
        <f t="shared" si="23"/>
        <v>1</v>
      </c>
      <c r="AC241" s="44" t="b">
        <f t="shared" si="24"/>
        <v>1</v>
      </c>
      <c r="AD241" s="44" t="b">
        <f t="shared" si="25"/>
        <v>1</v>
      </c>
      <c r="AE241" s="36" t="str">
        <f>IF(ISNA(VLOOKUP(D241,'Вчера_Спутник-М'!D:D, 1, FALSE)),"ошибка",0)</f>
        <v>ошибка</v>
      </c>
      <c r="AF241" s="43"/>
      <c r="AG241" s="36" t="e">
        <f>E241-VLOOKUP(D241, 'Вчера_Спутник-М'!D:BI, 2, FALSE)</f>
        <v>#N/A</v>
      </c>
      <c r="AH241" s="36" t="e">
        <f>F241-G241-VLOOKUP(D241, 'Вчера_Спутник-М'!D:BI, 3, FALSE)</f>
        <v>#N/A</v>
      </c>
      <c r="AI241" s="36" t="e">
        <f>H241-I241-VLOOKUP(D241, 'Вчера_Спутник-М'!D:BI, 5, FALSE)</f>
        <v>#N/A</v>
      </c>
      <c r="AJ241" s="36" t="e">
        <f>J241-K241-VLOOKUP(D241, 'Вчера_Спутник-М'!D:BI, 7, FALSE)</f>
        <v>#N/A</v>
      </c>
      <c r="AK241" s="36" t="e">
        <f>L241-M241-VLOOKUP(D241, 'Вчера_Спутник-М'!D:BI, 9, FALSE)</f>
        <v>#N/A</v>
      </c>
      <c r="AL241" s="36" t="e">
        <f>N241-O241-VLOOKUP(D241, 'Вчера_Спутник-М'!D:BI, 11, FALSE)</f>
        <v>#N/A</v>
      </c>
      <c r="AM241" s="36" t="e">
        <f>P241-Q241-VLOOKUP(D241, 'Вчера_Спутник-М'!D:BI, 13, FALSE)</f>
        <v>#N/A</v>
      </c>
      <c r="AN241" s="36" t="e">
        <f>R241-S241-VLOOKUP(D241, 'Вчера_Спутник-М'!D:BL, 15, FALSE)</f>
        <v>#N/A</v>
      </c>
      <c r="AO241" s="36"/>
      <c r="AP241" s="36"/>
      <c r="AQ241" s="36" t="e">
        <f>T241-VLOOKUP(D241, 'Вчера_Спутник-М'!D:BI, 17, FALSE)</f>
        <v>#N/A</v>
      </c>
      <c r="AR241" s="36" t="e">
        <f>U241-VLOOKUP(D241, 'Вчера_Спутник-М'!D:BI, 18, FALSE)</f>
        <v>#N/A</v>
      </c>
    </row>
    <row r="242" spans="1:44" ht="30" customHeight="1" x14ac:dyDescent="0.3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  <c r="Y242" s="44">
        <f t="shared" si="20"/>
        <v>0</v>
      </c>
      <c r="Z242" s="44">
        <f t="shared" si="21"/>
        <v>0</v>
      </c>
      <c r="AA242" s="44" t="b">
        <f t="shared" si="22"/>
        <v>1</v>
      </c>
      <c r="AB242" s="44" t="b">
        <f t="shared" si="23"/>
        <v>1</v>
      </c>
      <c r="AC242" s="44" t="b">
        <f t="shared" si="24"/>
        <v>1</v>
      </c>
      <c r="AD242" s="44" t="b">
        <f t="shared" si="25"/>
        <v>1</v>
      </c>
      <c r="AE242" s="36" t="str">
        <f>IF(ISNA(VLOOKUP(D242,'Вчера_Спутник-М'!D:D, 1, FALSE)),"ошибка",0)</f>
        <v>ошибка</v>
      </c>
      <c r="AF242" s="43"/>
      <c r="AG242" s="36" t="e">
        <f>E242-VLOOKUP(D242, 'Вчера_Спутник-М'!D:BI, 2, FALSE)</f>
        <v>#N/A</v>
      </c>
      <c r="AH242" s="36" t="e">
        <f>F242-G242-VLOOKUP(D242, 'Вчера_Спутник-М'!D:BI, 3, FALSE)</f>
        <v>#N/A</v>
      </c>
      <c r="AI242" s="36" t="e">
        <f>H242-I242-VLOOKUP(D242, 'Вчера_Спутник-М'!D:BI, 5, FALSE)</f>
        <v>#N/A</v>
      </c>
      <c r="AJ242" s="36" t="e">
        <f>J242-K242-VLOOKUP(D242, 'Вчера_Спутник-М'!D:BI, 7, FALSE)</f>
        <v>#N/A</v>
      </c>
      <c r="AK242" s="36" t="e">
        <f>L242-M242-VLOOKUP(D242, 'Вчера_Спутник-М'!D:BI, 9, FALSE)</f>
        <v>#N/A</v>
      </c>
      <c r="AL242" s="36" t="e">
        <f>N242-O242-VLOOKUP(D242, 'Вчера_Спутник-М'!D:BI, 11, FALSE)</f>
        <v>#N/A</v>
      </c>
      <c r="AM242" s="36" t="e">
        <f>P242-Q242-VLOOKUP(D242, 'Вчера_Спутник-М'!D:BI, 13, FALSE)</f>
        <v>#N/A</v>
      </c>
      <c r="AN242" s="36" t="e">
        <f>R242-S242-VLOOKUP(D242, 'Вчера_Спутник-М'!D:BL, 15, FALSE)</f>
        <v>#N/A</v>
      </c>
      <c r="AO242" s="36"/>
      <c r="AP242" s="36"/>
      <c r="AQ242" s="36" t="e">
        <f>T242-VLOOKUP(D242, 'Вчера_Спутник-М'!D:BI, 17, FALSE)</f>
        <v>#N/A</v>
      </c>
      <c r="AR242" s="36" t="e">
        <f>U242-VLOOKUP(D242, 'Вчера_Спутник-М'!D:BI, 18, FALSE)</f>
        <v>#N/A</v>
      </c>
    </row>
    <row r="243" spans="1:44" ht="30" customHeight="1" x14ac:dyDescent="0.3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  <c r="Y243" s="44">
        <f t="shared" si="20"/>
        <v>0</v>
      </c>
      <c r="Z243" s="44">
        <f t="shared" si="21"/>
        <v>0</v>
      </c>
      <c r="AA243" s="44" t="b">
        <f t="shared" si="22"/>
        <v>1</v>
      </c>
      <c r="AB243" s="44" t="b">
        <f t="shared" si="23"/>
        <v>1</v>
      </c>
      <c r="AC243" s="44" t="b">
        <f t="shared" si="24"/>
        <v>1</v>
      </c>
      <c r="AD243" s="44" t="b">
        <f t="shared" si="25"/>
        <v>1</v>
      </c>
      <c r="AE243" s="36" t="str">
        <f>IF(ISNA(VLOOKUP(D243,'Вчера_Спутник-М'!D:D, 1, FALSE)),"ошибка",0)</f>
        <v>ошибка</v>
      </c>
      <c r="AF243" s="43"/>
      <c r="AG243" s="36" t="e">
        <f>E243-VLOOKUP(D243, 'Вчера_Спутник-М'!D:BI, 2, FALSE)</f>
        <v>#N/A</v>
      </c>
      <c r="AH243" s="36" t="e">
        <f>F243-G243-VLOOKUP(D243, 'Вчера_Спутник-М'!D:BI, 3, FALSE)</f>
        <v>#N/A</v>
      </c>
      <c r="AI243" s="36" t="e">
        <f>H243-I243-VLOOKUP(D243, 'Вчера_Спутник-М'!D:BI, 5, FALSE)</f>
        <v>#N/A</v>
      </c>
      <c r="AJ243" s="36" t="e">
        <f>J243-K243-VLOOKUP(D243, 'Вчера_Спутник-М'!D:BI, 7, FALSE)</f>
        <v>#N/A</v>
      </c>
      <c r="AK243" s="36" t="e">
        <f>L243-M243-VLOOKUP(D243, 'Вчера_Спутник-М'!D:BI, 9, FALSE)</f>
        <v>#N/A</v>
      </c>
      <c r="AL243" s="36" t="e">
        <f>N243-O243-VLOOKUP(D243, 'Вчера_Спутник-М'!D:BI, 11, FALSE)</f>
        <v>#N/A</v>
      </c>
      <c r="AM243" s="36" t="e">
        <f>P243-Q243-VLOOKUP(D243, 'Вчера_Спутник-М'!D:BI, 13, FALSE)</f>
        <v>#N/A</v>
      </c>
      <c r="AN243" s="36" t="e">
        <f>R243-S243-VLOOKUP(D243, 'Вчера_Спутник-М'!D:BL, 15, FALSE)</f>
        <v>#N/A</v>
      </c>
      <c r="AO243" s="36"/>
      <c r="AP243" s="36"/>
      <c r="AQ243" s="36" t="e">
        <f>T243-VLOOKUP(D243, 'Вчера_Спутник-М'!D:BI, 17, FALSE)</f>
        <v>#N/A</v>
      </c>
      <c r="AR243" s="36" t="e">
        <f>U243-VLOOKUP(D243, 'Вчера_Спутник-М'!D:BI, 18, FALSE)</f>
        <v>#N/A</v>
      </c>
    </row>
    <row r="244" spans="1:44" ht="30" customHeight="1" x14ac:dyDescent="0.3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  <c r="Y244" s="44">
        <f t="shared" si="20"/>
        <v>0</v>
      </c>
      <c r="Z244" s="44">
        <f t="shared" si="21"/>
        <v>0</v>
      </c>
      <c r="AA244" s="44" t="b">
        <f t="shared" si="22"/>
        <v>1</v>
      </c>
      <c r="AB244" s="44" t="b">
        <f t="shared" si="23"/>
        <v>1</v>
      </c>
      <c r="AC244" s="44" t="b">
        <f t="shared" si="24"/>
        <v>1</v>
      </c>
      <c r="AD244" s="44" t="b">
        <f t="shared" si="25"/>
        <v>1</v>
      </c>
      <c r="AE244" s="36" t="str">
        <f>IF(ISNA(VLOOKUP(D244,'Вчера_Спутник-М'!D:D, 1, FALSE)),"ошибка",0)</f>
        <v>ошибка</v>
      </c>
      <c r="AF244" s="43"/>
      <c r="AG244" s="36" t="e">
        <f>E244-VLOOKUP(D244, 'Вчера_Спутник-М'!D:BI, 2, FALSE)</f>
        <v>#N/A</v>
      </c>
      <c r="AH244" s="36" t="e">
        <f>F244-G244-VLOOKUP(D244, 'Вчера_Спутник-М'!D:BI, 3, FALSE)</f>
        <v>#N/A</v>
      </c>
      <c r="AI244" s="36" t="e">
        <f>H244-I244-VLOOKUP(D244, 'Вчера_Спутник-М'!D:BI, 5, FALSE)</f>
        <v>#N/A</v>
      </c>
      <c r="AJ244" s="36" t="e">
        <f>J244-K244-VLOOKUP(D244, 'Вчера_Спутник-М'!D:BI, 7, FALSE)</f>
        <v>#N/A</v>
      </c>
      <c r="AK244" s="36" t="e">
        <f>L244-M244-VLOOKUP(D244, 'Вчера_Спутник-М'!D:BI, 9, FALSE)</f>
        <v>#N/A</v>
      </c>
      <c r="AL244" s="36" t="e">
        <f>N244-O244-VLOOKUP(D244, 'Вчера_Спутник-М'!D:BI, 11, FALSE)</f>
        <v>#N/A</v>
      </c>
      <c r="AM244" s="36" t="e">
        <f>P244-Q244-VLOOKUP(D244, 'Вчера_Спутник-М'!D:BI, 13, FALSE)</f>
        <v>#N/A</v>
      </c>
      <c r="AN244" s="36" t="e">
        <f>R244-S244-VLOOKUP(D244, 'Вчера_Спутник-М'!D:BL, 15, FALSE)</f>
        <v>#N/A</v>
      </c>
      <c r="AO244" s="36"/>
      <c r="AP244" s="36"/>
      <c r="AQ244" s="36" t="e">
        <f>T244-VLOOKUP(D244, 'Вчера_Спутник-М'!D:BI, 17, FALSE)</f>
        <v>#N/A</v>
      </c>
      <c r="AR244" s="36" t="e">
        <f>U244-VLOOKUP(D244, 'Вчера_Спутник-М'!D:BI, 18, FALSE)</f>
        <v>#N/A</v>
      </c>
    </row>
    <row r="245" spans="1:44" ht="30" customHeight="1" x14ac:dyDescent="0.3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  <c r="Y245" s="44">
        <f t="shared" si="20"/>
        <v>0</v>
      </c>
      <c r="Z245" s="44">
        <f t="shared" si="21"/>
        <v>0</v>
      </c>
      <c r="AA245" s="44" t="b">
        <f t="shared" si="22"/>
        <v>1</v>
      </c>
      <c r="AB245" s="44" t="b">
        <f t="shared" si="23"/>
        <v>1</v>
      </c>
      <c r="AC245" s="44" t="b">
        <f t="shared" si="24"/>
        <v>1</v>
      </c>
      <c r="AD245" s="44" t="b">
        <f t="shared" si="25"/>
        <v>1</v>
      </c>
      <c r="AE245" s="36" t="str">
        <f>IF(ISNA(VLOOKUP(D245,'Вчера_Спутник-М'!D:D, 1, FALSE)),"ошибка",0)</f>
        <v>ошибка</v>
      </c>
      <c r="AF245" s="43"/>
      <c r="AG245" s="36" t="e">
        <f>E245-VLOOKUP(D245, 'Вчера_Спутник-М'!D:BI, 2, FALSE)</f>
        <v>#N/A</v>
      </c>
      <c r="AH245" s="36" t="e">
        <f>F245-G245-VLOOKUP(D245, 'Вчера_Спутник-М'!D:BI, 3, FALSE)</f>
        <v>#N/A</v>
      </c>
      <c r="AI245" s="36" t="e">
        <f>H245-I245-VLOOKUP(D245, 'Вчера_Спутник-М'!D:BI, 5, FALSE)</f>
        <v>#N/A</v>
      </c>
      <c r="AJ245" s="36" t="e">
        <f>J245-K245-VLOOKUP(D245, 'Вчера_Спутник-М'!D:BI, 7, FALSE)</f>
        <v>#N/A</v>
      </c>
      <c r="AK245" s="36" t="e">
        <f>L245-M245-VLOOKUP(D245, 'Вчера_Спутник-М'!D:BI, 9, FALSE)</f>
        <v>#N/A</v>
      </c>
      <c r="AL245" s="36" t="e">
        <f>N245-O245-VLOOKUP(D245, 'Вчера_Спутник-М'!D:BI, 11, FALSE)</f>
        <v>#N/A</v>
      </c>
      <c r="AM245" s="36" t="e">
        <f>P245-Q245-VLOOKUP(D245, 'Вчера_Спутник-М'!D:BI, 13, FALSE)</f>
        <v>#N/A</v>
      </c>
      <c r="AN245" s="36" t="e">
        <f>R245-S245-VLOOKUP(D245, 'Вчера_Спутник-М'!D:BL, 15, FALSE)</f>
        <v>#N/A</v>
      </c>
      <c r="AO245" s="36"/>
      <c r="AP245" s="36"/>
      <c r="AQ245" s="36" t="e">
        <f>T245-VLOOKUP(D245, 'Вчера_Спутник-М'!D:BI, 17, FALSE)</f>
        <v>#N/A</v>
      </c>
      <c r="AR245" s="36" t="e">
        <f>U245-VLOOKUP(D245, 'Вчера_Спутник-М'!D:BI, 18, FALSE)</f>
        <v>#N/A</v>
      </c>
    </row>
    <row r="246" spans="1:44" ht="30" customHeight="1" x14ac:dyDescent="0.3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  <c r="Y246" s="44">
        <f t="shared" si="20"/>
        <v>0</v>
      </c>
      <c r="Z246" s="44">
        <f t="shared" si="21"/>
        <v>0</v>
      </c>
      <c r="AA246" s="44" t="b">
        <f t="shared" si="22"/>
        <v>1</v>
      </c>
      <c r="AB246" s="44" t="b">
        <f t="shared" si="23"/>
        <v>1</v>
      </c>
      <c r="AC246" s="44" t="b">
        <f t="shared" si="24"/>
        <v>1</v>
      </c>
      <c r="AD246" s="44" t="b">
        <f t="shared" si="25"/>
        <v>1</v>
      </c>
      <c r="AE246" s="36" t="str">
        <f>IF(ISNA(VLOOKUP(D246,'Вчера_Спутник-М'!D:D, 1, FALSE)),"ошибка",0)</f>
        <v>ошибка</v>
      </c>
      <c r="AF246" s="43"/>
      <c r="AG246" s="36" t="e">
        <f>E246-VLOOKUP(D246, 'Вчера_Спутник-М'!D:BI, 2, FALSE)</f>
        <v>#N/A</v>
      </c>
      <c r="AH246" s="36" t="e">
        <f>F246-G246-VLOOKUP(D246, 'Вчера_Спутник-М'!D:BI, 3, FALSE)</f>
        <v>#N/A</v>
      </c>
      <c r="AI246" s="36" t="e">
        <f>H246-I246-VLOOKUP(D246, 'Вчера_Спутник-М'!D:BI, 5, FALSE)</f>
        <v>#N/A</v>
      </c>
      <c r="AJ246" s="36" t="e">
        <f>J246-K246-VLOOKUP(D246, 'Вчера_Спутник-М'!D:BI, 7, FALSE)</f>
        <v>#N/A</v>
      </c>
      <c r="AK246" s="36" t="e">
        <f>L246-M246-VLOOKUP(D246, 'Вчера_Спутник-М'!D:BI, 9, FALSE)</f>
        <v>#N/A</v>
      </c>
      <c r="AL246" s="36" t="e">
        <f>N246-O246-VLOOKUP(D246, 'Вчера_Спутник-М'!D:BI, 11, FALSE)</f>
        <v>#N/A</v>
      </c>
      <c r="AM246" s="36" t="e">
        <f>P246-Q246-VLOOKUP(D246, 'Вчера_Спутник-М'!D:BI, 13, FALSE)</f>
        <v>#N/A</v>
      </c>
      <c r="AN246" s="36" t="e">
        <f>R246-S246-VLOOKUP(D246, 'Вчера_Спутник-М'!D:BL, 15, FALSE)</f>
        <v>#N/A</v>
      </c>
      <c r="AO246" s="36"/>
      <c r="AP246" s="36"/>
      <c r="AQ246" s="36" t="e">
        <f>T246-VLOOKUP(D246, 'Вчера_Спутник-М'!D:BI, 17, FALSE)</f>
        <v>#N/A</v>
      </c>
      <c r="AR246" s="36" t="e">
        <f>U246-VLOOKUP(D246, 'Вчера_Спутник-М'!D:BI, 18, FALSE)</f>
        <v>#N/A</v>
      </c>
    </row>
    <row r="247" spans="1:44" ht="30" customHeight="1" x14ac:dyDescent="0.3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  <c r="Y247" s="44">
        <f t="shared" si="20"/>
        <v>0</v>
      </c>
      <c r="Z247" s="44">
        <f t="shared" si="21"/>
        <v>0</v>
      </c>
      <c r="AA247" s="44" t="b">
        <f t="shared" si="22"/>
        <v>1</v>
      </c>
      <c r="AB247" s="44" t="b">
        <f t="shared" si="23"/>
        <v>1</v>
      </c>
      <c r="AC247" s="44" t="b">
        <f t="shared" si="24"/>
        <v>1</v>
      </c>
      <c r="AD247" s="44" t="b">
        <f t="shared" si="25"/>
        <v>1</v>
      </c>
      <c r="AE247" s="36" t="str">
        <f>IF(ISNA(VLOOKUP(D247,'Вчера_Спутник-М'!D:D, 1, FALSE)),"ошибка",0)</f>
        <v>ошибка</v>
      </c>
      <c r="AF247" s="43"/>
      <c r="AG247" s="36" t="e">
        <f>E247-VLOOKUP(D247, 'Вчера_Спутник-М'!D:BI, 2, FALSE)</f>
        <v>#N/A</v>
      </c>
      <c r="AH247" s="36" t="e">
        <f>F247-G247-VLOOKUP(D247, 'Вчера_Спутник-М'!D:BI, 3, FALSE)</f>
        <v>#N/A</v>
      </c>
      <c r="AI247" s="36" t="e">
        <f>H247-I247-VLOOKUP(D247, 'Вчера_Спутник-М'!D:BI, 5, FALSE)</f>
        <v>#N/A</v>
      </c>
      <c r="AJ247" s="36" t="e">
        <f>J247-K247-VLOOKUP(D247, 'Вчера_Спутник-М'!D:BI, 7, FALSE)</f>
        <v>#N/A</v>
      </c>
      <c r="AK247" s="36" t="e">
        <f>L247-M247-VLOOKUP(D247, 'Вчера_Спутник-М'!D:BI, 9, FALSE)</f>
        <v>#N/A</v>
      </c>
      <c r="AL247" s="36" t="e">
        <f>N247-O247-VLOOKUP(D247, 'Вчера_Спутник-М'!D:BI, 11, FALSE)</f>
        <v>#N/A</v>
      </c>
      <c r="AM247" s="36" t="e">
        <f>P247-Q247-VLOOKUP(D247, 'Вчера_Спутник-М'!D:BI, 13, FALSE)</f>
        <v>#N/A</v>
      </c>
      <c r="AN247" s="36" t="e">
        <f>R247-S247-VLOOKUP(D247, 'Вчера_Спутник-М'!D:BL, 15, FALSE)</f>
        <v>#N/A</v>
      </c>
      <c r="AO247" s="36"/>
      <c r="AP247" s="36"/>
      <c r="AQ247" s="36" t="e">
        <f>T247-VLOOKUP(D247, 'Вчера_Спутник-М'!D:BI, 17, FALSE)</f>
        <v>#N/A</v>
      </c>
      <c r="AR247" s="36" t="e">
        <f>U247-VLOOKUP(D247, 'Вчера_Спутник-М'!D:BI, 18, FALSE)</f>
        <v>#N/A</v>
      </c>
    </row>
    <row r="248" spans="1:44" ht="30" customHeight="1" x14ac:dyDescent="0.3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  <c r="Y248" s="44">
        <f t="shared" si="20"/>
        <v>0</v>
      </c>
      <c r="Z248" s="44">
        <f t="shared" si="21"/>
        <v>0</v>
      </c>
      <c r="AA248" s="44" t="b">
        <f t="shared" si="22"/>
        <v>1</v>
      </c>
      <c r="AB248" s="44" t="b">
        <f t="shared" si="23"/>
        <v>1</v>
      </c>
      <c r="AC248" s="44" t="b">
        <f t="shared" si="24"/>
        <v>1</v>
      </c>
      <c r="AD248" s="44" t="b">
        <f t="shared" si="25"/>
        <v>1</v>
      </c>
      <c r="AE248" s="36" t="str">
        <f>IF(ISNA(VLOOKUP(D248,'Вчера_Спутник-М'!D:D, 1, FALSE)),"ошибка",0)</f>
        <v>ошибка</v>
      </c>
      <c r="AF248" s="43"/>
      <c r="AG248" s="36" t="e">
        <f>E248-VLOOKUP(D248, 'Вчера_Спутник-М'!D:BI, 2, FALSE)</f>
        <v>#N/A</v>
      </c>
      <c r="AH248" s="36" t="e">
        <f>F248-G248-VLOOKUP(D248, 'Вчера_Спутник-М'!D:BI, 3, FALSE)</f>
        <v>#N/A</v>
      </c>
      <c r="AI248" s="36" t="e">
        <f>H248-I248-VLOOKUP(D248, 'Вчера_Спутник-М'!D:BI, 5, FALSE)</f>
        <v>#N/A</v>
      </c>
      <c r="AJ248" s="36" t="e">
        <f>J248-K248-VLOOKUP(D248, 'Вчера_Спутник-М'!D:BI, 7, FALSE)</f>
        <v>#N/A</v>
      </c>
      <c r="AK248" s="36" t="e">
        <f>L248-M248-VLOOKUP(D248, 'Вчера_Спутник-М'!D:BI, 9, FALSE)</f>
        <v>#N/A</v>
      </c>
      <c r="AL248" s="36" t="e">
        <f>N248-O248-VLOOKUP(D248, 'Вчера_Спутник-М'!D:BI, 11, FALSE)</f>
        <v>#N/A</v>
      </c>
      <c r="AM248" s="36" t="e">
        <f>P248-Q248-VLOOKUP(D248, 'Вчера_Спутник-М'!D:BI, 13, FALSE)</f>
        <v>#N/A</v>
      </c>
      <c r="AN248" s="36" t="e">
        <f>R248-S248-VLOOKUP(D248, 'Вчера_Спутник-М'!D:BL, 15, FALSE)</f>
        <v>#N/A</v>
      </c>
      <c r="AO248" s="36"/>
      <c r="AP248" s="36"/>
      <c r="AQ248" s="36" t="e">
        <f>T248-VLOOKUP(D248, 'Вчера_Спутник-М'!D:BI, 17, FALSE)</f>
        <v>#N/A</v>
      </c>
      <c r="AR248" s="36" t="e">
        <f>U248-VLOOKUP(D248, 'Вчера_Спутник-М'!D:BI, 18, FALSE)</f>
        <v>#N/A</v>
      </c>
    </row>
    <row r="249" spans="1:44" ht="30" customHeight="1" x14ac:dyDescent="0.3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  <c r="Y249" s="44">
        <f t="shared" si="20"/>
        <v>0</v>
      </c>
      <c r="Z249" s="44">
        <f t="shared" si="21"/>
        <v>0</v>
      </c>
      <c r="AA249" s="44" t="b">
        <f t="shared" si="22"/>
        <v>1</v>
      </c>
      <c r="AB249" s="44" t="b">
        <f t="shared" si="23"/>
        <v>1</v>
      </c>
      <c r="AC249" s="44" t="b">
        <f t="shared" si="24"/>
        <v>1</v>
      </c>
      <c r="AD249" s="44" t="b">
        <f t="shared" si="25"/>
        <v>1</v>
      </c>
      <c r="AE249" s="36" t="str">
        <f>IF(ISNA(VLOOKUP(D249,'Вчера_Спутник-М'!D:D, 1, FALSE)),"ошибка",0)</f>
        <v>ошибка</v>
      </c>
      <c r="AF249" s="43"/>
      <c r="AG249" s="36" t="e">
        <f>E249-VLOOKUP(D249, 'Вчера_Спутник-М'!D:BI, 2, FALSE)</f>
        <v>#N/A</v>
      </c>
      <c r="AH249" s="36" t="e">
        <f>F249-G249-VLOOKUP(D249, 'Вчера_Спутник-М'!D:BI, 3, FALSE)</f>
        <v>#N/A</v>
      </c>
      <c r="AI249" s="36" t="e">
        <f>H249-I249-VLOOKUP(D249, 'Вчера_Спутник-М'!D:BI, 5, FALSE)</f>
        <v>#N/A</v>
      </c>
      <c r="AJ249" s="36" t="e">
        <f>J249-K249-VLOOKUP(D249, 'Вчера_Спутник-М'!D:BI, 7, FALSE)</f>
        <v>#N/A</v>
      </c>
      <c r="AK249" s="36" t="e">
        <f>L249-M249-VLOOKUP(D249, 'Вчера_Спутник-М'!D:BI, 9, FALSE)</f>
        <v>#N/A</v>
      </c>
      <c r="AL249" s="36" t="e">
        <f>N249-O249-VLOOKUP(D249, 'Вчера_Спутник-М'!D:BI, 11, FALSE)</f>
        <v>#N/A</v>
      </c>
      <c r="AM249" s="36" t="e">
        <f>P249-Q249-VLOOKUP(D249, 'Вчера_Спутник-М'!D:BI, 13, FALSE)</f>
        <v>#N/A</v>
      </c>
      <c r="AN249" s="36" t="e">
        <f>R249-S249-VLOOKUP(D249, 'Вчера_Спутник-М'!D:BL, 15, FALSE)</f>
        <v>#N/A</v>
      </c>
      <c r="AO249" s="36"/>
      <c r="AP249" s="36"/>
      <c r="AQ249" s="36" t="e">
        <f>T249-VLOOKUP(D249, 'Вчера_Спутник-М'!D:BI, 17, FALSE)</f>
        <v>#N/A</v>
      </c>
      <c r="AR249" s="36" t="e">
        <f>U249-VLOOKUP(D249, 'Вчера_Спутник-М'!D:BI, 18, FALSE)</f>
        <v>#N/A</v>
      </c>
    </row>
    <row r="250" spans="1:44" ht="30" customHeight="1" x14ac:dyDescent="0.3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  <c r="Y250" s="44">
        <f t="shared" si="20"/>
        <v>0</v>
      </c>
      <c r="Z250" s="44">
        <f t="shared" si="21"/>
        <v>0</v>
      </c>
      <c r="AA250" s="44" t="b">
        <f t="shared" si="22"/>
        <v>1</v>
      </c>
      <c r="AB250" s="44" t="b">
        <f t="shared" si="23"/>
        <v>1</v>
      </c>
      <c r="AC250" s="44" t="b">
        <f t="shared" si="24"/>
        <v>1</v>
      </c>
      <c r="AD250" s="44" t="b">
        <f t="shared" si="25"/>
        <v>1</v>
      </c>
      <c r="AE250" s="36" t="str">
        <f>IF(ISNA(VLOOKUP(D250,'Вчера_Спутник-М'!D:D, 1, FALSE)),"ошибка",0)</f>
        <v>ошибка</v>
      </c>
      <c r="AF250" s="43"/>
      <c r="AG250" s="36" t="e">
        <f>E250-VLOOKUP(D250, 'Вчера_Спутник-М'!D:BI, 2, FALSE)</f>
        <v>#N/A</v>
      </c>
      <c r="AH250" s="36" t="e">
        <f>F250-G250-VLOOKUP(D250, 'Вчера_Спутник-М'!D:BI, 3, FALSE)</f>
        <v>#N/A</v>
      </c>
      <c r="AI250" s="36" t="e">
        <f>H250-I250-VLOOKUP(D250, 'Вчера_Спутник-М'!D:BI, 5, FALSE)</f>
        <v>#N/A</v>
      </c>
      <c r="AJ250" s="36" t="e">
        <f>J250-K250-VLOOKUP(D250, 'Вчера_Спутник-М'!D:BI, 7, FALSE)</f>
        <v>#N/A</v>
      </c>
      <c r="AK250" s="36" t="e">
        <f>L250-M250-VLOOKUP(D250, 'Вчера_Спутник-М'!D:BI, 9, FALSE)</f>
        <v>#N/A</v>
      </c>
      <c r="AL250" s="36" t="e">
        <f>N250-O250-VLOOKUP(D250, 'Вчера_Спутник-М'!D:BI, 11, FALSE)</f>
        <v>#N/A</v>
      </c>
      <c r="AM250" s="36" t="e">
        <f>P250-Q250-VLOOKUP(D250, 'Вчера_Спутник-М'!D:BI, 13, FALSE)</f>
        <v>#N/A</v>
      </c>
      <c r="AN250" s="36" t="e">
        <f>R250-S250-VLOOKUP(D250, 'Вчера_Спутник-М'!D:BL, 15, FALSE)</f>
        <v>#N/A</v>
      </c>
      <c r="AO250" s="36"/>
      <c r="AP250" s="36"/>
      <c r="AQ250" s="36" t="e">
        <f>T250-VLOOKUP(D250, 'Вчера_Спутник-М'!D:BI, 17, FALSE)</f>
        <v>#N/A</v>
      </c>
      <c r="AR250" s="36" t="e">
        <f>U250-VLOOKUP(D250, 'Вчера_Спутник-М'!D:BI, 18, FALSE)</f>
        <v>#N/A</v>
      </c>
    </row>
    <row r="251" spans="1:44" ht="30" customHeight="1" x14ac:dyDescent="0.3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  <c r="Y251" s="44">
        <f t="shared" si="20"/>
        <v>0</v>
      </c>
      <c r="Z251" s="44">
        <f t="shared" si="21"/>
        <v>0</v>
      </c>
      <c r="AA251" s="44" t="b">
        <f t="shared" si="22"/>
        <v>1</v>
      </c>
      <c r="AB251" s="44" t="b">
        <f t="shared" si="23"/>
        <v>1</v>
      </c>
      <c r="AC251" s="44" t="b">
        <f t="shared" si="24"/>
        <v>1</v>
      </c>
      <c r="AD251" s="44" t="b">
        <f t="shared" si="25"/>
        <v>1</v>
      </c>
      <c r="AE251" s="36" t="str">
        <f>IF(ISNA(VLOOKUP(D251,'Вчера_Спутник-М'!D:D, 1, FALSE)),"ошибка",0)</f>
        <v>ошибка</v>
      </c>
      <c r="AF251" s="43"/>
      <c r="AG251" s="36" t="e">
        <f>E251-VLOOKUP(D251, 'Вчера_Спутник-М'!D:BI, 2, FALSE)</f>
        <v>#N/A</v>
      </c>
      <c r="AH251" s="36" t="e">
        <f>F251-G251-VLOOKUP(D251, 'Вчера_Спутник-М'!D:BI, 3, FALSE)</f>
        <v>#N/A</v>
      </c>
      <c r="AI251" s="36" t="e">
        <f>H251-I251-VLOOKUP(D251, 'Вчера_Спутник-М'!D:BI, 5, FALSE)</f>
        <v>#N/A</v>
      </c>
      <c r="AJ251" s="36" t="e">
        <f>J251-K251-VLOOKUP(D251, 'Вчера_Спутник-М'!D:BI, 7, FALSE)</f>
        <v>#N/A</v>
      </c>
      <c r="AK251" s="36" t="e">
        <f>L251-M251-VLOOKUP(D251, 'Вчера_Спутник-М'!D:BI, 9, FALSE)</f>
        <v>#N/A</v>
      </c>
      <c r="AL251" s="36" t="e">
        <f>N251-O251-VLOOKUP(D251, 'Вчера_Спутник-М'!D:BI, 11, FALSE)</f>
        <v>#N/A</v>
      </c>
      <c r="AM251" s="36" t="e">
        <f>P251-Q251-VLOOKUP(D251, 'Вчера_Спутник-М'!D:BI, 13, FALSE)</f>
        <v>#N/A</v>
      </c>
      <c r="AN251" s="36" t="e">
        <f>R251-S251-VLOOKUP(D251, 'Вчера_Спутник-М'!D:BL, 15, FALSE)</f>
        <v>#N/A</v>
      </c>
      <c r="AO251" s="36"/>
      <c r="AP251" s="36"/>
      <c r="AQ251" s="36" t="e">
        <f>T251-VLOOKUP(D251, 'Вчера_Спутник-М'!D:BI, 17, FALSE)</f>
        <v>#N/A</v>
      </c>
      <c r="AR251" s="36" t="e">
        <f>U251-VLOOKUP(D251, 'Вчера_Спутник-М'!D:BI, 18, FALSE)</f>
        <v>#N/A</v>
      </c>
    </row>
    <row r="252" spans="1:44" ht="30" customHeight="1" x14ac:dyDescent="0.3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  <c r="Y252" s="44">
        <f t="shared" si="20"/>
        <v>0</v>
      </c>
      <c r="Z252" s="44">
        <f t="shared" si="21"/>
        <v>0</v>
      </c>
      <c r="AA252" s="44" t="b">
        <f t="shared" si="22"/>
        <v>1</v>
      </c>
      <c r="AB252" s="44" t="b">
        <f t="shared" si="23"/>
        <v>1</v>
      </c>
      <c r="AC252" s="44" t="b">
        <f t="shared" si="24"/>
        <v>1</v>
      </c>
      <c r="AD252" s="44" t="b">
        <f t="shared" si="25"/>
        <v>1</v>
      </c>
      <c r="AE252" s="36" t="str">
        <f>IF(ISNA(VLOOKUP(D252,'Вчера_Спутник-М'!D:D, 1, FALSE)),"ошибка",0)</f>
        <v>ошибка</v>
      </c>
      <c r="AF252" s="43"/>
      <c r="AG252" s="36" t="e">
        <f>E252-VLOOKUP(D252, 'Вчера_Спутник-М'!D:BI, 2, FALSE)</f>
        <v>#N/A</v>
      </c>
      <c r="AH252" s="36" t="e">
        <f>F252-G252-VLOOKUP(D252, 'Вчера_Спутник-М'!D:BI, 3, FALSE)</f>
        <v>#N/A</v>
      </c>
      <c r="AI252" s="36" t="e">
        <f>H252-I252-VLOOKUP(D252, 'Вчера_Спутник-М'!D:BI, 5, FALSE)</f>
        <v>#N/A</v>
      </c>
      <c r="AJ252" s="36" t="e">
        <f>J252-K252-VLOOKUP(D252, 'Вчера_Спутник-М'!D:BI, 7, FALSE)</f>
        <v>#N/A</v>
      </c>
      <c r="AK252" s="36" t="e">
        <f>L252-M252-VLOOKUP(D252, 'Вчера_Спутник-М'!D:BI, 9, FALSE)</f>
        <v>#N/A</v>
      </c>
      <c r="AL252" s="36" t="e">
        <f>N252-O252-VLOOKUP(D252, 'Вчера_Спутник-М'!D:BI, 11, FALSE)</f>
        <v>#N/A</v>
      </c>
      <c r="AM252" s="36" t="e">
        <f>P252-Q252-VLOOKUP(D252, 'Вчера_Спутник-М'!D:BI, 13, FALSE)</f>
        <v>#N/A</v>
      </c>
      <c r="AN252" s="36" t="e">
        <f>R252-S252-VLOOKUP(D252, 'Вчера_Спутник-М'!D:BL, 15, FALSE)</f>
        <v>#N/A</v>
      </c>
      <c r="AO252" s="36"/>
      <c r="AP252" s="36"/>
      <c r="AQ252" s="36" t="e">
        <f>T252-VLOOKUP(D252, 'Вчера_Спутник-М'!D:BI, 17, FALSE)</f>
        <v>#N/A</v>
      </c>
      <c r="AR252" s="36" t="e">
        <f>U252-VLOOKUP(D252, 'Вчера_Спутник-М'!D:BI, 18, FALSE)</f>
        <v>#N/A</v>
      </c>
    </row>
    <row r="253" spans="1:44" ht="30" customHeight="1" x14ac:dyDescent="0.3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  <c r="Y253" s="44">
        <f t="shared" si="20"/>
        <v>0</v>
      </c>
      <c r="Z253" s="44">
        <f t="shared" si="21"/>
        <v>0</v>
      </c>
      <c r="AA253" s="44" t="b">
        <f t="shared" si="22"/>
        <v>1</v>
      </c>
      <c r="AB253" s="44" t="b">
        <f t="shared" si="23"/>
        <v>1</v>
      </c>
      <c r="AC253" s="44" t="b">
        <f t="shared" si="24"/>
        <v>1</v>
      </c>
      <c r="AD253" s="44" t="b">
        <f t="shared" si="25"/>
        <v>1</v>
      </c>
      <c r="AE253" s="36" t="str">
        <f>IF(ISNA(VLOOKUP(D253,'Вчера_Спутник-М'!D:D, 1, FALSE)),"ошибка",0)</f>
        <v>ошибка</v>
      </c>
      <c r="AF253" s="43"/>
      <c r="AG253" s="36" t="e">
        <f>E253-VLOOKUP(D253, 'Вчера_Спутник-М'!D:BI, 2, FALSE)</f>
        <v>#N/A</v>
      </c>
      <c r="AH253" s="36" t="e">
        <f>F253-G253-VLOOKUP(D253, 'Вчера_Спутник-М'!D:BI, 3, FALSE)</f>
        <v>#N/A</v>
      </c>
      <c r="AI253" s="36" t="e">
        <f>H253-I253-VLOOKUP(D253, 'Вчера_Спутник-М'!D:BI, 5, FALSE)</f>
        <v>#N/A</v>
      </c>
      <c r="AJ253" s="36" t="e">
        <f>J253-K253-VLOOKUP(D253, 'Вчера_Спутник-М'!D:BI, 7, FALSE)</f>
        <v>#N/A</v>
      </c>
      <c r="AK253" s="36" t="e">
        <f>L253-M253-VLOOKUP(D253, 'Вчера_Спутник-М'!D:BI, 9, FALSE)</f>
        <v>#N/A</v>
      </c>
      <c r="AL253" s="36" t="e">
        <f>N253-O253-VLOOKUP(D253, 'Вчера_Спутник-М'!D:BI, 11, FALSE)</f>
        <v>#N/A</v>
      </c>
      <c r="AM253" s="36" t="e">
        <f>P253-Q253-VLOOKUP(D253, 'Вчера_Спутник-М'!D:BI, 13, FALSE)</f>
        <v>#N/A</v>
      </c>
      <c r="AN253" s="36" t="e">
        <f>R253-S253-VLOOKUP(D253, 'Вчера_Спутник-М'!D:BL, 15, FALSE)</f>
        <v>#N/A</v>
      </c>
      <c r="AO253" s="36"/>
      <c r="AP253" s="36"/>
      <c r="AQ253" s="36" t="e">
        <f>T253-VLOOKUP(D253, 'Вчера_Спутник-М'!D:BI, 17, FALSE)</f>
        <v>#N/A</v>
      </c>
      <c r="AR253" s="36" t="e">
        <f>U253-VLOOKUP(D253, 'Вчера_Спутник-М'!D:BI, 18, FALSE)</f>
        <v>#N/A</v>
      </c>
    </row>
    <row r="254" spans="1:44" ht="30" customHeight="1" x14ac:dyDescent="0.3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  <c r="Y254" s="44">
        <f t="shared" si="20"/>
        <v>0</v>
      </c>
      <c r="Z254" s="44">
        <f t="shared" si="21"/>
        <v>0</v>
      </c>
      <c r="AA254" s="44" t="b">
        <f t="shared" si="22"/>
        <v>1</v>
      </c>
      <c r="AB254" s="44" t="b">
        <f t="shared" si="23"/>
        <v>1</v>
      </c>
      <c r="AC254" s="44" t="b">
        <f t="shared" si="24"/>
        <v>1</v>
      </c>
      <c r="AD254" s="44" t="b">
        <f t="shared" si="25"/>
        <v>1</v>
      </c>
      <c r="AE254" s="36" t="str">
        <f>IF(ISNA(VLOOKUP(D254,'Вчера_Спутник-М'!D:D, 1, FALSE)),"ошибка",0)</f>
        <v>ошибка</v>
      </c>
      <c r="AF254" s="43"/>
      <c r="AG254" s="36" t="e">
        <f>E254-VLOOKUP(D254, 'Вчера_Спутник-М'!D:BI, 2, FALSE)</f>
        <v>#N/A</v>
      </c>
      <c r="AH254" s="36" t="e">
        <f>F254-G254-VLOOKUP(D254, 'Вчера_Спутник-М'!D:BI, 3, FALSE)</f>
        <v>#N/A</v>
      </c>
      <c r="AI254" s="36" t="e">
        <f>H254-I254-VLOOKUP(D254, 'Вчера_Спутник-М'!D:BI, 5, FALSE)</f>
        <v>#N/A</v>
      </c>
      <c r="AJ254" s="36" t="e">
        <f>J254-K254-VLOOKUP(D254, 'Вчера_Спутник-М'!D:BI, 7, FALSE)</f>
        <v>#N/A</v>
      </c>
      <c r="AK254" s="36" t="e">
        <f>L254-M254-VLOOKUP(D254, 'Вчера_Спутник-М'!D:BI, 9, FALSE)</f>
        <v>#N/A</v>
      </c>
      <c r="AL254" s="36" t="e">
        <f>N254-O254-VLOOKUP(D254, 'Вчера_Спутник-М'!D:BI, 11, FALSE)</f>
        <v>#N/A</v>
      </c>
      <c r="AM254" s="36" t="e">
        <f>P254-Q254-VLOOKUP(D254, 'Вчера_Спутник-М'!D:BI, 13, FALSE)</f>
        <v>#N/A</v>
      </c>
      <c r="AN254" s="36" t="e">
        <f>R254-S254-VLOOKUP(D254, 'Вчера_Спутник-М'!D:BL, 15, FALSE)</f>
        <v>#N/A</v>
      </c>
      <c r="AO254" s="36"/>
      <c r="AP254" s="36"/>
      <c r="AQ254" s="36" t="e">
        <f>T254-VLOOKUP(D254, 'Вчера_Спутник-М'!D:BI, 17, FALSE)</f>
        <v>#N/A</v>
      </c>
      <c r="AR254" s="36" t="e">
        <f>U254-VLOOKUP(D254, 'Вчера_Спутник-М'!D:BI, 18, FALSE)</f>
        <v>#N/A</v>
      </c>
    </row>
    <row r="255" spans="1:44" ht="30" customHeight="1" x14ac:dyDescent="0.3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  <c r="Y255" s="44">
        <f t="shared" si="20"/>
        <v>0</v>
      </c>
      <c r="Z255" s="44">
        <f t="shared" si="21"/>
        <v>0</v>
      </c>
      <c r="AA255" s="44" t="b">
        <f t="shared" si="22"/>
        <v>1</v>
      </c>
      <c r="AB255" s="44" t="b">
        <f t="shared" si="23"/>
        <v>1</v>
      </c>
      <c r="AC255" s="44" t="b">
        <f t="shared" si="24"/>
        <v>1</v>
      </c>
      <c r="AD255" s="44" t="b">
        <f t="shared" si="25"/>
        <v>1</v>
      </c>
      <c r="AE255" s="36" t="str">
        <f>IF(ISNA(VLOOKUP(D255,'Вчера_Спутник-М'!D:D, 1, FALSE)),"ошибка",0)</f>
        <v>ошибка</v>
      </c>
      <c r="AF255" s="43"/>
      <c r="AG255" s="36" t="e">
        <f>E255-VLOOKUP(D255, 'Вчера_Спутник-М'!D:BI, 2, FALSE)</f>
        <v>#N/A</v>
      </c>
      <c r="AH255" s="36" t="e">
        <f>F255-G255-VLOOKUP(D255, 'Вчера_Спутник-М'!D:BI, 3, FALSE)</f>
        <v>#N/A</v>
      </c>
      <c r="AI255" s="36" t="e">
        <f>H255-I255-VLOOKUP(D255, 'Вчера_Спутник-М'!D:BI, 5, FALSE)</f>
        <v>#N/A</v>
      </c>
      <c r="AJ255" s="36" t="e">
        <f>J255-K255-VLOOKUP(D255, 'Вчера_Спутник-М'!D:BI, 7, FALSE)</f>
        <v>#N/A</v>
      </c>
      <c r="AK255" s="36" t="e">
        <f>L255-M255-VLOOKUP(D255, 'Вчера_Спутник-М'!D:BI, 9, FALSE)</f>
        <v>#N/A</v>
      </c>
      <c r="AL255" s="36" t="e">
        <f>N255-O255-VLOOKUP(D255, 'Вчера_Спутник-М'!D:BI, 11, FALSE)</f>
        <v>#N/A</v>
      </c>
      <c r="AM255" s="36" t="e">
        <f>P255-Q255-VLOOKUP(D255, 'Вчера_Спутник-М'!D:BI, 13, FALSE)</f>
        <v>#N/A</v>
      </c>
      <c r="AN255" s="36" t="e">
        <f>R255-S255-VLOOKUP(D255, 'Вчера_Спутник-М'!D:BL, 15, FALSE)</f>
        <v>#N/A</v>
      </c>
      <c r="AO255" s="36"/>
      <c r="AP255" s="36"/>
      <c r="AQ255" s="36" t="e">
        <f>T255-VLOOKUP(D255, 'Вчера_Спутник-М'!D:BI, 17, FALSE)</f>
        <v>#N/A</v>
      </c>
      <c r="AR255" s="36" t="e">
        <f>U255-VLOOKUP(D255, 'Вчера_Спутник-М'!D:BI, 18, FALSE)</f>
        <v>#N/A</v>
      </c>
    </row>
    <row r="256" spans="1:44" ht="30" customHeight="1" x14ac:dyDescent="0.3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  <c r="Y256" s="44">
        <f t="shared" si="20"/>
        <v>0</v>
      </c>
      <c r="Z256" s="44">
        <f t="shared" si="21"/>
        <v>0</v>
      </c>
      <c r="AA256" s="44" t="b">
        <f t="shared" si="22"/>
        <v>1</v>
      </c>
      <c r="AB256" s="44" t="b">
        <f t="shared" si="23"/>
        <v>1</v>
      </c>
      <c r="AC256" s="44" t="b">
        <f t="shared" si="24"/>
        <v>1</v>
      </c>
      <c r="AD256" s="44" t="b">
        <f t="shared" si="25"/>
        <v>1</v>
      </c>
      <c r="AE256" s="36" t="str">
        <f>IF(ISNA(VLOOKUP(D256,'Вчера_Спутник-М'!D:D, 1, FALSE)),"ошибка",0)</f>
        <v>ошибка</v>
      </c>
      <c r="AF256" s="43"/>
      <c r="AG256" s="36" t="e">
        <f>E256-VLOOKUP(D256, 'Вчера_Спутник-М'!D:BI, 2, FALSE)</f>
        <v>#N/A</v>
      </c>
      <c r="AH256" s="36" t="e">
        <f>F256-G256-VLOOKUP(D256, 'Вчера_Спутник-М'!D:BI, 3, FALSE)</f>
        <v>#N/A</v>
      </c>
      <c r="AI256" s="36" t="e">
        <f>H256-I256-VLOOKUP(D256, 'Вчера_Спутник-М'!D:BI, 5, FALSE)</f>
        <v>#N/A</v>
      </c>
      <c r="AJ256" s="36" t="e">
        <f>J256-K256-VLOOKUP(D256, 'Вчера_Спутник-М'!D:BI, 7, FALSE)</f>
        <v>#N/A</v>
      </c>
      <c r="AK256" s="36" t="e">
        <f>L256-M256-VLOOKUP(D256, 'Вчера_Спутник-М'!D:BI, 9, FALSE)</f>
        <v>#N/A</v>
      </c>
      <c r="AL256" s="36" t="e">
        <f>N256-O256-VLOOKUP(D256, 'Вчера_Спутник-М'!D:BI, 11, FALSE)</f>
        <v>#N/A</v>
      </c>
      <c r="AM256" s="36" t="e">
        <f>P256-Q256-VLOOKUP(D256, 'Вчера_Спутник-М'!D:BI, 13, FALSE)</f>
        <v>#N/A</v>
      </c>
      <c r="AN256" s="36" t="e">
        <f>R256-S256-VLOOKUP(D256, 'Вчера_Спутник-М'!D:BL, 15, FALSE)</f>
        <v>#N/A</v>
      </c>
      <c r="AO256" s="36"/>
      <c r="AP256" s="36"/>
      <c r="AQ256" s="36" t="e">
        <f>T256-VLOOKUP(D256, 'Вчера_Спутник-М'!D:BI, 17, FALSE)</f>
        <v>#N/A</v>
      </c>
      <c r="AR256" s="36" t="e">
        <f>U256-VLOOKUP(D256, 'Вчера_Спутник-М'!D:BI, 18, FALSE)</f>
        <v>#N/A</v>
      </c>
    </row>
    <row r="257" spans="1:44" ht="30" customHeight="1" x14ac:dyDescent="0.3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  <c r="Y257" s="44">
        <f t="shared" si="20"/>
        <v>0</v>
      </c>
      <c r="Z257" s="44">
        <f t="shared" si="21"/>
        <v>0</v>
      </c>
      <c r="AA257" s="44" t="b">
        <f t="shared" si="22"/>
        <v>1</v>
      </c>
      <c r="AB257" s="44" t="b">
        <f t="shared" si="23"/>
        <v>1</v>
      </c>
      <c r="AC257" s="44" t="b">
        <f t="shared" si="24"/>
        <v>1</v>
      </c>
      <c r="AD257" s="44" t="b">
        <f t="shared" si="25"/>
        <v>1</v>
      </c>
      <c r="AE257" s="36" t="str">
        <f>IF(ISNA(VLOOKUP(D257,'Вчера_Спутник-М'!D:D, 1, FALSE)),"ошибка",0)</f>
        <v>ошибка</v>
      </c>
      <c r="AF257" s="43"/>
      <c r="AG257" s="36" t="e">
        <f>E257-VLOOKUP(D257, 'Вчера_Спутник-М'!D:BI, 2, FALSE)</f>
        <v>#N/A</v>
      </c>
      <c r="AH257" s="36" t="e">
        <f>F257-G257-VLOOKUP(D257, 'Вчера_Спутник-М'!D:BI, 3, FALSE)</f>
        <v>#N/A</v>
      </c>
      <c r="AI257" s="36" t="e">
        <f>H257-I257-VLOOKUP(D257, 'Вчера_Спутник-М'!D:BI, 5, FALSE)</f>
        <v>#N/A</v>
      </c>
      <c r="AJ257" s="36" t="e">
        <f>J257-K257-VLOOKUP(D257, 'Вчера_Спутник-М'!D:BI, 7, FALSE)</f>
        <v>#N/A</v>
      </c>
      <c r="AK257" s="36" t="e">
        <f>L257-M257-VLOOKUP(D257, 'Вчера_Спутник-М'!D:BI, 9, FALSE)</f>
        <v>#N/A</v>
      </c>
      <c r="AL257" s="36" t="e">
        <f>N257-O257-VLOOKUP(D257, 'Вчера_Спутник-М'!D:BI, 11, FALSE)</f>
        <v>#N/A</v>
      </c>
      <c r="AM257" s="36" t="e">
        <f>P257-Q257-VLOOKUP(D257, 'Вчера_Спутник-М'!D:BI, 13, FALSE)</f>
        <v>#N/A</v>
      </c>
      <c r="AN257" s="36" t="e">
        <f>R257-S257-VLOOKUP(D257, 'Вчера_Спутник-М'!D:BL, 15, FALSE)</f>
        <v>#N/A</v>
      </c>
      <c r="AO257" s="36"/>
      <c r="AP257" s="36"/>
      <c r="AQ257" s="36" t="e">
        <f>T257-VLOOKUP(D257, 'Вчера_Спутник-М'!D:BI, 17, FALSE)</f>
        <v>#N/A</v>
      </c>
      <c r="AR257" s="36" t="e">
        <f>U257-VLOOKUP(D257, 'Вчера_Спутник-М'!D:BI, 18, FALSE)</f>
        <v>#N/A</v>
      </c>
    </row>
    <row r="258" spans="1:44" ht="30" customHeight="1" x14ac:dyDescent="0.3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  <c r="Y258" s="44">
        <f t="shared" si="20"/>
        <v>0</v>
      </c>
      <c r="Z258" s="44">
        <f t="shared" si="21"/>
        <v>0</v>
      </c>
      <c r="AA258" s="44" t="b">
        <f t="shared" si="22"/>
        <v>1</v>
      </c>
      <c r="AB258" s="44" t="b">
        <f t="shared" si="23"/>
        <v>1</v>
      </c>
      <c r="AC258" s="44" t="b">
        <f t="shared" si="24"/>
        <v>1</v>
      </c>
      <c r="AD258" s="44" t="b">
        <f t="shared" si="25"/>
        <v>1</v>
      </c>
      <c r="AE258" s="36" t="str">
        <f>IF(ISNA(VLOOKUP(D258,'Вчера_Спутник-М'!D:D, 1, FALSE)),"ошибка",0)</f>
        <v>ошибка</v>
      </c>
      <c r="AF258" s="43"/>
      <c r="AG258" s="36" t="e">
        <f>E258-VLOOKUP(D258, 'Вчера_Спутник-М'!D:BI, 2, FALSE)</f>
        <v>#N/A</v>
      </c>
      <c r="AH258" s="36" t="e">
        <f>F258-G258-VLOOKUP(D258, 'Вчера_Спутник-М'!D:BI, 3, FALSE)</f>
        <v>#N/A</v>
      </c>
      <c r="AI258" s="36" t="e">
        <f>H258-I258-VLOOKUP(D258, 'Вчера_Спутник-М'!D:BI, 5, FALSE)</f>
        <v>#N/A</v>
      </c>
      <c r="AJ258" s="36" t="e">
        <f>J258-K258-VLOOKUP(D258, 'Вчера_Спутник-М'!D:BI, 7, FALSE)</f>
        <v>#N/A</v>
      </c>
      <c r="AK258" s="36" t="e">
        <f>L258-M258-VLOOKUP(D258, 'Вчера_Спутник-М'!D:BI, 9, FALSE)</f>
        <v>#N/A</v>
      </c>
      <c r="AL258" s="36" t="e">
        <f>N258-O258-VLOOKUP(D258, 'Вчера_Спутник-М'!D:BI, 11, FALSE)</f>
        <v>#N/A</v>
      </c>
      <c r="AM258" s="36" t="e">
        <f>P258-Q258-VLOOKUP(D258, 'Вчера_Спутник-М'!D:BI, 13, FALSE)</f>
        <v>#N/A</v>
      </c>
      <c r="AN258" s="36" t="e">
        <f>R258-S258-VLOOKUP(D258, 'Вчера_Спутник-М'!D:BL, 15, FALSE)</f>
        <v>#N/A</v>
      </c>
      <c r="AO258" s="36"/>
      <c r="AP258" s="36"/>
      <c r="AQ258" s="36" t="e">
        <f>T258-VLOOKUP(D258, 'Вчера_Спутник-М'!D:BI, 17, FALSE)</f>
        <v>#N/A</v>
      </c>
      <c r="AR258" s="36" t="e">
        <f>U258-VLOOKUP(D258, 'Вчера_Спутник-М'!D:BI, 18, FALSE)</f>
        <v>#N/A</v>
      </c>
    </row>
    <row r="259" spans="1:44" ht="30" customHeight="1" x14ac:dyDescent="0.3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  <c r="Y259" s="44">
        <f t="shared" si="20"/>
        <v>0</v>
      </c>
      <c r="Z259" s="44">
        <f t="shared" si="21"/>
        <v>0</v>
      </c>
      <c r="AA259" s="44" t="b">
        <f t="shared" si="22"/>
        <v>1</v>
      </c>
      <c r="AB259" s="44" t="b">
        <f t="shared" si="23"/>
        <v>1</v>
      </c>
      <c r="AC259" s="44" t="b">
        <f t="shared" si="24"/>
        <v>1</v>
      </c>
      <c r="AD259" s="44" t="b">
        <f t="shared" si="25"/>
        <v>1</v>
      </c>
      <c r="AE259" s="36" t="str">
        <f>IF(ISNA(VLOOKUP(D259,'Вчера_Спутник-М'!D:D, 1, FALSE)),"ошибка",0)</f>
        <v>ошибка</v>
      </c>
      <c r="AF259" s="43"/>
      <c r="AG259" s="36" t="e">
        <f>E259-VLOOKUP(D259, 'Вчера_Спутник-М'!D:BI, 2, FALSE)</f>
        <v>#N/A</v>
      </c>
      <c r="AH259" s="36" t="e">
        <f>F259-G259-VLOOKUP(D259, 'Вчера_Спутник-М'!D:BI, 3, FALSE)</f>
        <v>#N/A</v>
      </c>
      <c r="AI259" s="36" t="e">
        <f>H259-I259-VLOOKUP(D259, 'Вчера_Спутник-М'!D:BI, 5, FALSE)</f>
        <v>#N/A</v>
      </c>
      <c r="AJ259" s="36" t="e">
        <f>J259-K259-VLOOKUP(D259, 'Вчера_Спутник-М'!D:BI, 7, FALSE)</f>
        <v>#N/A</v>
      </c>
      <c r="AK259" s="36" t="e">
        <f>L259-M259-VLOOKUP(D259, 'Вчера_Спутник-М'!D:BI, 9, FALSE)</f>
        <v>#N/A</v>
      </c>
      <c r="AL259" s="36" t="e">
        <f>N259-O259-VLOOKUP(D259, 'Вчера_Спутник-М'!D:BI, 11, FALSE)</f>
        <v>#N/A</v>
      </c>
      <c r="AM259" s="36" t="e">
        <f>P259-Q259-VLOOKUP(D259, 'Вчера_Спутник-М'!D:BI, 13, FALSE)</f>
        <v>#N/A</v>
      </c>
      <c r="AN259" s="36" t="e">
        <f>R259-S259-VLOOKUP(D259, 'Вчера_Спутник-М'!D:BL, 15, FALSE)</f>
        <v>#N/A</v>
      </c>
      <c r="AO259" s="36"/>
      <c r="AP259" s="36"/>
      <c r="AQ259" s="36" t="e">
        <f>T259-VLOOKUP(D259, 'Вчера_Спутник-М'!D:BI, 17, FALSE)</f>
        <v>#N/A</v>
      </c>
      <c r="AR259" s="36" t="e">
        <f>U259-VLOOKUP(D259, 'Вчера_Спутник-М'!D:BI, 18, FALSE)</f>
        <v>#N/A</v>
      </c>
    </row>
    <row r="260" spans="1:44" ht="30" customHeight="1" x14ac:dyDescent="0.3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  <c r="Y260" s="44">
        <f t="shared" si="20"/>
        <v>0</v>
      </c>
      <c r="Z260" s="44">
        <f t="shared" si="21"/>
        <v>0</v>
      </c>
      <c r="AA260" s="44" t="b">
        <f t="shared" si="22"/>
        <v>1</v>
      </c>
      <c r="AB260" s="44" t="b">
        <f t="shared" si="23"/>
        <v>1</v>
      </c>
      <c r="AC260" s="44" t="b">
        <f t="shared" si="24"/>
        <v>1</v>
      </c>
      <c r="AD260" s="44" t="b">
        <f t="shared" si="25"/>
        <v>1</v>
      </c>
      <c r="AE260" s="36" t="str">
        <f>IF(ISNA(VLOOKUP(D260,'Вчера_Спутник-М'!D:D, 1, FALSE)),"ошибка",0)</f>
        <v>ошибка</v>
      </c>
      <c r="AF260" s="43"/>
      <c r="AG260" s="36" t="e">
        <f>E260-VLOOKUP(D260, 'Вчера_Спутник-М'!D:BI, 2, FALSE)</f>
        <v>#N/A</v>
      </c>
      <c r="AH260" s="36" t="e">
        <f>F260-G260-VLOOKUP(D260, 'Вчера_Спутник-М'!D:BI, 3, FALSE)</f>
        <v>#N/A</v>
      </c>
      <c r="AI260" s="36" t="e">
        <f>H260-I260-VLOOKUP(D260, 'Вчера_Спутник-М'!D:BI, 5, FALSE)</f>
        <v>#N/A</v>
      </c>
      <c r="AJ260" s="36" t="e">
        <f>J260-K260-VLOOKUP(D260, 'Вчера_Спутник-М'!D:BI, 7, FALSE)</f>
        <v>#N/A</v>
      </c>
      <c r="AK260" s="36" t="e">
        <f>L260-M260-VLOOKUP(D260, 'Вчера_Спутник-М'!D:BI, 9, FALSE)</f>
        <v>#N/A</v>
      </c>
      <c r="AL260" s="36" t="e">
        <f>N260-O260-VLOOKUP(D260, 'Вчера_Спутник-М'!D:BI, 11, FALSE)</f>
        <v>#N/A</v>
      </c>
      <c r="AM260" s="36" t="e">
        <f>P260-Q260-VLOOKUP(D260, 'Вчера_Спутник-М'!D:BI, 13, FALSE)</f>
        <v>#N/A</v>
      </c>
      <c r="AN260" s="36" t="e">
        <f>R260-S260-VLOOKUP(D260, 'Вчера_Спутник-М'!D:BL, 15, FALSE)</f>
        <v>#N/A</v>
      </c>
      <c r="AO260" s="36"/>
      <c r="AP260" s="36"/>
      <c r="AQ260" s="36" t="e">
        <f>T260-VLOOKUP(D260, 'Вчера_Спутник-М'!D:BI, 17, FALSE)</f>
        <v>#N/A</v>
      </c>
      <c r="AR260" s="36" t="e">
        <f>U260-VLOOKUP(D260, 'Вчера_Спутник-М'!D:BI, 18, FALSE)</f>
        <v>#N/A</v>
      </c>
    </row>
    <row r="261" spans="1:44" ht="30" customHeight="1" x14ac:dyDescent="0.3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  <c r="Y261" s="44">
        <f t="shared" ref="Y261:Y324" si="26">F261-H261-P261</f>
        <v>0</v>
      </c>
      <c r="Z261" s="44">
        <f t="shared" ref="Z261:Z324" si="27">F261-L261-R261</f>
        <v>0</v>
      </c>
      <c r="AA261" s="44" t="b">
        <f t="shared" ref="AA261:AA324" si="28">H261&gt;=J261</f>
        <v>1</v>
      </c>
      <c r="AB261" s="44" t="b">
        <f t="shared" ref="AB261:AB324" si="29">I261&gt;=K261</f>
        <v>1</v>
      </c>
      <c r="AC261" s="44" t="b">
        <f t="shared" ref="AC261:AC324" si="30">L261&gt;=N261</f>
        <v>1</v>
      </c>
      <c r="AD261" s="44" t="b">
        <f t="shared" ref="AD261:AD324" si="31">M261&gt;=O261</f>
        <v>1</v>
      </c>
      <c r="AE261" s="36" t="str">
        <f>IF(ISNA(VLOOKUP(D261,'Вчера_Спутник-М'!D:D, 1, FALSE)),"ошибка",0)</f>
        <v>ошибка</v>
      </c>
      <c r="AF261" s="43"/>
      <c r="AG261" s="36" t="e">
        <f>E261-VLOOKUP(D261, 'Вчера_Спутник-М'!D:BI, 2, FALSE)</f>
        <v>#N/A</v>
      </c>
      <c r="AH261" s="36" t="e">
        <f>F261-G261-VLOOKUP(D261, 'Вчера_Спутник-М'!D:BI, 3, FALSE)</f>
        <v>#N/A</v>
      </c>
      <c r="AI261" s="36" t="e">
        <f>H261-I261-VLOOKUP(D261, 'Вчера_Спутник-М'!D:BI, 5, FALSE)</f>
        <v>#N/A</v>
      </c>
      <c r="AJ261" s="36" t="e">
        <f>J261-K261-VLOOKUP(D261, 'Вчера_Спутник-М'!D:BI, 7, FALSE)</f>
        <v>#N/A</v>
      </c>
      <c r="AK261" s="36" t="e">
        <f>L261-M261-VLOOKUP(D261, 'Вчера_Спутник-М'!D:BI, 9, FALSE)</f>
        <v>#N/A</v>
      </c>
      <c r="AL261" s="36" t="e">
        <f>N261-O261-VLOOKUP(D261, 'Вчера_Спутник-М'!D:BI, 11, FALSE)</f>
        <v>#N/A</v>
      </c>
      <c r="AM261" s="36" t="e">
        <f>P261-Q261-VLOOKUP(D261, 'Вчера_Спутник-М'!D:BI, 13, FALSE)</f>
        <v>#N/A</v>
      </c>
      <c r="AN261" s="36" t="e">
        <f>R261-S261-VLOOKUP(D261, 'Вчера_Спутник-М'!D:BL, 15, FALSE)</f>
        <v>#N/A</v>
      </c>
      <c r="AO261" s="36"/>
      <c r="AP261" s="36"/>
      <c r="AQ261" s="36" t="e">
        <f>T261-VLOOKUP(D261, 'Вчера_Спутник-М'!D:BI, 17, FALSE)</f>
        <v>#N/A</v>
      </c>
      <c r="AR261" s="36" t="e">
        <f>U261-VLOOKUP(D261, 'Вчера_Спутник-М'!D:BI, 18, FALSE)</f>
        <v>#N/A</v>
      </c>
    </row>
    <row r="262" spans="1:44" ht="30" customHeight="1" x14ac:dyDescent="0.3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  <c r="Y262" s="44">
        <f t="shared" si="26"/>
        <v>0</v>
      </c>
      <c r="Z262" s="44">
        <f t="shared" si="27"/>
        <v>0</v>
      </c>
      <c r="AA262" s="44" t="b">
        <f t="shared" si="28"/>
        <v>1</v>
      </c>
      <c r="AB262" s="44" t="b">
        <f t="shared" si="29"/>
        <v>1</v>
      </c>
      <c r="AC262" s="44" t="b">
        <f t="shared" si="30"/>
        <v>1</v>
      </c>
      <c r="AD262" s="44" t="b">
        <f t="shared" si="31"/>
        <v>1</v>
      </c>
      <c r="AE262" s="36" t="str">
        <f>IF(ISNA(VLOOKUP(D262,'Вчера_Спутник-М'!D:D, 1, FALSE)),"ошибка",0)</f>
        <v>ошибка</v>
      </c>
      <c r="AF262" s="43"/>
      <c r="AG262" s="36" t="e">
        <f>E262-VLOOKUP(D262, 'Вчера_Спутник-М'!D:BI, 2, FALSE)</f>
        <v>#N/A</v>
      </c>
      <c r="AH262" s="36" t="e">
        <f>F262-G262-VLOOKUP(D262, 'Вчера_Спутник-М'!D:BI, 3, FALSE)</f>
        <v>#N/A</v>
      </c>
      <c r="AI262" s="36" t="e">
        <f>H262-I262-VLOOKUP(D262, 'Вчера_Спутник-М'!D:BI, 5, FALSE)</f>
        <v>#N/A</v>
      </c>
      <c r="AJ262" s="36" t="e">
        <f>J262-K262-VLOOKUP(D262, 'Вчера_Спутник-М'!D:BI, 7, FALSE)</f>
        <v>#N/A</v>
      </c>
      <c r="AK262" s="36" t="e">
        <f>L262-M262-VLOOKUP(D262, 'Вчера_Спутник-М'!D:BI, 9, FALSE)</f>
        <v>#N/A</v>
      </c>
      <c r="AL262" s="36" t="e">
        <f>N262-O262-VLOOKUP(D262, 'Вчера_Спутник-М'!D:BI, 11, FALSE)</f>
        <v>#N/A</v>
      </c>
      <c r="AM262" s="36" t="e">
        <f>P262-Q262-VLOOKUP(D262, 'Вчера_Спутник-М'!D:BI, 13, FALSE)</f>
        <v>#N/A</v>
      </c>
      <c r="AN262" s="36" t="e">
        <f>R262-S262-VLOOKUP(D262, 'Вчера_Спутник-М'!D:BL, 15, FALSE)</f>
        <v>#N/A</v>
      </c>
      <c r="AO262" s="36"/>
      <c r="AP262" s="36"/>
      <c r="AQ262" s="36" t="e">
        <f>T262-VLOOKUP(D262, 'Вчера_Спутник-М'!D:BI, 17, FALSE)</f>
        <v>#N/A</v>
      </c>
      <c r="AR262" s="36" t="e">
        <f>U262-VLOOKUP(D262, 'Вчера_Спутник-М'!D:BI, 18, FALSE)</f>
        <v>#N/A</v>
      </c>
    </row>
    <row r="263" spans="1:44" ht="30" customHeight="1" x14ac:dyDescent="0.3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  <c r="Y263" s="44">
        <f t="shared" si="26"/>
        <v>0</v>
      </c>
      <c r="Z263" s="44">
        <f t="shared" si="27"/>
        <v>0</v>
      </c>
      <c r="AA263" s="44" t="b">
        <f t="shared" si="28"/>
        <v>1</v>
      </c>
      <c r="AB263" s="44" t="b">
        <f t="shared" si="29"/>
        <v>1</v>
      </c>
      <c r="AC263" s="44" t="b">
        <f t="shared" si="30"/>
        <v>1</v>
      </c>
      <c r="AD263" s="44" t="b">
        <f t="shared" si="31"/>
        <v>1</v>
      </c>
      <c r="AE263" s="36" t="str">
        <f>IF(ISNA(VLOOKUP(D263,'Вчера_Спутник-М'!D:D, 1, FALSE)),"ошибка",0)</f>
        <v>ошибка</v>
      </c>
      <c r="AF263" s="43"/>
      <c r="AG263" s="36" t="e">
        <f>E263-VLOOKUP(D263, 'Вчера_Спутник-М'!D:BI, 2, FALSE)</f>
        <v>#N/A</v>
      </c>
      <c r="AH263" s="36" t="e">
        <f>F263-G263-VLOOKUP(D263, 'Вчера_Спутник-М'!D:BI, 3, FALSE)</f>
        <v>#N/A</v>
      </c>
      <c r="AI263" s="36" t="e">
        <f>H263-I263-VLOOKUP(D263, 'Вчера_Спутник-М'!D:BI, 5, FALSE)</f>
        <v>#N/A</v>
      </c>
      <c r="AJ263" s="36" t="e">
        <f>J263-K263-VLOOKUP(D263, 'Вчера_Спутник-М'!D:BI, 7, FALSE)</f>
        <v>#N/A</v>
      </c>
      <c r="AK263" s="36" t="e">
        <f>L263-M263-VLOOKUP(D263, 'Вчера_Спутник-М'!D:BI, 9, FALSE)</f>
        <v>#N/A</v>
      </c>
      <c r="AL263" s="36" t="e">
        <f>N263-O263-VLOOKUP(D263, 'Вчера_Спутник-М'!D:BI, 11, FALSE)</f>
        <v>#N/A</v>
      </c>
      <c r="AM263" s="36" t="e">
        <f>P263-Q263-VLOOKUP(D263, 'Вчера_Спутник-М'!D:BI, 13, FALSE)</f>
        <v>#N/A</v>
      </c>
      <c r="AN263" s="36" t="e">
        <f>R263-S263-VLOOKUP(D263, 'Вчера_Спутник-М'!D:BL, 15, FALSE)</f>
        <v>#N/A</v>
      </c>
      <c r="AO263" s="36"/>
      <c r="AP263" s="36"/>
      <c r="AQ263" s="36" t="e">
        <f>T263-VLOOKUP(D263, 'Вчера_Спутник-М'!D:BI, 17, FALSE)</f>
        <v>#N/A</v>
      </c>
      <c r="AR263" s="36" t="e">
        <f>U263-VLOOKUP(D263, 'Вчера_Спутник-М'!D:BI, 18, FALSE)</f>
        <v>#N/A</v>
      </c>
    </row>
    <row r="264" spans="1:44" ht="30" customHeight="1" x14ac:dyDescent="0.3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  <c r="Y264" s="44">
        <f t="shared" si="26"/>
        <v>0</v>
      </c>
      <c r="Z264" s="44">
        <f t="shared" si="27"/>
        <v>0</v>
      </c>
      <c r="AA264" s="44" t="b">
        <f t="shared" si="28"/>
        <v>1</v>
      </c>
      <c r="AB264" s="44" t="b">
        <f t="shared" si="29"/>
        <v>1</v>
      </c>
      <c r="AC264" s="44" t="b">
        <f t="shared" si="30"/>
        <v>1</v>
      </c>
      <c r="AD264" s="44" t="b">
        <f t="shared" si="31"/>
        <v>1</v>
      </c>
      <c r="AE264" s="36" t="str">
        <f>IF(ISNA(VLOOKUP(D264,'Вчера_Спутник-М'!D:D, 1, FALSE)),"ошибка",0)</f>
        <v>ошибка</v>
      </c>
      <c r="AF264" s="43"/>
      <c r="AG264" s="36" t="e">
        <f>E264-VLOOKUP(D264, 'Вчера_Спутник-М'!D:BI, 2, FALSE)</f>
        <v>#N/A</v>
      </c>
      <c r="AH264" s="36" t="e">
        <f>F264-G264-VLOOKUP(D264, 'Вчера_Спутник-М'!D:BI, 3, FALSE)</f>
        <v>#N/A</v>
      </c>
      <c r="AI264" s="36" t="e">
        <f>H264-I264-VLOOKUP(D264, 'Вчера_Спутник-М'!D:BI, 5, FALSE)</f>
        <v>#N/A</v>
      </c>
      <c r="AJ264" s="36" t="e">
        <f>J264-K264-VLOOKUP(D264, 'Вчера_Спутник-М'!D:BI, 7, FALSE)</f>
        <v>#N/A</v>
      </c>
      <c r="AK264" s="36" t="e">
        <f>L264-M264-VLOOKUP(D264, 'Вчера_Спутник-М'!D:BI, 9, FALSE)</f>
        <v>#N/A</v>
      </c>
      <c r="AL264" s="36" t="e">
        <f>N264-O264-VLOOKUP(D264, 'Вчера_Спутник-М'!D:BI, 11, FALSE)</f>
        <v>#N/A</v>
      </c>
      <c r="AM264" s="36" t="e">
        <f>P264-Q264-VLOOKUP(D264, 'Вчера_Спутник-М'!D:BI, 13, FALSE)</f>
        <v>#N/A</v>
      </c>
      <c r="AN264" s="36" t="e">
        <f>R264-S264-VLOOKUP(D264, 'Вчера_Спутник-М'!D:BL, 15, FALSE)</f>
        <v>#N/A</v>
      </c>
      <c r="AO264" s="36"/>
      <c r="AP264" s="36"/>
      <c r="AQ264" s="36" t="e">
        <f>T264-VLOOKUP(D264, 'Вчера_Спутник-М'!D:BI, 17, FALSE)</f>
        <v>#N/A</v>
      </c>
      <c r="AR264" s="36" t="e">
        <f>U264-VLOOKUP(D264, 'Вчера_Спутник-М'!D:BI, 18, FALSE)</f>
        <v>#N/A</v>
      </c>
    </row>
    <row r="265" spans="1:44" ht="30" customHeight="1" x14ac:dyDescent="0.3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  <c r="Y265" s="44">
        <f t="shared" si="26"/>
        <v>0</v>
      </c>
      <c r="Z265" s="44">
        <f t="shared" si="27"/>
        <v>0</v>
      </c>
      <c r="AA265" s="44" t="b">
        <f t="shared" si="28"/>
        <v>1</v>
      </c>
      <c r="AB265" s="44" t="b">
        <f t="shared" si="29"/>
        <v>1</v>
      </c>
      <c r="AC265" s="44" t="b">
        <f t="shared" si="30"/>
        <v>1</v>
      </c>
      <c r="AD265" s="44" t="b">
        <f t="shared" si="31"/>
        <v>1</v>
      </c>
      <c r="AE265" s="36" t="str">
        <f>IF(ISNA(VLOOKUP(D265,'Вчера_Спутник-М'!D:D, 1, FALSE)),"ошибка",0)</f>
        <v>ошибка</v>
      </c>
      <c r="AF265" s="43"/>
      <c r="AG265" s="36" t="e">
        <f>E265-VLOOKUP(D265, 'Вчера_Спутник-М'!D:BI, 2, FALSE)</f>
        <v>#N/A</v>
      </c>
      <c r="AH265" s="36" t="e">
        <f>F265-G265-VLOOKUP(D265, 'Вчера_Спутник-М'!D:BI, 3, FALSE)</f>
        <v>#N/A</v>
      </c>
      <c r="AI265" s="36" t="e">
        <f>H265-I265-VLOOKUP(D265, 'Вчера_Спутник-М'!D:BI, 5, FALSE)</f>
        <v>#N/A</v>
      </c>
      <c r="AJ265" s="36" t="e">
        <f>J265-K265-VLOOKUP(D265, 'Вчера_Спутник-М'!D:BI, 7, FALSE)</f>
        <v>#N/A</v>
      </c>
      <c r="AK265" s="36" t="e">
        <f>L265-M265-VLOOKUP(D265, 'Вчера_Спутник-М'!D:BI, 9, FALSE)</f>
        <v>#N/A</v>
      </c>
      <c r="AL265" s="36" t="e">
        <f>N265-O265-VLOOKUP(D265, 'Вчера_Спутник-М'!D:BI, 11, FALSE)</f>
        <v>#N/A</v>
      </c>
      <c r="AM265" s="36" t="e">
        <f>P265-Q265-VLOOKUP(D265, 'Вчера_Спутник-М'!D:BI, 13, FALSE)</f>
        <v>#N/A</v>
      </c>
      <c r="AN265" s="36" t="e">
        <f>R265-S265-VLOOKUP(D265, 'Вчера_Спутник-М'!D:BL, 15, FALSE)</f>
        <v>#N/A</v>
      </c>
      <c r="AO265" s="36"/>
      <c r="AP265" s="36"/>
      <c r="AQ265" s="36" t="e">
        <f>T265-VLOOKUP(D265, 'Вчера_Спутник-М'!D:BI, 17, FALSE)</f>
        <v>#N/A</v>
      </c>
      <c r="AR265" s="36" t="e">
        <f>U265-VLOOKUP(D265, 'Вчера_Спутник-М'!D:BI, 18, FALSE)</f>
        <v>#N/A</v>
      </c>
    </row>
    <row r="266" spans="1:44" ht="30" customHeight="1" x14ac:dyDescent="0.3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  <c r="Y266" s="44">
        <f t="shared" si="26"/>
        <v>0</v>
      </c>
      <c r="Z266" s="44">
        <f t="shared" si="27"/>
        <v>0</v>
      </c>
      <c r="AA266" s="44" t="b">
        <f t="shared" si="28"/>
        <v>1</v>
      </c>
      <c r="AB266" s="44" t="b">
        <f t="shared" si="29"/>
        <v>1</v>
      </c>
      <c r="AC266" s="44" t="b">
        <f t="shared" si="30"/>
        <v>1</v>
      </c>
      <c r="AD266" s="44" t="b">
        <f t="shared" si="31"/>
        <v>1</v>
      </c>
      <c r="AE266" s="36" t="str">
        <f>IF(ISNA(VLOOKUP(D266,'Вчера_Спутник-М'!D:D, 1, FALSE)),"ошибка",0)</f>
        <v>ошибка</v>
      </c>
      <c r="AF266" s="43"/>
      <c r="AG266" s="36" t="e">
        <f>E266-VLOOKUP(D266, 'Вчера_Спутник-М'!D:BI, 2, FALSE)</f>
        <v>#N/A</v>
      </c>
      <c r="AH266" s="36" t="e">
        <f>F266-G266-VLOOKUP(D266, 'Вчера_Спутник-М'!D:BI, 3, FALSE)</f>
        <v>#N/A</v>
      </c>
      <c r="AI266" s="36" t="e">
        <f>H266-I266-VLOOKUP(D266, 'Вчера_Спутник-М'!D:BI, 5, FALSE)</f>
        <v>#N/A</v>
      </c>
      <c r="AJ266" s="36" t="e">
        <f>J266-K266-VLOOKUP(D266, 'Вчера_Спутник-М'!D:BI, 7, FALSE)</f>
        <v>#N/A</v>
      </c>
      <c r="AK266" s="36" t="e">
        <f>L266-M266-VLOOKUP(D266, 'Вчера_Спутник-М'!D:BI, 9, FALSE)</f>
        <v>#N/A</v>
      </c>
      <c r="AL266" s="36" t="e">
        <f>N266-O266-VLOOKUP(D266, 'Вчера_Спутник-М'!D:BI, 11, FALSE)</f>
        <v>#N/A</v>
      </c>
      <c r="AM266" s="36" t="e">
        <f>P266-Q266-VLOOKUP(D266, 'Вчера_Спутник-М'!D:BI, 13, FALSE)</f>
        <v>#N/A</v>
      </c>
      <c r="AN266" s="36" t="e">
        <f>R266-S266-VLOOKUP(D266, 'Вчера_Спутник-М'!D:BL, 15, FALSE)</f>
        <v>#N/A</v>
      </c>
      <c r="AO266" s="36"/>
      <c r="AP266" s="36"/>
      <c r="AQ266" s="36" t="e">
        <f>T266-VLOOKUP(D266, 'Вчера_Спутник-М'!D:BI, 17, FALSE)</f>
        <v>#N/A</v>
      </c>
      <c r="AR266" s="36" t="e">
        <f>U266-VLOOKUP(D266, 'Вчера_Спутник-М'!D:BI, 18, FALSE)</f>
        <v>#N/A</v>
      </c>
    </row>
    <row r="267" spans="1:44" ht="30" customHeight="1" x14ac:dyDescent="0.3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  <c r="Y267" s="44">
        <f t="shared" si="26"/>
        <v>0</v>
      </c>
      <c r="Z267" s="44">
        <f t="shared" si="27"/>
        <v>0</v>
      </c>
      <c r="AA267" s="44" t="b">
        <f t="shared" si="28"/>
        <v>1</v>
      </c>
      <c r="AB267" s="44" t="b">
        <f t="shared" si="29"/>
        <v>1</v>
      </c>
      <c r="AC267" s="44" t="b">
        <f t="shared" si="30"/>
        <v>1</v>
      </c>
      <c r="AD267" s="44" t="b">
        <f t="shared" si="31"/>
        <v>1</v>
      </c>
      <c r="AE267" s="36" t="str">
        <f>IF(ISNA(VLOOKUP(D267,'Вчера_Спутник-М'!D:D, 1, FALSE)),"ошибка",0)</f>
        <v>ошибка</v>
      </c>
      <c r="AF267" s="43"/>
      <c r="AG267" s="36" t="e">
        <f>E267-VLOOKUP(D267, 'Вчера_Спутник-М'!D:BI, 2, FALSE)</f>
        <v>#N/A</v>
      </c>
      <c r="AH267" s="36" t="e">
        <f>F267-G267-VLOOKUP(D267, 'Вчера_Спутник-М'!D:BI, 3, FALSE)</f>
        <v>#N/A</v>
      </c>
      <c r="AI267" s="36" t="e">
        <f>H267-I267-VLOOKUP(D267, 'Вчера_Спутник-М'!D:BI, 5, FALSE)</f>
        <v>#N/A</v>
      </c>
      <c r="AJ267" s="36" t="e">
        <f>J267-K267-VLOOKUP(D267, 'Вчера_Спутник-М'!D:BI, 7, FALSE)</f>
        <v>#N/A</v>
      </c>
      <c r="AK267" s="36" t="e">
        <f>L267-M267-VLOOKUP(D267, 'Вчера_Спутник-М'!D:BI, 9, FALSE)</f>
        <v>#N/A</v>
      </c>
      <c r="AL267" s="36" t="e">
        <f>N267-O267-VLOOKUP(D267, 'Вчера_Спутник-М'!D:BI, 11, FALSE)</f>
        <v>#N/A</v>
      </c>
      <c r="AM267" s="36" t="e">
        <f>P267-Q267-VLOOKUP(D267, 'Вчера_Спутник-М'!D:BI, 13, FALSE)</f>
        <v>#N/A</v>
      </c>
      <c r="AN267" s="36" t="e">
        <f>R267-S267-VLOOKUP(D267, 'Вчера_Спутник-М'!D:BL, 15, FALSE)</f>
        <v>#N/A</v>
      </c>
      <c r="AO267" s="36"/>
      <c r="AP267" s="36"/>
      <c r="AQ267" s="36" t="e">
        <f>T267-VLOOKUP(D267, 'Вчера_Спутник-М'!D:BI, 17, FALSE)</f>
        <v>#N/A</v>
      </c>
      <c r="AR267" s="36" t="e">
        <f>U267-VLOOKUP(D267, 'Вчера_Спутник-М'!D:BI, 18, FALSE)</f>
        <v>#N/A</v>
      </c>
    </row>
    <row r="268" spans="1:44" ht="30" customHeight="1" x14ac:dyDescent="0.3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  <c r="Y268" s="44">
        <f t="shared" si="26"/>
        <v>0</v>
      </c>
      <c r="Z268" s="44">
        <f t="shared" si="27"/>
        <v>0</v>
      </c>
      <c r="AA268" s="44" t="b">
        <f t="shared" si="28"/>
        <v>1</v>
      </c>
      <c r="AB268" s="44" t="b">
        <f t="shared" si="29"/>
        <v>1</v>
      </c>
      <c r="AC268" s="44" t="b">
        <f t="shared" si="30"/>
        <v>1</v>
      </c>
      <c r="AD268" s="44" t="b">
        <f t="shared" si="31"/>
        <v>1</v>
      </c>
      <c r="AE268" s="36" t="str">
        <f>IF(ISNA(VLOOKUP(D268,'Вчера_Спутник-М'!D:D, 1, FALSE)),"ошибка",0)</f>
        <v>ошибка</v>
      </c>
      <c r="AF268" s="43"/>
      <c r="AG268" s="36" t="e">
        <f>E268-VLOOKUP(D268, 'Вчера_Спутник-М'!D:BI, 2, FALSE)</f>
        <v>#N/A</v>
      </c>
      <c r="AH268" s="36" t="e">
        <f>F268-G268-VLOOKUP(D268, 'Вчера_Спутник-М'!D:BI, 3, FALSE)</f>
        <v>#N/A</v>
      </c>
      <c r="AI268" s="36" t="e">
        <f>H268-I268-VLOOKUP(D268, 'Вчера_Спутник-М'!D:BI, 5, FALSE)</f>
        <v>#N/A</v>
      </c>
      <c r="AJ268" s="36" t="e">
        <f>J268-K268-VLOOKUP(D268, 'Вчера_Спутник-М'!D:BI, 7, FALSE)</f>
        <v>#N/A</v>
      </c>
      <c r="AK268" s="36" t="e">
        <f>L268-M268-VLOOKUP(D268, 'Вчера_Спутник-М'!D:BI, 9, FALSE)</f>
        <v>#N/A</v>
      </c>
      <c r="AL268" s="36" t="e">
        <f>N268-O268-VLOOKUP(D268, 'Вчера_Спутник-М'!D:BI, 11, FALSE)</f>
        <v>#N/A</v>
      </c>
      <c r="AM268" s="36" t="e">
        <f>P268-Q268-VLOOKUP(D268, 'Вчера_Спутник-М'!D:BI, 13, FALSE)</f>
        <v>#N/A</v>
      </c>
      <c r="AN268" s="36" t="e">
        <f>R268-S268-VLOOKUP(D268, 'Вчера_Спутник-М'!D:BL, 15, FALSE)</f>
        <v>#N/A</v>
      </c>
      <c r="AO268" s="36"/>
      <c r="AP268" s="36"/>
      <c r="AQ268" s="36" t="e">
        <f>T268-VLOOKUP(D268, 'Вчера_Спутник-М'!D:BI, 17, FALSE)</f>
        <v>#N/A</v>
      </c>
      <c r="AR268" s="36" t="e">
        <f>U268-VLOOKUP(D268, 'Вчера_Спутник-М'!D:BI, 18, FALSE)</f>
        <v>#N/A</v>
      </c>
    </row>
    <row r="269" spans="1:44" ht="30" customHeight="1" x14ac:dyDescent="0.3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  <c r="Y269" s="44">
        <f t="shared" si="26"/>
        <v>0</v>
      </c>
      <c r="Z269" s="44">
        <f t="shared" si="27"/>
        <v>0</v>
      </c>
      <c r="AA269" s="44" t="b">
        <f t="shared" si="28"/>
        <v>1</v>
      </c>
      <c r="AB269" s="44" t="b">
        <f t="shared" si="29"/>
        <v>1</v>
      </c>
      <c r="AC269" s="44" t="b">
        <f t="shared" si="30"/>
        <v>1</v>
      </c>
      <c r="AD269" s="44" t="b">
        <f t="shared" si="31"/>
        <v>1</v>
      </c>
      <c r="AE269" s="36" t="str">
        <f>IF(ISNA(VLOOKUP(D269,'Вчера_Спутник-М'!D:D, 1, FALSE)),"ошибка",0)</f>
        <v>ошибка</v>
      </c>
      <c r="AF269" s="43"/>
      <c r="AG269" s="36" t="e">
        <f>E269-VLOOKUP(D269, 'Вчера_Спутник-М'!D:BI, 2, FALSE)</f>
        <v>#N/A</v>
      </c>
      <c r="AH269" s="36" t="e">
        <f>F269-G269-VLOOKUP(D269, 'Вчера_Спутник-М'!D:BI, 3, FALSE)</f>
        <v>#N/A</v>
      </c>
      <c r="AI269" s="36" t="e">
        <f>H269-I269-VLOOKUP(D269, 'Вчера_Спутник-М'!D:BI, 5, FALSE)</f>
        <v>#N/A</v>
      </c>
      <c r="AJ269" s="36" t="e">
        <f>J269-K269-VLOOKUP(D269, 'Вчера_Спутник-М'!D:BI, 7, FALSE)</f>
        <v>#N/A</v>
      </c>
      <c r="AK269" s="36" t="e">
        <f>L269-M269-VLOOKUP(D269, 'Вчера_Спутник-М'!D:BI, 9, FALSE)</f>
        <v>#N/A</v>
      </c>
      <c r="AL269" s="36" t="e">
        <f>N269-O269-VLOOKUP(D269, 'Вчера_Спутник-М'!D:BI, 11, FALSE)</f>
        <v>#N/A</v>
      </c>
      <c r="AM269" s="36" t="e">
        <f>P269-Q269-VLOOKUP(D269, 'Вчера_Спутник-М'!D:BI, 13, FALSE)</f>
        <v>#N/A</v>
      </c>
      <c r="AN269" s="36" t="e">
        <f>R269-S269-VLOOKUP(D269, 'Вчера_Спутник-М'!D:BL, 15, FALSE)</f>
        <v>#N/A</v>
      </c>
      <c r="AO269" s="36"/>
      <c r="AP269" s="36"/>
      <c r="AQ269" s="36" t="e">
        <f>T269-VLOOKUP(D269, 'Вчера_Спутник-М'!D:BI, 17, FALSE)</f>
        <v>#N/A</v>
      </c>
      <c r="AR269" s="36" t="e">
        <f>U269-VLOOKUP(D269, 'Вчера_Спутник-М'!D:BI, 18, FALSE)</f>
        <v>#N/A</v>
      </c>
    </row>
    <row r="270" spans="1:44" ht="30" customHeight="1" x14ac:dyDescent="0.3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  <c r="Y270" s="44">
        <f t="shared" si="26"/>
        <v>0</v>
      </c>
      <c r="Z270" s="44">
        <f t="shared" si="27"/>
        <v>0</v>
      </c>
      <c r="AA270" s="44" t="b">
        <f t="shared" si="28"/>
        <v>1</v>
      </c>
      <c r="AB270" s="44" t="b">
        <f t="shared" si="29"/>
        <v>1</v>
      </c>
      <c r="AC270" s="44" t="b">
        <f t="shared" si="30"/>
        <v>1</v>
      </c>
      <c r="AD270" s="44" t="b">
        <f t="shared" si="31"/>
        <v>1</v>
      </c>
      <c r="AE270" s="36" t="str">
        <f>IF(ISNA(VLOOKUP(D270,'Вчера_Спутник-М'!D:D, 1, FALSE)),"ошибка",0)</f>
        <v>ошибка</v>
      </c>
      <c r="AF270" s="43"/>
      <c r="AG270" s="36" t="e">
        <f>E270-VLOOKUP(D270, 'Вчера_Спутник-М'!D:BI, 2, FALSE)</f>
        <v>#N/A</v>
      </c>
      <c r="AH270" s="36" t="e">
        <f>F270-G270-VLOOKUP(D270, 'Вчера_Спутник-М'!D:BI, 3, FALSE)</f>
        <v>#N/A</v>
      </c>
      <c r="AI270" s="36" t="e">
        <f>H270-I270-VLOOKUP(D270, 'Вчера_Спутник-М'!D:BI, 5, FALSE)</f>
        <v>#N/A</v>
      </c>
      <c r="AJ270" s="36" t="e">
        <f>J270-K270-VLOOKUP(D270, 'Вчера_Спутник-М'!D:BI, 7, FALSE)</f>
        <v>#N/A</v>
      </c>
      <c r="AK270" s="36" t="e">
        <f>L270-M270-VLOOKUP(D270, 'Вчера_Спутник-М'!D:BI, 9, FALSE)</f>
        <v>#N/A</v>
      </c>
      <c r="AL270" s="36" t="e">
        <f>N270-O270-VLOOKUP(D270, 'Вчера_Спутник-М'!D:BI, 11, FALSE)</f>
        <v>#N/A</v>
      </c>
      <c r="AM270" s="36" t="e">
        <f>P270-Q270-VLOOKUP(D270, 'Вчера_Спутник-М'!D:BI, 13, FALSE)</f>
        <v>#N/A</v>
      </c>
      <c r="AN270" s="36" t="e">
        <f>R270-S270-VLOOKUP(D270, 'Вчера_Спутник-М'!D:BL, 15, FALSE)</f>
        <v>#N/A</v>
      </c>
      <c r="AO270" s="36"/>
      <c r="AP270" s="36"/>
      <c r="AQ270" s="36" t="e">
        <f>T270-VLOOKUP(D270, 'Вчера_Спутник-М'!D:BI, 17, FALSE)</f>
        <v>#N/A</v>
      </c>
      <c r="AR270" s="36" t="e">
        <f>U270-VLOOKUP(D270, 'Вчера_Спутник-М'!D:BI, 18, FALSE)</f>
        <v>#N/A</v>
      </c>
    </row>
    <row r="271" spans="1:44" ht="30" customHeight="1" x14ac:dyDescent="0.3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  <c r="Y271" s="44">
        <f t="shared" si="26"/>
        <v>0</v>
      </c>
      <c r="Z271" s="44">
        <f t="shared" si="27"/>
        <v>0</v>
      </c>
      <c r="AA271" s="44" t="b">
        <f t="shared" si="28"/>
        <v>1</v>
      </c>
      <c r="AB271" s="44" t="b">
        <f t="shared" si="29"/>
        <v>1</v>
      </c>
      <c r="AC271" s="44" t="b">
        <f t="shared" si="30"/>
        <v>1</v>
      </c>
      <c r="AD271" s="44" t="b">
        <f t="shared" si="31"/>
        <v>1</v>
      </c>
      <c r="AE271" s="36" t="str">
        <f>IF(ISNA(VLOOKUP(D271,'Вчера_Спутник-М'!D:D, 1, FALSE)),"ошибка",0)</f>
        <v>ошибка</v>
      </c>
      <c r="AF271" s="43"/>
      <c r="AG271" s="36" t="e">
        <f>E271-VLOOKUP(D271, 'Вчера_Спутник-М'!D:BI, 2, FALSE)</f>
        <v>#N/A</v>
      </c>
      <c r="AH271" s="36" t="e">
        <f>F271-G271-VLOOKUP(D271, 'Вчера_Спутник-М'!D:BI, 3, FALSE)</f>
        <v>#N/A</v>
      </c>
      <c r="AI271" s="36" t="e">
        <f>H271-I271-VLOOKUP(D271, 'Вчера_Спутник-М'!D:BI, 5, FALSE)</f>
        <v>#N/A</v>
      </c>
      <c r="AJ271" s="36" t="e">
        <f>J271-K271-VLOOKUP(D271, 'Вчера_Спутник-М'!D:BI, 7, FALSE)</f>
        <v>#N/A</v>
      </c>
      <c r="AK271" s="36" t="e">
        <f>L271-M271-VLOOKUP(D271, 'Вчера_Спутник-М'!D:BI, 9, FALSE)</f>
        <v>#N/A</v>
      </c>
      <c r="AL271" s="36" t="e">
        <f>N271-O271-VLOOKUP(D271, 'Вчера_Спутник-М'!D:BI, 11, FALSE)</f>
        <v>#N/A</v>
      </c>
      <c r="AM271" s="36" t="e">
        <f>P271-Q271-VLOOKUP(D271, 'Вчера_Спутник-М'!D:BI, 13, FALSE)</f>
        <v>#N/A</v>
      </c>
      <c r="AN271" s="36" t="e">
        <f>R271-S271-VLOOKUP(D271, 'Вчера_Спутник-М'!D:BL, 15, FALSE)</f>
        <v>#N/A</v>
      </c>
      <c r="AO271" s="36"/>
      <c r="AP271" s="36"/>
      <c r="AQ271" s="36" t="e">
        <f>T271-VLOOKUP(D271, 'Вчера_Спутник-М'!D:BI, 17, FALSE)</f>
        <v>#N/A</v>
      </c>
      <c r="AR271" s="36" t="e">
        <f>U271-VLOOKUP(D271, 'Вчера_Спутник-М'!D:BI, 18, FALSE)</f>
        <v>#N/A</v>
      </c>
    </row>
    <row r="272" spans="1:44" ht="30" customHeight="1" x14ac:dyDescent="0.3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  <c r="Y272" s="44">
        <f t="shared" si="26"/>
        <v>0</v>
      </c>
      <c r="Z272" s="44">
        <f t="shared" si="27"/>
        <v>0</v>
      </c>
      <c r="AA272" s="44" t="b">
        <f t="shared" si="28"/>
        <v>1</v>
      </c>
      <c r="AB272" s="44" t="b">
        <f t="shared" si="29"/>
        <v>1</v>
      </c>
      <c r="AC272" s="44" t="b">
        <f t="shared" si="30"/>
        <v>1</v>
      </c>
      <c r="AD272" s="44" t="b">
        <f t="shared" si="31"/>
        <v>1</v>
      </c>
      <c r="AE272" s="36" t="str">
        <f>IF(ISNA(VLOOKUP(D272,'Вчера_Спутник-М'!D:D, 1, FALSE)),"ошибка",0)</f>
        <v>ошибка</v>
      </c>
      <c r="AF272" s="43"/>
      <c r="AG272" s="36" t="e">
        <f>E272-VLOOKUP(D272, 'Вчера_Спутник-М'!D:BI, 2, FALSE)</f>
        <v>#N/A</v>
      </c>
      <c r="AH272" s="36" t="e">
        <f>F272-G272-VLOOKUP(D272, 'Вчера_Спутник-М'!D:BI, 3, FALSE)</f>
        <v>#N/A</v>
      </c>
      <c r="AI272" s="36" t="e">
        <f>H272-I272-VLOOKUP(D272, 'Вчера_Спутник-М'!D:BI, 5, FALSE)</f>
        <v>#N/A</v>
      </c>
      <c r="AJ272" s="36" t="e">
        <f>J272-K272-VLOOKUP(D272, 'Вчера_Спутник-М'!D:BI, 7, FALSE)</f>
        <v>#N/A</v>
      </c>
      <c r="AK272" s="36" t="e">
        <f>L272-M272-VLOOKUP(D272, 'Вчера_Спутник-М'!D:BI, 9, FALSE)</f>
        <v>#N/A</v>
      </c>
      <c r="AL272" s="36" t="e">
        <f>N272-O272-VLOOKUP(D272, 'Вчера_Спутник-М'!D:BI, 11, FALSE)</f>
        <v>#N/A</v>
      </c>
      <c r="AM272" s="36" t="e">
        <f>P272-Q272-VLOOKUP(D272, 'Вчера_Спутник-М'!D:BI, 13, FALSE)</f>
        <v>#N/A</v>
      </c>
      <c r="AN272" s="36" t="e">
        <f>R272-S272-VLOOKUP(D272, 'Вчера_Спутник-М'!D:BL, 15, FALSE)</f>
        <v>#N/A</v>
      </c>
      <c r="AO272" s="36"/>
      <c r="AP272" s="36"/>
      <c r="AQ272" s="36" t="e">
        <f>T272-VLOOKUP(D272, 'Вчера_Спутник-М'!D:BI, 17, FALSE)</f>
        <v>#N/A</v>
      </c>
      <c r="AR272" s="36" t="e">
        <f>U272-VLOOKUP(D272, 'Вчера_Спутник-М'!D:BI, 18, FALSE)</f>
        <v>#N/A</v>
      </c>
    </row>
    <row r="273" spans="1:44" ht="30" customHeight="1" x14ac:dyDescent="0.3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  <c r="Y273" s="44">
        <f t="shared" si="26"/>
        <v>0</v>
      </c>
      <c r="Z273" s="44">
        <f t="shared" si="27"/>
        <v>0</v>
      </c>
      <c r="AA273" s="44" t="b">
        <f t="shared" si="28"/>
        <v>1</v>
      </c>
      <c r="AB273" s="44" t="b">
        <f t="shared" si="29"/>
        <v>1</v>
      </c>
      <c r="AC273" s="44" t="b">
        <f t="shared" si="30"/>
        <v>1</v>
      </c>
      <c r="AD273" s="44" t="b">
        <f t="shared" si="31"/>
        <v>1</v>
      </c>
      <c r="AE273" s="36" t="str">
        <f>IF(ISNA(VLOOKUP(D273,'Вчера_Спутник-М'!D:D, 1, FALSE)),"ошибка",0)</f>
        <v>ошибка</v>
      </c>
      <c r="AF273" s="43"/>
      <c r="AG273" s="36" t="e">
        <f>E273-VLOOKUP(D273, 'Вчера_Спутник-М'!D:BI, 2, FALSE)</f>
        <v>#N/A</v>
      </c>
      <c r="AH273" s="36" t="e">
        <f>F273-G273-VLOOKUP(D273, 'Вчера_Спутник-М'!D:BI, 3, FALSE)</f>
        <v>#N/A</v>
      </c>
      <c r="AI273" s="36" t="e">
        <f>H273-I273-VLOOKUP(D273, 'Вчера_Спутник-М'!D:BI, 5, FALSE)</f>
        <v>#N/A</v>
      </c>
      <c r="AJ273" s="36" t="e">
        <f>J273-K273-VLOOKUP(D273, 'Вчера_Спутник-М'!D:BI, 7, FALSE)</f>
        <v>#N/A</v>
      </c>
      <c r="AK273" s="36" t="e">
        <f>L273-M273-VLOOKUP(D273, 'Вчера_Спутник-М'!D:BI, 9, FALSE)</f>
        <v>#N/A</v>
      </c>
      <c r="AL273" s="36" t="e">
        <f>N273-O273-VLOOKUP(D273, 'Вчера_Спутник-М'!D:BI, 11, FALSE)</f>
        <v>#N/A</v>
      </c>
      <c r="AM273" s="36" t="e">
        <f>P273-Q273-VLOOKUP(D273, 'Вчера_Спутник-М'!D:BI, 13, FALSE)</f>
        <v>#N/A</v>
      </c>
      <c r="AN273" s="36" t="e">
        <f>R273-S273-VLOOKUP(D273, 'Вчера_Спутник-М'!D:BL, 15, FALSE)</f>
        <v>#N/A</v>
      </c>
      <c r="AO273" s="36"/>
      <c r="AP273" s="36"/>
      <c r="AQ273" s="36" t="e">
        <f>T273-VLOOKUP(D273, 'Вчера_Спутник-М'!D:BI, 17, FALSE)</f>
        <v>#N/A</v>
      </c>
      <c r="AR273" s="36" t="e">
        <f>U273-VLOOKUP(D273, 'Вчера_Спутник-М'!D:BI, 18, FALSE)</f>
        <v>#N/A</v>
      </c>
    </row>
    <row r="274" spans="1:44" ht="30" customHeight="1" x14ac:dyDescent="0.3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  <c r="Y274" s="44">
        <f t="shared" si="26"/>
        <v>0</v>
      </c>
      <c r="Z274" s="44">
        <f t="shared" si="27"/>
        <v>0</v>
      </c>
      <c r="AA274" s="44" t="b">
        <f t="shared" si="28"/>
        <v>1</v>
      </c>
      <c r="AB274" s="44" t="b">
        <f t="shared" si="29"/>
        <v>1</v>
      </c>
      <c r="AC274" s="44" t="b">
        <f t="shared" si="30"/>
        <v>1</v>
      </c>
      <c r="AD274" s="44" t="b">
        <f t="shared" si="31"/>
        <v>1</v>
      </c>
      <c r="AE274" s="36" t="str">
        <f>IF(ISNA(VLOOKUP(D274,'Вчера_Спутник-М'!D:D, 1, FALSE)),"ошибка",0)</f>
        <v>ошибка</v>
      </c>
      <c r="AF274" s="43"/>
      <c r="AG274" s="36" t="e">
        <f>E274-VLOOKUP(D274, 'Вчера_Спутник-М'!D:BI, 2, FALSE)</f>
        <v>#N/A</v>
      </c>
      <c r="AH274" s="36" t="e">
        <f>F274-G274-VLOOKUP(D274, 'Вчера_Спутник-М'!D:BI, 3, FALSE)</f>
        <v>#N/A</v>
      </c>
      <c r="AI274" s="36" t="e">
        <f>H274-I274-VLOOKUP(D274, 'Вчера_Спутник-М'!D:BI, 5, FALSE)</f>
        <v>#N/A</v>
      </c>
      <c r="AJ274" s="36" t="e">
        <f>J274-K274-VLOOKUP(D274, 'Вчера_Спутник-М'!D:BI, 7, FALSE)</f>
        <v>#N/A</v>
      </c>
      <c r="AK274" s="36" t="e">
        <f>L274-M274-VLOOKUP(D274, 'Вчера_Спутник-М'!D:BI, 9, FALSE)</f>
        <v>#N/A</v>
      </c>
      <c r="AL274" s="36" t="e">
        <f>N274-O274-VLOOKUP(D274, 'Вчера_Спутник-М'!D:BI, 11, FALSE)</f>
        <v>#N/A</v>
      </c>
      <c r="AM274" s="36" t="e">
        <f>P274-Q274-VLOOKUP(D274, 'Вчера_Спутник-М'!D:BI, 13, FALSE)</f>
        <v>#N/A</v>
      </c>
      <c r="AN274" s="36" t="e">
        <f>R274-S274-VLOOKUP(D274, 'Вчера_Спутник-М'!D:BL, 15, FALSE)</f>
        <v>#N/A</v>
      </c>
      <c r="AO274" s="36"/>
      <c r="AP274" s="36"/>
      <c r="AQ274" s="36" t="e">
        <f>T274-VLOOKUP(D274, 'Вчера_Спутник-М'!D:BI, 17, FALSE)</f>
        <v>#N/A</v>
      </c>
      <c r="AR274" s="36" t="e">
        <f>U274-VLOOKUP(D274, 'Вчера_Спутник-М'!D:BI, 18, FALSE)</f>
        <v>#N/A</v>
      </c>
    </row>
    <row r="275" spans="1:44" ht="30" customHeight="1" x14ac:dyDescent="0.3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  <c r="Y275" s="44">
        <f t="shared" si="26"/>
        <v>0</v>
      </c>
      <c r="Z275" s="44">
        <f t="shared" si="27"/>
        <v>0</v>
      </c>
      <c r="AA275" s="44" t="b">
        <f t="shared" si="28"/>
        <v>1</v>
      </c>
      <c r="AB275" s="44" t="b">
        <f t="shared" si="29"/>
        <v>1</v>
      </c>
      <c r="AC275" s="44" t="b">
        <f t="shared" si="30"/>
        <v>1</v>
      </c>
      <c r="AD275" s="44" t="b">
        <f t="shared" si="31"/>
        <v>1</v>
      </c>
      <c r="AE275" s="36" t="str">
        <f>IF(ISNA(VLOOKUP(D275,'Вчера_Спутник-М'!D:D, 1, FALSE)),"ошибка",0)</f>
        <v>ошибка</v>
      </c>
      <c r="AF275" s="43"/>
      <c r="AG275" s="36" t="e">
        <f>E275-VLOOKUP(D275, 'Вчера_Спутник-М'!D:BI, 2, FALSE)</f>
        <v>#N/A</v>
      </c>
      <c r="AH275" s="36" t="e">
        <f>F275-G275-VLOOKUP(D275, 'Вчера_Спутник-М'!D:BI, 3, FALSE)</f>
        <v>#N/A</v>
      </c>
      <c r="AI275" s="36" t="e">
        <f>H275-I275-VLOOKUP(D275, 'Вчера_Спутник-М'!D:BI, 5, FALSE)</f>
        <v>#N/A</v>
      </c>
      <c r="AJ275" s="36" t="e">
        <f>J275-K275-VLOOKUP(D275, 'Вчера_Спутник-М'!D:BI, 7, FALSE)</f>
        <v>#N/A</v>
      </c>
      <c r="AK275" s="36" t="e">
        <f>L275-M275-VLOOKUP(D275, 'Вчера_Спутник-М'!D:BI, 9, FALSE)</f>
        <v>#N/A</v>
      </c>
      <c r="AL275" s="36" t="e">
        <f>N275-O275-VLOOKUP(D275, 'Вчера_Спутник-М'!D:BI, 11, FALSE)</f>
        <v>#N/A</v>
      </c>
      <c r="AM275" s="36" t="e">
        <f>P275-Q275-VLOOKUP(D275, 'Вчера_Спутник-М'!D:BI, 13, FALSE)</f>
        <v>#N/A</v>
      </c>
      <c r="AN275" s="36" t="e">
        <f>R275-S275-VLOOKUP(D275, 'Вчера_Спутник-М'!D:BL, 15, FALSE)</f>
        <v>#N/A</v>
      </c>
      <c r="AO275" s="36"/>
      <c r="AP275" s="36"/>
      <c r="AQ275" s="36" t="e">
        <f>T275-VLOOKUP(D275, 'Вчера_Спутник-М'!D:BI, 17, FALSE)</f>
        <v>#N/A</v>
      </c>
      <c r="AR275" s="36" t="e">
        <f>U275-VLOOKUP(D275, 'Вчера_Спутник-М'!D:BI, 18, FALSE)</f>
        <v>#N/A</v>
      </c>
    </row>
    <row r="276" spans="1:44" ht="30" customHeight="1" x14ac:dyDescent="0.3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  <c r="Y276" s="44">
        <f t="shared" si="26"/>
        <v>0</v>
      </c>
      <c r="Z276" s="44">
        <f t="shared" si="27"/>
        <v>0</v>
      </c>
      <c r="AA276" s="44" t="b">
        <f t="shared" si="28"/>
        <v>1</v>
      </c>
      <c r="AB276" s="44" t="b">
        <f t="shared" si="29"/>
        <v>1</v>
      </c>
      <c r="AC276" s="44" t="b">
        <f t="shared" si="30"/>
        <v>1</v>
      </c>
      <c r="AD276" s="44" t="b">
        <f t="shared" si="31"/>
        <v>1</v>
      </c>
      <c r="AE276" s="36" t="str">
        <f>IF(ISNA(VLOOKUP(D276,'Вчера_Спутник-М'!D:D, 1, FALSE)),"ошибка",0)</f>
        <v>ошибка</v>
      </c>
      <c r="AF276" s="43"/>
      <c r="AG276" s="36" t="e">
        <f>E276-VLOOKUP(D276, 'Вчера_Спутник-М'!D:BI, 2, FALSE)</f>
        <v>#N/A</v>
      </c>
      <c r="AH276" s="36" t="e">
        <f>F276-G276-VLOOKUP(D276, 'Вчера_Спутник-М'!D:BI, 3, FALSE)</f>
        <v>#N/A</v>
      </c>
      <c r="AI276" s="36" t="e">
        <f>H276-I276-VLOOKUP(D276, 'Вчера_Спутник-М'!D:BI, 5, FALSE)</f>
        <v>#N/A</v>
      </c>
      <c r="AJ276" s="36" t="e">
        <f>J276-K276-VLOOKUP(D276, 'Вчера_Спутник-М'!D:BI, 7, FALSE)</f>
        <v>#N/A</v>
      </c>
      <c r="AK276" s="36" t="e">
        <f>L276-M276-VLOOKUP(D276, 'Вчера_Спутник-М'!D:BI, 9, FALSE)</f>
        <v>#N/A</v>
      </c>
      <c r="AL276" s="36" t="e">
        <f>N276-O276-VLOOKUP(D276, 'Вчера_Спутник-М'!D:BI, 11, FALSE)</f>
        <v>#N/A</v>
      </c>
      <c r="AM276" s="36" t="e">
        <f>P276-Q276-VLOOKUP(D276, 'Вчера_Спутник-М'!D:BI, 13, FALSE)</f>
        <v>#N/A</v>
      </c>
      <c r="AN276" s="36" t="e">
        <f>R276-S276-VLOOKUP(D276, 'Вчера_Спутник-М'!D:BL, 15, FALSE)</f>
        <v>#N/A</v>
      </c>
      <c r="AO276" s="36"/>
      <c r="AP276" s="36"/>
      <c r="AQ276" s="36" t="e">
        <f>T276-VLOOKUP(D276, 'Вчера_Спутник-М'!D:BI, 17, FALSE)</f>
        <v>#N/A</v>
      </c>
      <c r="AR276" s="36" t="e">
        <f>U276-VLOOKUP(D276, 'Вчера_Спутник-М'!D:BI, 18, FALSE)</f>
        <v>#N/A</v>
      </c>
    </row>
    <row r="277" spans="1:44" ht="30" customHeight="1" x14ac:dyDescent="0.3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  <c r="Y277" s="44">
        <f t="shared" si="26"/>
        <v>0</v>
      </c>
      <c r="Z277" s="44">
        <f t="shared" si="27"/>
        <v>0</v>
      </c>
      <c r="AA277" s="44" t="b">
        <f t="shared" si="28"/>
        <v>1</v>
      </c>
      <c r="AB277" s="44" t="b">
        <f t="shared" si="29"/>
        <v>1</v>
      </c>
      <c r="AC277" s="44" t="b">
        <f t="shared" si="30"/>
        <v>1</v>
      </c>
      <c r="AD277" s="44" t="b">
        <f t="shared" si="31"/>
        <v>1</v>
      </c>
      <c r="AE277" s="36" t="str">
        <f>IF(ISNA(VLOOKUP(D277,'Вчера_Спутник-М'!D:D, 1, FALSE)),"ошибка",0)</f>
        <v>ошибка</v>
      </c>
      <c r="AF277" s="43"/>
      <c r="AG277" s="36" t="e">
        <f>E277-VLOOKUP(D277, 'Вчера_Спутник-М'!D:BI, 2, FALSE)</f>
        <v>#N/A</v>
      </c>
      <c r="AH277" s="36" t="e">
        <f>F277-G277-VLOOKUP(D277, 'Вчера_Спутник-М'!D:BI, 3, FALSE)</f>
        <v>#N/A</v>
      </c>
      <c r="AI277" s="36" t="e">
        <f>H277-I277-VLOOKUP(D277, 'Вчера_Спутник-М'!D:BI, 5, FALSE)</f>
        <v>#N/A</v>
      </c>
      <c r="AJ277" s="36" t="e">
        <f>J277-K277-VLOOKUP(D277, 'Вчера_Спутник-М'!D:BI, 7, FALSE)</f>
        <v>#N/A</v>
      </c>
      <c r="AK277" s="36" t="e">
        <f>L277-M277-VLOOKUP(D277, 'Вчера_Спутник-М'!D:BI, 9, FALSE)</f>
        <v>#N/A</v>
      </c>
      <c r="AL277" s="36" t="e">
        <f>N277-O277-VLOOKUP(D277, 'Вчера_Спутник-М'!D:BI, 11, FALSE)</f>
        <v>#N/A</v>
      </c>
      <c r="AM277" s="36" t="e">
        <f>P277-Q277-VLOOKUP(D277, 'Вчера_Спутник-М'!D:BI, 13, FALSE)</f>
        <v>#N/A</v>
      </c>
      <c r="AN277" s="36" t="e">
        <f>R277-S277-VLOOKUP(D277, 'Вчера_Спутник-М'!D:BL, 15, FALSE)</f>
        <v>#N/A</v>
      </c>
      <c r="AO277" s="36"/>
      <c r="AP277" s="36"/>
      <c r="AQ277" s="36" t="e">
        <f>T277-VLOOKUP(D277, 'Вчера_Спутник-М'!D:BI, 17, FALSE)</f>
        <v>#N/A</v>
      </c>
      <c r="AR277" s="36" t="e">
        <f>U277-VLOOKUP(D277, 'Вчера_Спутник-М'!D:BI, 18, FALSE)</f>
        <v>#N/A</v>
      </c>
    </row>
    <row r="278" spans="1:44" ht="30" customHeight="1" x14ac:dyDescent="0.3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  <c r="Y278" s="44">
        <f t="shared" si="26"/>
        <v>0</v>
      </c>
      <c r="Z278" s="44">
        <f t="shared" si="27"/>
        <v>0</v>
      </c>
      <c r="AA278" s="44" t="b">
        <f t="shared" si="28"/>
        <v>1</v>
      </c>
      <c r="AB278" s="44" t="b">
        <f t="shared" si="29"/>
        <v>1</v>
      </c>
      <c r="AC278" s="44" t="b">
        <f t="shared" si="30"/>
        <v>1</v>
      </c>
      <c r="AD278" s="44" t="b">
        <f t="shared" si="31"/>
        <v>1</v>
      </c>
      <c r="AE278" s="36" t="str">
        <f>IF(ISNA(VLOOKUP(D278,'Вчера_Спутник-М'!D:D, 1, FALSE)),"ошибка",0)</f>
        <v>ошибка</v>
      </c>
      <c r="AF278" s="43"/>
      <c r="AG278" s="36" t="e">
        <f>E278-VLOOKUP(D278, 'Вчера_Спутник-М'!D:BI, 2, FALSE)</f>
        <v>#N/A</v>
      </c>
      <c r="AH278" s="36" t="e">
        <f>F278-G278-VLOOKUP(D278, 'Вчера_Спутник-М'!D:BI, 3, FALSE)</f>
        <v>#N/A</v>
      </c>
      <c r="AI278" s="36" t="e">
        <f>H278-I278-VLOOKUP(D278, 'Вчера_Спутник-М'!D:BI, 5, FALSE)</f>
        <v>#N/A</v>
      </c>
      <c r="AJ278" s="36" t="e">
        <f>J278-K278-VLOOKUP(D278, 'Вчера_Спутник-М'!D:BI, 7, FALSE)</f>
        <v>#N/A</v>
      </c>
      <c r="AK278" s="36" t="e">
        <f>L278-M278-VLOOKUP(D278, 'Вчера_Спутник-М'!D:BI, 9, FALSE)</f>
        <v>#N/A</v>
      </c>
      <c r="AL278" s="36" t="e">
        <f>N278-O278-VLOOKUP(D278, 'Вчера_Спутник-М'!D:BI, 11, FALSE)</f>
        <v>#N/A</v>
      </c>
      <c r="AM278" s="36" t="e">
        <f>P278-Q278-VLOOKUP(D278, 'Вчера_Спутник-М'!D:BI, 13, FALSE)</f>
        <v>#N/A</v>
      </c>
      <c r="AN278" s="36" t="e">
        <f>R278-S278-VLOOKUP(D278, 'Вчера_Спутник-М'!D:BL, 15, FALSE)</f>
        <v>#N/A</v>
      </c>
      <c r="AO278" s="36"/>
      <c r="AP278" s="36"/>
      <c r="AQ278" s="36" t="e">
        <f>T278-VLOOKUP(D278, 'Вчера_Спутник-М'!D:BI, 17, FALSE)</f>
        <v>#N/A</v>
      </c>
      <c r="AR278" s="36" t="e">
        <f>U278-VLOOKUP(D278, 'Вчера_Спутник-М'!D:BI, 18, FALSE)</f>
        <v>#N/A</v>
      </c>
    </row>
    <row r="279" spans="1:44" ht="30" customHeight="1" x14ac:dyDescent="0.3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  <c r="Y279" s="44">
        <f t="shared" si="26"/>
        <v>0</v>
      </c>
      <c r="Z279" s="44">
        <f t="shared" si="27"/>
        <v>0</v>
      </c>
      <c r="AA279" s="44" t="b">
        <f t="shared" si="28"/>
        <v>1</v>
      </c>
      <c r="AB279" s="44" t="b">
        <f t="shared" si="29"/>
        <v>1</v>
      </c>
      <c r="AC279" s="44" t="b">
        <f t="shared" si="30"/>
        <v>1</v>
      </c>
      <c r="AD279" s="44" t="b">
        <f t="shared" si="31"/>
        <v>1</v>
      </c>
      <c r="AE279" s="36" t="str">
        <f>IF(ISNA(VLOOKUP(D279,'Вчера_Спутник-М'!D:D, 1, FALSE)),"ошибка",0)</f>
        <v>ошибка</v>
      </c>
      <c r="AF279" s="43"/>
      <c r="AG279" s="36" t="e">
        <f>E279-VLOOKUP(D279, 'Вчера_Спутник-М'!D:BI, 2, FALSE)</f>
        <v>#N/A</v>
      </c>
      <c r="AH279" s="36" t="e">
        <f>F279-G279-VLOOKUP(D279, 'Вчера_Спутник-М'!D:BI, 3, FALSE)</f>
        <v>#N/A</v>
      </c>
      <c r="AI279" s="36" t="e">
        <f>H279-I279-VLOOKUP(D279, 'Вчера_Спутник-М'!D:BI, 5, FALSE)</f>
        <v>#N/A</v>
      </c>
      <c r="AJ279" s="36" t="e">
        <f>J279-K279-VLOOKUP(D279, 'Вчера_Спутник-М'!D:BI, 7, FALSE)</f>
        <v>#N/A</v>
      </c>
      <c r="AK279" s="36" t="e">
        <f>L279-M279-VLOOKUP(D279, 'Вчера_Спутник-М'!D:BI, 9, FALSE)</f>
        <v>#N/A</v>
      </c>
      <c r="AL279" s="36" t="e">
        <f>N279-O279-VLOOKUP(D279, 'Вчера_Спутник-М'!D:BI, 11, FALSE)</f>
        <v>#N/A</v>
      </c>
      <c r="AM279" s="36" t="e">
        <f>P279-Q279-VLOOKUP(D279, 'Вчера_Спутник-М'!D:BI, 13, FALSE)</f>
        <v>#N/A</v>
      </c>
      <c r="AN279" s="36" t="e">
        <f>R279-S279-VLOOKUP(D279, 'Вчера_Спутник-М'!D:BL, 15, FALSE)</f>
        <v>#N/A</v>
      </c>
      <c r="AO279" s="36"/>
      <c r="AP279" s="36"/>
      <c r="AQ279" s="36" t="e">
        <f>T279-VLOOKUP(D279, 'Вчера_Спутник-М'!D:BI, 17, FALSE)</f>
        <v>#N/A</v>
      </c>
      <c r="AR279" s="36" t="e">
        <f>U279-VLOOKUP(D279, 'Вчера_Спутник-М'!D:BI, 18, FALSE)</f>
        <v>#N/A</v>
      </c>
    </row>
    <row r="280" spans="1:44" ht="30" customHeight="1" x14ac:dyDescent="0.3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  <c r="Y280" s="44">
        <f t="shared" si="26"/>
        <v>0</v>
      </c>
      <c r="Z280" s="44">
        <f t="shared" si="27"/>
        <v>0</v>
      </c>
      <c r="AA280" s="44" t="b">
        <f t="shared" si="28"/>
        <v>1</v>
      </c>
      <c r="AB280" s="44" t="b">
        <f t="shared" si="29"/>
        <v>1</v>
      </c>
      <c r="AC280" s="44" t="b">
        <f t="shared" si="30"/>
        <v>1</v>
      </c>
      <c r="AD280" s="44" t="b">
        <f t="shared" si="31"/>
        <v>1</v>
      </c>
      <c r="AE280" s="36" t="str">
        <f>IF(ISNA(VLOOKUP(D280,'Вчера_Спутник-М'!D:D, 1, FALSE)),"ошибка",0)</f>
        <v>ошибка</v>
      </c>
      <c r="AF280" s="43"/>
      <c r="AG280" s="36" t="e">
        <f>E280-VLOOKUP(D280, 'Вчера_Спутник-М'!D:BI, 2, FALSE)</f>
        <v>#N/A</v>
      </c>
      <c r="AH280" s="36" t="e">
        <f>F280-G280-VLOOKUP(D280, 'Вчера_Спутник-М'!D:BI, 3, FALSE)</f>
        <v>#N/A</v>
      </c>
      <c r="AI280" s="36" t="e">
        <f>H280-I280-VLOOKUP(D280, 'Вчера_Спутник-М'!D:BI, 5, FALSE)</f>
        <v>#N/A</v>
      </c>
      <c r="AJ280" s="36" t="e">
        <f>J280-K280-VLOOKUP(D280, 'Вчера_Спутник-М'!D:BI, 7, FALSE)</f>
        <v>#N/A</v>
      </c>
      <c r="AK280" s="36" t="e">
        <f>L280-M280-VLOOKUP(D280, 'Вчера_Спутник-М'!D:BI, 9, FALSE)</f>
        <v>#N/A</v>
      </c>
      <c r="AL280" s="36" t="e">
        <f>N280-O280-VLOOKUP(D280, 'Вчера_Спутник-М'!D:BI, 11, FALSE)</f>
        <v>#N/A</v>
      </c>
      <c r="AM280" s="36" t="e">
        <f>P280-Q280-VLOOKUP(D280, 'Вчера_Спутник-М'!D:BI, 13, FALSE)</f>
        <v>#N/A</v>
      </c>
      <c r="AN280" s="36" t="e">
        <f>R280-S280-VLOOKUP(D280, 'Вчера_Спутник-М'!D:BL, 15, FALSE)</f>
        <v>#N/A</v>
      </c>
      <c r="AO280" s="36"/>
      <c r="AP280" s="36"/>
      <c r="AQ280" s="36" t="e">
        <f>T280-VLOOKUP(D280, 'Вчера_Спутник-М'!D:BI, 17, FALSE)</f>
        <v>#N/A</v>
      </c>
      <c r="AR280" s="36" t="e">
        <f>U280-VLOOKUP(D280, 'Вчера_Спутник-М'!D:BI, 18, FALSE)</f>
        <v>#N/A</v>
      </c>
    </row>
    <row r="281" spans="1:44" ht="30" customHeight="1" x14ac:dyDescent="0.3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  <c r="Y281" s="44">
        <f t="shared" si="26"/>
        <v>0</v>
      </c>
      <c r="Z281" s="44">
        <f t="shared" si="27"/>
        <v>0</v>
      </c>
      <c r="AA281" s="44" t="b">
        <f t="shared" si="28"/>
        <v>1</v>
      </c>
      <c r="AB281" s="44" t="b">
        <f t="shared" si="29"/>
        <v>1</v>
      </c>
      <c r="AC281" s="44" t="b">
        <f t="shared" si="30"/>
        <v>1</v>
      </c>
      <c r="AD281" s="44" t="b">
        <f t="shared" si="31"/>
        <v>1</v>
      </c>
      <c r="AE281" s="36" t="str">
        <f>IF(ISNA(VLOOKUP(D281,'Вчера_Спутник-М'!D:D, 1, FALSE)),"ошибка",0)</f>
        <v>ошибка</v>
      </c>
      <c r="AF281" s="43"/>
      <c r="AG281" s="36" t="e">
        <f>E281-VLOOKUP(D281, 'Вчера_Спутник-М'!D:BI, 2, FALSE)</f>
        <v>#N/A</v>
      </c>
      <c r="AH281" s="36" t="e">
        <f>F281-G281-VLOOKUP(D281, 'Вчера_Спутник-М'!D:BI, 3, FALSE)</f>
        <v>#N/A</v>
      </c>
      <c r="AI281" s="36" t="e">
        <f>H281-I281-VLOOKUP(D281, 'Вчера_Спутник-М'!D:BI, 5, FALSE)</f>
        <v>#N/A</v>
      </c>
      <c r="AJ281" s="36" t="e">
        <f>J281-K281-VLOOKUP(D281, 'Вчера_Спутник-М'!D:BI, 7, FALSE)</f>
        <v>#N/A</v>
      </c>
      <c r="AK281" s="36" t="e">
        <f>L281-M281-VLOOKUP(D281, 'Вчера_Спутник-М'!D:BI, 9, FALSE)</f>
        <v>#N/A</v>
      </c>
      <c r="AL281" s="36" t="e">
        <f>N281-O281-VLOOKUP(D281, 'Вчера_Спутник-М'!D:BI, 11, FALSE)</f>
        <v>#N/A</v>
      </c>
      <c r="AM281" s="36" t="e">
        <f>P281-Q281-VLOOKUP(D281, 'Вчера_Спутник-М'!D:BI, 13, FALSE)</f>
        <v>#N/A</v>
      </c>
      <c r="AN281" s="36" t="e">
        <f>R281-S281-VLOOKUP(D281, 'Вчера_Спутник-М'!D:BL, 15, FALSE)</f>
        <v>#N/A</v>
      </c>
      <c r="AO281" s="36"/>
      <c r="AP281" s="36"/>
      <c r="AQ281" s="36" t="e">
        <f>T281-VLOOKUP(D281, 'Вчера_Спутник-М'!D:BI, 17, FALSE)</f>
        <v>#N/A</v>
      </c>
      <c r="AR281" s="36" t="e">
        <f>U281-VLOOKUP(D281, 'Вчера_Спутник-М'!D:BI, 18, FALSE)</f>
        <v>#N/A</v>
      </c>
    </row>
    <row r="282" spans="1:44" ht="30" customHeight="1" x14ac:dyDescent="0.3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  <c r="Y282" s="44">
        <f t="shared" si="26"/>
        <v>0</v>
      </c>
      <c r="Z282" s="44">
        <f t="shared" si="27"/>
        <v>0</v>
      </c>
      <c r="AA282" s="44" t="b">
        <f t="shared" si="28"/>
        <v>1</v>
      </c>
      <c r="AB282" s="44" t="b">
        <f t="shared" si="29"/>
        <v>1</v>
      </c>
      <c r="AC282" s="44" t="b">
        <f t="shared" si="30"/>
        <v>1</v>
      </c>
      <c r="AD282" s="44" t="b">
        <f t="shared" si="31"/>
        <v>1</v>
      </c>
      <c r="AE282" s="36" t="str">
        <f>IF(ISNA(VLOOKUP(D282,'Вчера_Спутник-М'!D:D, 1, FALSE)),"ошибка",0)</f>
        <v>ошибка</v>
      </c>
      <c r="AF282" s="43"/>
      <c r="AG282" s="36" t="e">
        <f>E282-VLOOKUP(D282, 'Вчера_Спутник-М'!D:BI, 2, FALSE)</f>
        <v>#N/A</v>
      </c>
      <c r="AH282" s="36" t="e">
        <f>F282-G282-VLOOKUP(D282, 'Вчера_Спутник-М'!D:BI, 3, FALSE)</f>
        <v>#N/A</v>
      </c>
      <c r="AI282" s="36" t="e">
        <f>H282-I282-VLOOKUP(D282, 'Вчера_Спутник-М'!D:BI, 5, FALSE)</f>
        <v>#N/A</v>
      </c>
      <c r="AJ282" s="36" t="e">
        <f>J282-K282-VLOOKUP(D282, 'Вчера_Спутник-М'!D:BI, 7, FALSE)</f>
        <v>#N/A</v>
      </c>
      <c r="AK282" s="36" t="e">
        <f>L282-M282-VLOOKUP(D282, 'Вчера_Спутник-М'!D:BI, 9, FALSE)</f>
        <v>#N/A</v>
      </c>
      <c r="AL282" s="36" t="e">
        <f>N282-O282-VLOOKUP(D282, 'Вчера_Спутник-М'!D:BI, 11, FALSE)</f>
        <v>#N/A</v>
      </c>
      <c r="AM282" s="36" t="e">
        <f>P282-Q282-VLOOKUP(D282, 'Вчера_Спутник-М'!D:BI, 13, FALSE)</f>
        <v>#N/A</v>
      </c>
      <c r="AN282" s="36" t="e">
        <f>R282-S282-VLOOKUP(D282, 'Вчера_Спутник-М'!D:BL, 15, FALSE)</f>
        <v>#N/A</v>
      </c>
      <c r="AO282" s="36"/>
      <c r="AP282" s="36"/>
      <c r="AQ282" s="36" t="e">
        <f>T282-VLOOKUP(D282, 'Вчера_Спутник-М'!D:BI, 17, FALSE)</f>
        <v>#N/A</v>
      </c>
      <c r="AR282" s="36" t="e">
        <f>U282-VLOOKUP(D282, 'Вчера_Спутник-М'!D:BI, 18, FALSE)</f>
        <v>#N/A</v>
      </c>
    </row>
    <row r="283" spans="1:44" ht="30" customHeight="1" x14ac:dyDescent="0.3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  <c r="Y283" s="44">
        <f t="shared" si="26"/>
        <v>0</v>
      </c>
      <c r="Z283" s="44">
        <f t="shared" si="27"/>
        <v>0</v>
      </c>
      <c r="AA283" s="44" t="b">
        <f t="shared" si="28"/>
        <v>1</v>
      </c>
      <c r="AB283" s="44" t="b">
        <f t="shared" si="29"/>
        <v>1</v>
      </c>
      <c r="AC283" s="44" t="b">
        <f t="shared" si="30"/>
        <v>1</v>
      </c>
      <c r="AD283" s="44" t="b">
        <f t="shared" si="31"/>
        <v>1</v>
      </c>
      <c r="AE283" s="36" t="str">
        <f>IF(ISNA(VLOOKUP(D283,'Вчера_Спутник-М'!D:D, 1, FALSE)),"ошибка",0)</f>
        <v>ошибка</v>
      </c>
      <c r="AF283" s="43"/>
      <c r="AG283" s="36" t="e">
        <f>E283-VLOOKUP(D283, 'Вчера_Спутник-М'!D:BI, 2, FALSE)</f>
        <v>#N/A</v>
      </c>
      <c r="AH283" s="36" t="e">
        <f>F283-G283-VLOOKUP(D283, 'Вчера_Спутник-М'!D:BI, 3, FALSE)</f>
        <v>#N/A</v>
      </c>
      <c r="AI283" s="36" t="e">
        <f>H283-I283-VLOOKUP(D283, 'Вчера_Спутник-М'!D:BI, 5, FALSE)</f>
        <v>#N/A</v>
      </c>
      <c r="AJ283" s="36" t="e">
        <f>J283-K283-VLOOKUP(D283, 'Вчера_Спутник-М'!D:BI, 7, FALSE)</f>
        <v>#N/A</v>
      </c>
      <c r="AK283" s="36" t="e">
        <f>L283-M283-VLOOKUP(D283, 'Вчера_Спутник-М'!D:BI, 9, FALSE)</f>
        <v>#N/A</v>
      </c>
      <c r="AL283" s="36" t="e">
        <f>N283-O283-VLOOKUP(D283, 'Вчера_Спутник-М'!D:BI, 11, FALSE)</f>
        <v>#N/A</v>
      </c>
      <c r="AM283" s="36" t="e">
        <f>P283-Q283-VLOOKUP(D283, 'Вчера_Спутник-М'!D:BI, 13, FALSE)</f>
        <v>#N/A</v>
      </c>
      <c r="AN283" s="36" t="e">
        <f>R283-S283-VLOOKUP(D283, 'Вчера_Спутник-М'!D:BL, 15, FALSE)</f>
        <v>#N/A</v>
      </c>
      <c r="AO283" s="36"/>
      <c r="AP283" s="36"/>
      <c r="AQ283" s="36" t="e">
        <f>T283-VLOOKUP(D283, 'Вчера_Спутник-М'!D:BI, 17, FALSE)</f>
        <v>#N/A</v>
      </c>
      <c r="AR283" s="36" t="e">
        <f>U283-VLOOKUP(D283, 'Вчера_Спутник-М'!D:BI, 18, FALSE)</f>
        <v>#N/A</v>
      </c>
    </row>
    <row r="284" spans="1:44" ht="30" customHeight="1" x14ac:dyDescent="0.3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  <c r="Y284" s="44">
        <f t="shared" si="26"/>
        <v>0</v>
      </c>
      <c r="Z284" s="44">
        <f t="shared" si="27"/>
        <v>0</v>
      </c>
      <c r="AA284" s="44" t="b">
        <f t="shared" si="28"/>
        <v>1</v>
      </c>
      <c r="AB284" s="44" t="b">
        <f t="shared" si="29"/>
        <v>1</v>
      </c>
      <c r="AC284" s="44" t="b">
        <f t="shared" si="30"/>
        <v>1</v>
      </c>
      <c r="AD284" s="44" t="b">
        <f t="shared" si="31"/>
        <v>1</v>
      </c>
      <c r="AE284" s="36" t="str">
        <f>IF(ISNA(VLOOKUP(D284,'Вчера_Спутник-М'!D:D, 1, FALSE)),"ошибка",0)</f>
        <v>ошибка</v>
      </c>
      <c r="AF284" s="43"/>
      <c r="AG284" s="36" t="e">
        <f>E284-VLOOKUP(D284, 'Вчера_Спутник-М'!D:BI, 2, FALSE)</f>
        <v>#N/A</v>
      </c>
      <c r="AH284" s="36" t="e">
        <f>F284-G284-VLOOKUP(D284, 'Вчера_Спутник-М'!D:BI, 3, FALSE)</f>
        <v>#N/A</v>
      </c>
      <c r="AI284" s="36" t="e">
        <f>H284-I284-VLOOKUP(D284, 'Вчера_Спутник-М'!D:BI, 5, FALSE)</f>
        <v>#N/A</v>
      </c>
      <c r="AJ284" s="36" t="e">
        <f>J284-K284-VLOOKUP(D284, 'Вчера_Спутник-М'!D:BI, 7, FALSE)</f>
        <v>#N/A</v>
      </c>
      <c r="AK284" s="36" t="e">
        <f>L284-M284-VLOOKUP(D284, 'Вчера_Спутник-М'!D:BI, 9, FALSE)</f>
        <v>#N/A</v>
      </c>
      <c r="AL284" s="36" t="e">
        <f>N284-O284-VLOOKUP(D284, 'Вчера_Спутник-М'!D:BI, 11, FALSE)</f>
        <v>#N/A</v>
      </c>
      <c r="AM284" s="36" t="e">
        <f>P284-Q284-VLOOKUP(D284, 'Вчера_Спутник-М'!D:BI, 13, FALSE)</f>
        <v>#N/A</v>
      </c>
      <c r="AN284" s="36" t="e">
        <f>R284-S284-VLOOKUP(D284, 'Вчера_Спутник-М'!D:BL, 15, FALSE)</f>
        <v>#N/A</v>
      </c>
      <c r="AO284" s="36"/>
      <c r="AP284" s="36"/>
      <c r="AQ284" s="36" t="e">
        <f>T284-VLOOKUP(D284, 'Вчера_Спутник-М'!D:BI, 17, FALSE)</f>
        <v>#N/A</v>
      </c>
      <c r="AR284" s="36" t="e">
        <f>U284-VLOOKUP(D284, 'Вчера_Спутник-М'!D:BI, 18, FALSE)</f>
        <v>#N/A</v>
      </c>
    </row>
    <row r="285" spans="1:44" ht="30" customHeight="1" x14ac:dyDescent="0.3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  <c r="Y285" s="44">
        <f t="shared" si="26"/>
        <v>0</v>
      </c>
      <c r="Z285" s="44">
        <f t="shared" si="27"/>
        <v>0</v>
      </c>
      <c r="AA285" s="44" t="b">
        <f t="shared" si="28"/>
        <v>1</v>
      </c>
      <c r="AB285" s="44" t="b">
        <f t="shared" si="29"/>
        <v>1</v>
      </c>
      <c r="AC285" s="44" t="b">
        <f t="shared" si="30"/>
        <v>1</v>
      </c>
      <c r="AD285" s="44" t="b">
        <f t="shared" si="31"/>
        <v>1</v>
      </c>
      <c r="AE285" s="36" t="str">
        <f>IF(ISNA(VLOOKUP(D285,'Вчера_Спутник-М'!D:D, 1, FALSE)),"ошибка",0)</f>
        <v>ошибка</v>
      </c>
      <c r="AF285" s="43"/>
      <c r="AG285" s="36" t="e">
        <f>E285-VLOOKUP(D285, 'Вчера_Спутник-М'!D:BI, 2, FALSE)</f>
        <v>#N/A</v>
      </c>
      <c r="AH285" s="36" t="e">
        <f>F285-G285-VLOOKUP(D285, 'Вчера_Спутник-М'!D:BI, 3, FALSE)</f>
        <v>#N/A</v>
      </c>
      <c r="AI285" s="36" t="e">
        <f>H285-I285-VLOOKUP(D285, 'Вчера_Спутник-М'!D:BI, 5, FALSE)</f>
        <v>#N/A</v>
      </c>
      <c r="AJ285" s="36" t="e">
        <f>J285-K285-VLOOKUP(D285, 'Вчера_Спутник-М'!D:BI, 7, FALSE)</f>
        <v>#N/A</v>
      </c>
      <c r="AK285" s="36" t="e">
        <f>L285-M285-VLOOKUP(D285, 'Вчера_Спутник-М'!D:BI, 9, FALSE)</f>
        <v>#N/A</v>
      </c>
      <c r="AL285" s="36" t="e">
        <f>N285-O285-VLOOKUP(D285, 'Вчера_Спутник-М'!D:BI, 11, FALSE)</f>
        <v>#N/A</v>
      </c>
      <c r="AM285" s="36" t="e">
        <f>P285-Q285-VLOOKUP(D285, 'Вчера_Спутник-М'!D:BI, 13, FALSE)</f>
        <v>#N/A</v>
      </c>
      <c r="AN285" s="36" t="e">
        <f>R285-S285-VLOOKUP(D285, 'Вчера_Спутник-М'!D:BL, 15, FALSE)</f>
        <v>#N/A</v>
      </c>
      <c r="AO285" s="36"/>
      <c r="AP285" s="36"/>
      <c r="AQ285" s="36" t="e">
        <f>T285-VLOOKUP(D285, 'Вчера_Спутник-М'!D:BI, 17, FALSE)</f>
        <v>#N/A</v>
      </c>
      <c r="AR285" s="36" t="e">
        <f>U285-VLOOKUP(D285, 'Вчера_Спутник-М'!D:BI, 18, FALSE)</f>
        <v>#N/A</v>
      </c>
    </row>
    <row r="286" spans="1:44" ht="30" customHeight="1" x14ac:dyDescent="0.3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  <c r="Y286" s="44">
        <f t="shared" si="26"/>
        <v>0</v>
      </c>
      <c r="Z286" s="44">
        <f t="shared" si="27"/>
        <v>0</v>
      </c>
      <c r="AA286" s="44" t="b">
        <f t="shared" si="28"/>
        <v>1</v>
      </c>
      <c r="AB286" s="44" t="b">
        <f t="shared" si="29"/>
        <v>1</v>
      </c>
      <c r="AC286" s="44" t="b">
        <f t="shared" si="30"/>
        <v>1</v>
      </c>
      <c r="AD286" s="44" t="b">
        <f t="shared" si="31"/>
        <v>1</v>
      </c>
      <c r="AE286" s="36" t="str">
        <f>IF(ISNA(VLOOKUP(D286,'Вчера_Спутник-М'!D:D, 1, FALSE)),"ошибка",0)</f>
        <v>ошибка</v>
      </c>
      <c r="AF286" s="43"/>
      <c r="AG286" s="36" t="e">
        <f>E286-VLOOKUP(D286, 'Вчера_Спутник-М'!D:BI, 2, FALSE)</f>
        <v>#N/A</v>
      </c>
      <c r="AH286" s="36" t="e">
        <f>F286-G286-VLOOKUP(D286, 'Вчера_Спутник-М'!D:BI, 3, FALSE)</f>
        <v>#N/A</v>
      </c>
      <c r="AI286" s="36" t="e">
        <f>H286-I286-VLOOKUP(D286, 'Вчера_Спутник-М'!D:BI, 5, FALSE)</f>
        <v>#N/A</v>
      </c>
      <c r="AJ286" s="36" t="e">
        <f>J286-K286-VLOOKUP(D286, 'Вчера_Спутник-М'!D:BI, 7, FALSE)</f>
        <v>#N/A</v>
      </c>
      <c r="AK286" s="36" t="e">
        <f>L286-M286-VLOOKUP(D286, 'Вчера_Спутник-М'!D:BI, 9, FALSE)</f>
        <v>#N/A</v>
      </c>
      <c r="AL286" s="36" t="e">
        <f>N286-O286-VLOOKUP(D286, 'Вчера_Спутник-М'!D:BI, 11, FALSE)</f>
        <v>#N/A</v>
      </c>
      <c r="AM286" s="36" t="e">
        <f>P286-Q286-VLOOKUP(D286, 'Вчера_Спутник-М'!D:BI, 13, FALSE)</f>
        <v>#N/A</v>
      </c>
      <c r="AN286" s="36" t="e">
        <f>R286-S286-VLOOKUP(D286, 'Вчера_Спутник-М'!D:BL, 15, FALSE)</f>
        <v>#N/A</v>
      </c>
      <c r="AO286" s="36"/>
      <c r="AP286" s="36"/>
      <c r="AQ286" s="36" t="e">
        <f>T286-VLOOKUP(D286, 'Вчера_Спутник-М'!D:BI, 17, FALSE)</f>
        <v>#N/A</v>
      </c>
      <c r="AR286" s="36" t="e">
        <f>U286-VLOOKUP(D286, 'Вчера_Спутник-М'!D:BI, 18, FALSE)</f>
        <v>#N/A</v>
      </c>
    </row>
    <row r="287" spans="1:44" ht="30" customHeight="1" x14ac:dyDescent="0.3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  <c r="Y287" s="44">
        <f t="shared" si="26"/>
        <v>0</v>
      </c>
      <c r="Z287" s="44">
        <f t="shared" si="27"/>
        <v>0</v>
      </c>
      <c r="AA287" s="44" t="b">
        <f t="shared" si="28"/>
        <v>1</v>
      </c>
      <c r="AB287" s="44" t="b">
        <f t="shared" si="29"/>
        <v>1</v>
      </c>
      <c r="AC287" s="44" t="b">
        <f t="shared" si="30"/>
        <v>1</v>
      </c>
      <c r="AD287" s="44" t="b">
        <f t="shared" si="31"/>
        <v>1</v>
      </c>
      <c r="AE287" s="36" t="str">
        <f>IF(ISNA(VLOOKUP(D287,'Вчера_Спутник-М'!D:D, 1, FALSE)),"ошибка",0)</f>
        <v>ошибка</v>
      </c>
      <c r="AF287" s="43"/>
      <c r="AG287" s="36" t="e">
        <f>E287-VLOOKUP(D287, 'Вчера_Спутник-М'!D:BI, 2, FALSE)</f>
        <v>#N/A</v>
      </c>
      <c r="AH287" s="36" t="e">
        <f>F287-G287-VLOOKUP(D287, 'Вчера_Спутник-М'!D:BI, 3, FALSE)</f>
        <v>#N/A</v>
      </c>
      <c r="AI287" s="36" t="e">
        <f>H287-I287-VLOOKUP(D287, 'Вчера_Спутник-М'!D:BI, 5, FALSE)</f>
        <v>#N/A</v>
      </c>
      <c r="AJ287" s="36" t="e">
        <f>J287-K287-VLOOKUP(D287, 'Вчера_Спутник-М'!D:BI, 7, FALSE)</f>
        <v>#N/A</v>
      </c>
      <c r="AK287" s="36" t="e">
        <f>L287-M287-VLOOKUP(D287, 'Вчера_Спутник-М'!D:BI, 9, FALSE)</f>
        <v>#N/A</v>
      </c>
      <c r="AL287" s="36" t="e">
        <f>N287-O287-VLOOKUP(D287, 'Вчера_Спутник-М'!D:BI, 11, FALSE)</f>
        <v>#N/A</v>
      </c>
      <c r="AM287" s="36" t="e">
        <f>P287-Q287-VLOOKUP(D287, 'Вчера_Спутник-М'!D:BI, 13, FALSE)</f>
        <v>#N/A</v>
      </c>
      <c r="AN287" s="36" t="e">
        <f>R287-S287-VLOOKUP(D287, 'Вчера_Спутник-М'!D:BL, 15, FALSE)</f>
        <v>#N/A</v>
      </c>
      <c r="AO287" s="36"/>
      <c r="AP287" s="36"/>
      <c r="AQ287" s="36" t="e">
        <f>T287-VLOOKUP(D287, 'Вчера_Спутник-М'!D:BI, 17, FALSE)</f>
        <v>#N/A</v>
      </c>
      <c r="AR287" s="36" t="e">
        <f>U287-VLOOKUP(D287, 'Вчера_Спутник-М'!D:BI, 18, FALSE)</f>
        <v>#N/A</v>
      </c>
    </row>
    <row r="288" spans="1:44" ht="30" customHeight="1" x14ac:dyDescent="0.3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  <c r="Y288" s="44">
        <f t="shared" si="26"/>
        <v>0</v>
      </c>
      <c r="Z288" s="44">
        <f t="shared" si="27"/>
        <v>0</v>
      </c>
      <c r="AA288" s="44" t="b">
        <f t="shared" si="28"/>
        <v>1</v>
      </c>
      <c r="AB288" s="44" t="b">
        <f t="shared" si="29"/>
        <v>1</v>
      </c>
      <c r="AC288" s="44" t="b">
        <f t="shared" si="30"/>
        <v>1</v>
      </c>
      <c r="AD288" s="44" t="b">
        <f t="shared" si="31"/>
        <v>1</v>
      </c>
      <c r="AE288" s="36" t="str">
        <f>IF(ISNA(VLOOKUP(D288,'Вчера_Спутник-М'!D:D, 1, FALSE)),"ошибка",0)</f>
        <v>ошибка</v>
      </c>
      <c r="AF288" s="43"/>
      <c r="AG288" s="36" t="e">
        <f>E288-VLOOKUP(D288, 'Вчера_Спутник-М'!D:BI, 2, FALSE)</f>
        <v>#N/A</v>
      </c>
      <c r="AH288" s="36" t="e">
        <f>F288-G288-VLOOKUP(D288, 'Вчера_Спутник-М'!D:BI, 3, FALSE)</f>
        <v>#N/A</v>
      </c>
      <c r="AI288" s="36" t="e">
        <f>H288-I288-VLOOKUP(D288, 'Вчера_Спутник-М'!D:BI, 5, FALSE)</f>
        <v>#N/A</v>
      </c>
      <c r="AJ288" s="36" t="e">
        <f>J288-K288-VLOOKUP(D288, 'Вчера_Спутник-М'!D:BI, 7, FALSE)</f>
        <v>#N/A</v>
      </c>
      <c r="AK288" s="36" t="e">
        <f>L288-M288-VLOOKUP(D288, 'Вчера_Спутник-М'!D:BI, 9, FALSE)</f>
        <v>#N/A</v>
      </c>
      <c r="AL288" s="36" t="e">
        <f>N288-O288-VLOOKUP(D288, 'Вчера_Спутник-М'!D:BI, 11, FALSE)</f>
        <v>#N/A</v>
      </c>
      <c r="AM288" s="36" t="e">
        <f>P288-Q288-VLOOKUP(D288, 'Вчера_Спутник-М'!D:BI, 13, FALSE)</f>
        <v>#N/A</v>
      </c>
      <c r="AN288" s="36" t="e">
        <f>R288-S288-VLOOKUP(D288, 'Вчера_Спутник-М'!D:BL, 15, FALSE)</f>
        <v>#N/A</v>
      </c>
      <c r="AO288" s="36"/>
      <c r="AP288" s="36"/>
      <c r="AQ288" s="36" t="e">
        <f>T288-VLOOKUP(D288, 'Вчера_Спутник-М'!D:BI, 17, FALSE)</f>
        <v>#N/A</v>
      </c>
      <c r="AR288" s="36" t="e">
        <f>U288-VLOOKUP(D288, 'Вчера_Спутник-М'!D:BI, 18, FALSE)</f>
        <v>#N/A</v>
      </c>
    </row>
    <row r="289" spans="1:44" ht="30" customHeight="1" x14ac:dyDescent="0.3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  <c r="Y289" s="44">
        <f t="shared" si="26"/>
        <v>0</v>
      </c>
      <c r="Z289" s="44">
        <f t="shared" si="27"/>
        <v>0</v>
      </c>
      <c r="AA289" s="44" t="b">
        <f t="shared" si="28"/>
        <v>1</v>
      </c>
      <c r="AB289" s="44" t="b">
        <f t="shared" si="29"/>
        <v>1</v>
      </c>
      <c r="AC289" s="44" t="b">
        <f t="shared" si="30"/>
        <v>1</v>
      </c>
      <c r="AD289" s="44" t="b">
        <f t="shared" si="31"/>
        <v>1</v>
      </c>
      <c r="AE289" s="36" t="str">
        <f>IF(ISNA(VLOOKUP(D289,'Вчера_Спутник-М'!D:D, 1, FALSE)),"ошибка",0)</f>
        <v>ошибка</v>
      </c>
      <c r="AF289" s="43"/>
      <c r="AG289" s="36" t="e">
        <f>E289-VLOOKUP(D289, 'Вчера_Спутник-М'!D:BI, 2, FALSE)</f>
        <v>#N/A</v>
      </c>
      <c r="AH289" s="36" t="e">
        <f>F289-G289-VLOOKUP(D289, 'Вчера_Спутник-М'!D:BI, 3, FALSE)</f>
        <v>#N/A</v>
      </c>
      <c r="AI289" s="36" t="e">
        <f>H289-I289-VLOOKUP(D289, 'Вчера_Спутник-М'!D:BI, 5, FALSE)</f>
        <v>#N/A</v>
      </c>
      <c r="AJ289" s="36" t="e">
        <f>J289-K289-VLOOKUP(D289, 'Вчера_Спутник-М'!D:BI, 7, FALSE)</f>
        <v>#N/A</v>
      </c>
      <c r="AK289" s="36" t="e">
        <f>L289-M289-VLOOKUP(D289, 'Вчера_Спутник-М'!D:BI, 9, FALSE)</f>
        <v>#N/A</v>
      </c>
      <c r="AL289" s="36" t="e">
        <f>N289-O289-VLOOKUP(D289, 'Вчера_Спутник-М'!D:BI, 11, FALSE)</f>
        <v>#N/A</v>
      </c>
      <c r="AM289" s="36" t="e">
        <f>P289-Q289-VLOOKUP(D289, 'Вчера_Спутник-М'!D:BI, 13, FALSE)</f>
        <v>#N/A</v>
      </c>
      <c r="AN289" s="36" t="e">
        <f>R289-S289-VLOOKUP(D289, 'Вчера_Спутник-М'!D:BL, 15, FALSE)</f>
        <v>#N/A</v>
      </c>
      <c r="AO289" s="36"/>
      <c r="AP289" s="36"/>
      <c r="AQ289" s="36" t="e">
        <f>T289-VLOOKUP(D289, 'Вчера_Спутник-М'!D:BI, 17, FALSE)</f>
        <v>#N/A</v>
      </c>
      <c r="AR289" s="36" t="e">
        <f>U289-VLOOKUP(D289, 'Вчера_Спутник-М'!D:BI, 18, FALSE)</f>
        <v>#N/A</v>
      </c>
    </row>
    <row r="290" spans="1:44" ht="30" customHeight="1" x14ac:dyDescent="0.3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  <c r="Y290" s="44">
        <f t="shared" si="26"/>
        <v>0</v>
      </c>
      <c r="Z290" s="44">
        <f t="shared" si="27"/>
        <v>0</v>
      </c>
      <c r="AA290" s="44" t="b">
        <f t="shared" si="28"/>
        <v>1</v>
      </c>
      <c r="AB290" s="44" t="b">
        <f t="shared" si="29"/>
        <v>1</v>
      </c>
      <c r="AC290" s="44" t="b">
        <f t="shared" si="30"/>
        <v>1</v>
      </c>
      <c r="AD290" s="44" t="b">
        <f t="shared" si="31"/>
        <v>1</v>
      </c>
      <c r="AE290" s="36" t="str">
        <f>IF(ISNA(VLOOKUP(D290,'Вчера_Спутник-М'!D:D, 1, FALSE)),"ошибка",0)</f>
        <v>ошибка</v>
      </c>
      <c r="AF290" s="43"/>
      <c r="AG290" s="36" t="e">
        <f>E290-VLOOKUP(D290, 'Вчера_Спутник-М'!D:BI, 2, FALSE)</f>
        <v>#N/A</v>
      </c>
      <c r="AH290" s="36" t="e">
        <f>F290-G290-VLOOKUP(D290, 'Вчера_Спутник-М'!D:BI, 3, FALSE)</f>
        <v>#N/A</v>
      </c>
      <c r="AI290" s="36" t="e">
        <f>H290-I290-VLOOKUP(D290, 'Вчера_Спутник-М'!D:BI, 5, FALSE)</f>
        <v>#N/A</v>
      </c>
      <c r="AJ290" s="36" t="e">
        <f>J290-K290-VLOOKUP(D290, 'Вчера_Спутник-М'!D:BI, 7, FALSE)</f>
        <v>#N/A</v>
      </c>
      <c r="AK290" s="36" t="e">
        <f>L290-M290-VLOOKUP(D290, 'Вчера_Спутник-М'!D:BI, 9, FALSE)</f>
        <v>#N/A</v>
      </c>
      <c r="AL290" s="36" t="e">
        <f>N290-O290-VLOOKUP(D290, 'Вчера_Спутник-М'!D:BI, 11, FALSE)</f>
        <v>#N/A</v>
      </c>
      <c r="AM290" s="36" t="e">
        <f>P290-Q290-VLOOKUP(D290, 'Вчера_Спутник-М'!D:BI, 13, FALSE)</f>
        <v>#N/A</v>
      </c>
      <c r="AN290" s="36" t="e">
        <f>R290-S290-VLOOKUP(D290, 'Вчера_Спутник-М'!D:BL, 15, FALSE)</f>
        <v>#N/A</v>
      </c>
      <c r="AO290" s="36"/>
      <c r="AP290" s="36"/>
      <c r="AQ290" s="36" t="e">
        <f>T290-VLOOKUP(D290, 'Вчера_Спутник-М'!D:BI, 17, FALSE)</f>
        <v>#N/A</v>
      </c>
      <c r="AR290" s="36" t="e">
        <f>U290-VLOOKUP(D290, 'Вчера_Спутник-М'!D:BI, 18, FALSE)</f>
        <v>#N/A</v>
      </c>
    </row>
    <row r="291" spans="1:44" ht="30" customHeight="1" x14ac:dyDescent="0.3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  <c r="Y291" s="44">
        <f t="shared" si="26"/>
        <v>0</v>
      </c>
      <c r="Z291" s="44">
        <f t="shared" si="27"/>
        <v>0</v>
      </c>
      <c r="AA291" s="44" t="b">
        <f t="shared" si="28"/>
        <v>1</v>
      </c>
      <c r="AB291" s="44" t="b">
        <f t="shared" si="29"/>
        <v>1</v>
      </c>
      <c r="AC291" s="44" t="b">
        <f t="shared" si="30"/>
        <v>1</v>
      </c>
      <c r="AD291" s="44" t="b">
        <f t="shared" si="31"/>
        <v>1</v>
      </c>
      <c r="AE291" s="36" t="str">
        <f>IF(ISNA(VLOOKUP(D291,'Вчера_Спутник-М'!D:D, 1, FALSE)),"ошибка",0)</f>
        <v>ошибка</v>
      </c>
      <c r="AF291" s="43"/>
      <c r="AG291" s="36" t="e">
        <f>E291-VLOOKUP(D291, 'Вчера_Спутник-М'!D:BI, 2, FALSE)</f>
        <v>#N/A</v>
      </c>
      <c r="AH291" s="36" t="e">
        <f>F291-G291-VLOOKUP(D291, 'Вчера_Спутник-М'!D:BI, 3, FALSE)</f>
        <v>#N/A</v>
      </c>
      <c r="AI291" s="36" t="e">
        <f>H291-I291-VLOOKUP(D291, 'Вчера_Спутник-М'!D:BI, 5, FALSE)</f>
        <v>#N/A</v>
      </c>
      <c r="AJ291" s="36" t="e">
        <f>J291-K291-VLOOKUP(D291, 'Вчера_Спутник-М'!D:BI, 7, FALSE)</f>
        <v>#N/A</v>
      </c>
      <c r="AK291" s="36" t="e">
        <f>L291-M291-VLOOKUP(D291, 'Вчера_Спутник-М'!D:BI, 9, FALSE)</f>
        <v>#N/A</v>
      </c>
      <c r="AL291" s="36" t="e">
        <f>N291-O291-VLOOKUP(D291, 'Вчера_Спутник-М'!D:BI, 11, FALSE)</f>
        <v>#N/A</v>
      </c>
      <c r="AM291" s="36" t="e">
        <f>P291-Q291-VLOOKUP(D291, 'Вчера_Спутник-М'!D:BI, 13, FALSE)</f>
        <v>#N/A</v>
      </c>
      <c r="AN291" s="36" t="e">
        <f>R291-S291-VLOOKUP(D291, 'Вчера_Спутник-М'!D:BL, 15, FALSE)</f>
        <v>#N/A</v>
      </c>
      <c r="AO291" s="36"/>
      <c r="AP291" s="36"/>
      <c r="AQ291" s="36" t="e">
        <f>T291-VLOOKUP(D291, 'Вчера_Спутник-М'!D:BI, 17, FALSE)</f>
        <v>#N/A</v>
      </c>
      <c r="AR291" s="36" t="e">
        <f>U291-VLOOKUP(D291, 'Вчера_Спутник-М'!D:BI, 18, FALSE)</f>
        <v>#N/A</v>
      </c>
    </row>
    <row r="292" spans="1:44" ht="30" customHeight="1" x14ac:dyDescent="0.3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  <c r="Y292" s="44">
        <f t="shared" si="26"/>
        <v>0</v>
      </c>
      <c r="Z292" s="44">
        <f t="shared" si="27"/>
        <v>0</v>
      </c>
      <c r="AA292" s="44" t="b">
        <f t="shared" si="28"/>
        <v>1</v>
      </c>
      <c r="AB292" s="44" t="b">
        <f t="shared" si="29"/>
        <v>1</v>
      </c>
      <c r="AC292" s="44" t="b">
        <f t="shared" si="30"/>
        <v>1</v>
      </c>
      <c r="AD292" s="44" t="b">
        <f t="shared" si="31"/>
        <v>1</v>
      </c>
      <c r="AE292" s="36" t="str">
        <f>IF(ISNA(VLOOKUP(D292,'Вчера_Спутник-М'!D:D, 1, FALSE)),"ошибка",0)</f>
        <v>ошибка</v>
      </c>
      <c r="AF292" s="43"/>
      <c r="AG292" s="36" t="e">
        <f>E292-VLOOKUP(D292, 'Вчера_Спутник-М'!D:BI, 2, FALSE)</f>
        <v>#N/A</v>
      </c>
      <c r="AH292" s="36" t="e">
        <f>F292-G292-VLOOKUP(D292, 'Вчера_Спутник-М'!D:BI, 3, FALSE)</f>
        <v>#N/A</v>
      </c>
      <c r="AI292" s="36" t="e">
        <f>H292-I292-VLOOKUP(D292, 'Вчера_Спутник-М'!D:BI, 5, FALSE)</f>
        <v>#N/A</v>
      </c>
      <c r="AJ292" s="36" t="e">
        <f>J292-K292-VLOOKUP(D292, 'Вчера_Спутник-М'!D:BI, 7, FALSE)</f>
        <v>#N/A</v>
      </c>
      <c r="AK292" s="36" t="e">
        <f>L292-M292-VLOOKUP(D292, 'Вчера_Спутник-М'!D:BI, 9, FALSE)</f>
        <v>#N/A</v>
      </c>
      <c r="AL292" s="36" t="e">
        <f>N292-O292-VLOOKUP(D292, 'Вчера_Спутник-М'!D:BI, 11, FALSE)</f>
        <v>#N/A</v>
      </c>
      <c r="AM292" s="36" t="e">
        <f>P292-Q292-VLOOKUP(D292, 'Вчера_Спутник-М'!D:BI, 13, FALSE)</f>
        <v>#N/A</v>
      </c>
      <c r="AN292" s="36" t="e">
        <f>R292-S292-VLOOKUP(D292, 'Вчера_Спутник-М'!D:BL, 15, FALSE)</f>
        <v>#N/A</v>
      </c>
      <c r="AO292" s="36"/>
      <c r="AP292" s="36"/>
      <c r="AQ292" s="36" t="e">
        <f>T292-VLOOKUP(D292, 'Вчера_Спутник-М'!D:BI, 17, FALSE)</f>
        <v>#N/A</v>
      </c>
      <c r="AR292" s="36" t="e">
        <f>U292-VLOOKUP(D292, 'Вчера_Спутник-М'!D:BI, 18, FALSE)</f>
        <v>#N/A</v>
      </c>
    </row>
    <row r="293" spans="1:44" ht="30" customHeight="1" x14ac:dyDescent="0.3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  <c r="Y293" s="44">
        <f t="shared" si="26"/>
        <v>0</v>
      </c>
      <c r="Z293" s="44">
        <f t="shared" si="27"/>
        <v>0</v>
      </c>
      <c r="AA293" s="44" t="b">
        <f t="shared" si="28"/>
        <v>1</v>
      </c>
      <c r="AB293" s="44" t="b">
        <f t="shared" si="29"/>
        <v>1</v>
      </c>
      <c r="AC293" s="44" t="b">
        <f t="shared" si="30"/>
        <v>1</v>
      </c>
      <c r="AD293" s="44" t="b">
        <f t="shared" si="31"/>
        <v>1</v>
      </c>
      <c r="AE293" s="36" t="str">
        <f>IF(ISNA(VLOOKUP(D293,'Вчера_Спутник-М'!D:D, 1, FALSE)),"ошибка",0)</f>
        <v>ошибка</v>
      </c>
      <c r="AF293" s="43"/>
      <c r="AG293" s="36" t="e">
        <f>E293-VLOOKUP(D293, 'Вчера_Спутник-М'!D:BI, 2, FALSE)</f>
        <v>#N/A</v>
      </c>
      <c r="AH293" s="36" t="e">
        <f>F293-G293-VLOOKUP(D293, 'Вчера_Спутник-М'!D:BI, 3, FALSE)</f>
        <v>#N/A</v>
      </c>
      <c r="AI293" s="36" t="e">
        <f>H293-I293-VLOOKUP(D293, 'Вчера_Спутник-М'!D:BI, 5, FALSE)</f>
        <v>#N/A</v>
      </c>
      <c r="AJ293" s="36" t="e">
        <f>J293-K293-VLOOKUP(D293, 'Вчера_Спутник-М'!D:BI, 7, FALSE)</f>
        <v>#N/A</v>
      </c>
      <c r="AK293" s="36" t="e">
        <f>L293-M293-VLOOKUP(D293, 'Вчера_Спутник-М'!D:BI, 9, FALSE)</f>
        <v>#N/A</v>
      </c>
      <c r="AL293" s="36" t="e">
        <f>N293-O293-VLOOKUP(D293, 'Вчера_Спутник-М'!D:BI, 11, FALSE)</f>
        <v>#N/A</v>
      </c>
      <c r="AM293" s="36" t="e">
        <f>P293-Q293-VLOOKUP(D293, 'Вчера_Спутник-М'!D:BI, 13, FALSE)</f>
        <v>#N/A</v>
      </c>
      <c r="AN293" s="36" t="e">
        <f>R293-S293-VLOOKUP(D293, 'Вчера_Спутник-М'!D:BL, 15, FALSE)</f>
        <v>#N/A</v>
      </c>
      <c r="AO293" s="36"/>
      <c r="AP293" s="36"/>
      <c r="AQ293" s="36" t="e">
        <f>T293-VLOOKUP(D293, 'Вчера_Спутник-М'!D:BI, 17, FALSE)</f>
        <v>#N/A</v>
      </c>
      <c r="AR293" s="36" t="e">
        <f>U293-VLOOKUP(D293, 'Вчера_Спутник-М'!D:BI, 18, FALSE)</f>
        <v>#N/A</v>
      </c>
    </row>
    <row r="294" spans="1:44" ht="30" customHeight="1" x14ac:dyDescent="0.3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  <c r="Y294" s="44">
        <f t="shared" si="26"/>
        <v>0</v>
      </c>
      <c r="Z294" s="44">
        <f t="shared" si="27"/>
        <v>0</v>
      </c>
      <c r="AA294" s="44" t="b">
        <f t="shared" si="28"/>
        <v>1</v>
      </c>
      <c r="AB294" s="44" t="b">
        <f t="shared" si="29"/>
        <v>1</v>
      </c>
      <c r="AC294" s="44" t="b">
        <f t="shared" si="30"/>
        <v>1</v>
      </c>
      <c r="AD294" s="44" t="b">
        <f t="shared" si="31"/>
        <v>1</v>
      </c>
      <c r="AE294" s="36" t="str">
        <f>IF(ISNA(VLOOKUP(D294,'Вчера_Спутник-М'!D:D, 1, FALSE)),"ошибка",0)</f>
        <v>ошибка</v>
      </c>
      <c r="AF294" s="43"/>
      <c r="AG294" s="36" t="e">
        <f>E294-VLOOKUP(D294, 'Вчера_Спутник-М'!D:BI, 2, FALSE)</f>
        <v>#N/A</v>
      </c>
      <c r="AH294" s="36" t="e">
        <f>F294-G294-VLOOKUP(D294, 'Вчера_Спутник-М'!D:BI, 3, FALSE)</f>
        <v>#N/A</v>
      </c>
      <c r="AI294" s="36" t="e">
        <f>H294-I294-VLOOKUP(D294, 'Вчера_Спутник-М'!D:BI, 5, FALSE)</f>
        <v>#N/A</v>
      </c>
      <c r="AJ294" s="36" t="e">
        <f>J294-K294-VLOOKUP(D294, 'Вчера_Спутник-М'!D:BI, 7, FALSE)</f>
        <v>#N/A</v>
      </c>
      <c r="AK294" s="36" t="e">
        <f>L294-M294-VLOOKUP(D294, 'Вчера_Спутник-М'!D:BI, 9, FALSE)</f>
        <v>#N/A</v>
      </c>
      <c r="AL294" s="36" t="e">
        <f>N294-O294-VLOOKUP(D294, 'Вчера_Спутник-М'!D:BI, 11, FALSE)</f>
        <v>#N/A</v>
      </c>
      <c r="AM294" s="36" t="e">
        <f>P294-Q294-VLOOKUP(D294, 'Вчера_Спутник-М'!D:BI, 13, FALSE)</f>
        <v>#N/A</v>
      </c>
      <c r="AN294" s="36" t="e">
        <f>R294-S294-VLOOKUP(D294, 'Вчера_Спутник-М'!D:BL, 15, FALSE)</f>
        <v>#N/A</v>
      </c>
      <c r="AO294" s="36"/>
      <c r="AP294" s="36"/>
      <c r="AQ294" s="36" t="e">
        <f>T294-VLOOKUP(D294, 'Вчера_Спутник-М'!D:BI, 17, FALSE)</f>
        <v>#N/A</v>
      </c>
      <c r="AR294" s="36" t="e">
        <f>U294-VLOOKUP(D294, 'Вчера_Спутник-М'!D:BI, 18, FALSE)</f>
        <v>#N/A</v>
      </c>
    </row>
    <row r="295" spans="1:44" ht="30" customHeight="1" x14ac:dyDescent="0.3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  <c r="Y295" s="44">
        <f t="shared" si="26"/>
        <v>0</v>
      </c>
      <c r="Z295" s="44">
        <f t="shared" si="27"/>
        <v>0</v>
      </c>
      <c r="AA295" s="44" t="b">
        <f t="shared" si="28"/>
        <v>1</v>
      </c>
      <c r="AB295" s="44" t="b">
        <f t="shared" si="29"/>
        <v>1</v>
      </c>
      <c r="AC295" s="44" t="b">
        <f t="shared" si="30"/>
        <v>1</v>
      </c>
      <c r="AD295" s="44" t="b">
        <f t="shared" si="31"/>
        <v>1</v>
      </c>
      <c r="AE295" s="36" t="str">
        <f>IF(ISNA(VLOOKUP(D295,'Вчера_Спутник-М'!D:D, 1, FALSE)),"ошибка",0)</f>
        <v>ошибка</v>
      </c>
      <c r="AF295" s="43"/>
      <c r="AG295" s="36" t="e">
        <f>E295-VLOOKUP(D295, 'Вчера_Спутник-М'!D:BI, 2, FALSE)</f>
        <v>#N/A</v>
      </c>
      <c r="AH295" s="36" t="e">
        <f>F295-G295-VLOOKUP(D295, 'Вчера_Спутник-М'!D:BI, 3, FALSE)</f>
        <v>#N/A</v>
      </c>
      <c r="AI295" s="36" t="e">
        <f>H295-I295-VLOOKUP(D295, 'Вчера_Спутник-М'!D:BI, 5, FALSE)</f>
        <v>#N/A</v>
      </c>
      <c r="AJ295" s="36" t="e">
        <f>J295-K295-VLOOKUP(D295, 'Вчера_Спутник-М'!D:BI, 7, FALSE)</f>
        <v>#N/A</v>
      </c>
      <c r="AK295" s="36" t="e">
        <f>L295-M295-VLOOKUP(D295, 'Вчера_Спутник-М'!D:BI, 9, FALSE)</f>
        <v>#N/A</v>
      </c>
      <c r="AL295" s="36" t="e">
        <f>N295-O295-VLOOKUP(D295, 'Вчера_Спутник-М'!D:BI, 11, FALSE)</f>
        <v>#N/A</v>
      </c>
      <c r="AM295" s="36" t="e">
        <f>P295-Q295-VLOOKUP(D295, 'Вчера_Спутник-М'!D:BI, 13, FALSE)</f>
        <v>#N/A</v>
      </c>
      <c r="AN295" s="36" t="e">
        <f>R295-S295-VLOOKUP(D295, 'Вчера_Спутник-М'!D:BL, 15, FALSE)</f>
        <v>#N/A</v>
      </c>
      <c r="AO295" s="36"/>
      <c r="AP295" s="36"/>
      <c r="AQ295" s="36" t="e">
        <f>T295-VLOOKUP(D295, 'Вчера_Спутник-М'!D:BI, 17, FALSE)</f>
        <v>#N/A</v>
      </c>
      <c r="AR295" s="36" t="e">
        <f>U295-VLOOKUP(D295, 'Вчера_Спутник-М'!D:BI, 18, FALSE)</f>
        <v>#N/A</v>
      </c>
    </row>
    <row r="296" spans="1:44" ht="30" customHeight="1" x14ac:dyDescent="0.3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  <c r="Y296" s="44">
        <f t="shared" si="26"/>
        <v>0</v>
      </c>
      <c r="Z296" s="44">
        <f t="shared" si="27"/>
        <v>0</v>
      </c>
      <c r="AA296" s="44" t="b">
        <f t="shared" si="28"/>
        <v>1</v>
      </c>
      <c r="AB296" s="44" t="b">
        <f t="shared" si="29"/>
        <v>1</v>
      </c>
      <c r="AC296" s="44" t="b">
        <f t="shared" si="30"/>
        <v>1</v>
      </c>
      <c r="AD296" s="44" t="b">
        <f t="shared" si="31"/>
        <v>1</v>
      </c>
      <c r="AE296" s="36" t="str">
        <f>IF(ISNA(VLOOKUP(D296,'Вчера_Спутник-М'!D:D, 1, FALSE)),"ошибка",0)</f>
        <v>ошибка</v>
      </c>
      <c r="AF296" s="43"/>
      <c r="AG296" s="36" t="e">
        <f>E296-VLOOKUP(D296, 'Вчера_Спутник-М'!D:BI, 2, FALSE)</f>
        <v>#N/A</v>
      </c>
      <c r="AH296" s="36" t="e">
        <f>F296-G296-VLOOKUP(D296, 'Вчера_Спутник-М'!D:BI, 3, FALSE)</f>
        <v>#N/A</v>
      </c>
      <c r="AI296" s="36" t="e">
        <f>H296-I296-VLOOKUP(D296, 'Вчера_Спутник-М'!D:BI, 5, FALSE)</f>
        <v>#N/A</v>
      </c>
      <c r="AJ296" s="36" t="e">
        <f>J296-K296-VLOOKUP(D296, 'Вчера_Спутник-М'!D:BI, 7, FALSE)</f>
        <v>#N/A</v>
      </c>
      <c r="AK296" s="36" t="e">
        <f>L296-M296-VLOOKUP(D296, 'Вчера_Спутник-М'!D:BI, 9, FALSE)</f>
        <v>#N/A</v>
      </c>
      <c r="AL296" s="36" t="e">
        <f>N296-O296-VLOOKUP(D296, 'Вчера_Спутник-М'!D:BI, 11, FALSE)</f>
        <v>#N/A</v>
      </c>
      <c r="AM296" s="36" t="e">
        <f>P296-Q296-VLOOKUP(D296, 'Вчера_Спутник-М'!D:BI, 13, FALSE)</f>
        <v>#N/A</v>
      </c>
      <c r="AN296" s="36" t="e">
        <f>R296-S296-VLOOKUP(D296, 'Вчера_Спутник-М'!D:BL, 15, FALSE)</f>
        <v>#N/A</v>
      </c>
      <c r="AO296" s="36"/>
      <c r="AP296" s="36"/>
      <c r="AQ296" s="36" t="e">
        <f>T296-VLOOKUP(D296, 'Вчера_Спутник-М'!D:BI, 17, FALSE)</f>
        <v>#N/A</v>
      </c>
      <c r="AR296" s="36" t="e">
        <f>U296-VLOOKUP(D296, 'Вчера_Спутник-М'!D:BI, 18, FALSE)</f>
        <v>#N/A</v>
      </c>
    </row>
    <row r="297" spans="1:44" ht="30" customHeight="1" x14ac:dyDescent="0.3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  <c r="Y297" s="44">
        <f t="shared" si="26"/>
        <v>0</v>
      </c>
      <c r="Z297" s="44">
        <f t="shared" si="27"/>
        <v>0</v>
      </c>
      <c r="AA297" s="44" t="b">
        <f t="shared" si="28"/>
        <v>1</v>
      </c>
      <c r="AB297" s="44" t="b">
        <f t="shared" si="29"/>
        <v>1</v>
      </c>
      <c r="AC297" s="44" t="b">
        <f t="shared" si="30"/>
        <v>1</v>
      </c>
      <c r="AD297" s="44" t="b">
        <f t="shared" si="31"/>
        <v>1</v>
      </c>
      <c r="AE297" s="36" t="str">
        <f>IF(ISNA(VLOOKUP(D297,'Вчера_Спутник-М'!D:D, 1, FALSE)),"ошибка",0)</f>
        <v>ошибка</v>
      </c>
      <c r="AF297" s="43"/>
      <c r="AG297" s="36" t="e">
        <f>E297-VLOOKUP(D297, 'Вчера_Спутник-М'!D:BI, 2, FALSE)</f>
        <v>#N/A</v>
      </c>
      <c r="AH297" s="36" t="e">
        <f>F297-G297-VLOOKUP(D297, 'Вчера_Спутник-М'!D:BI, 3, FALSE)</f>
        <v>#N/A</v>
      </c>
      <c r="AI297" s="36" t="e">
        <f>H297-I297-VLOOKUP(D297, 'Вчера_Спутник-М'!D:BI, 5, FALSE)</f>
        <v>#N/A</v>
      </c>
      <c r="AJ297" s="36" t="e">
        <f>J297-K297-VLOOKUP(D297, 'Вчера_Спутник-М'!D:BI, 7, FALSE)</f>
        <v>#N/A</v>
      </c>
      <c r="AK297" s="36" t="e">
        <f>L297-M297-VLOOKUP(D297, 'Вчера_Спутник-М'!D:BI, 9, FALSE)</f>
        <v>#N/A</v>
      </c>
      <c r="AL297" s="36" t="e">
        <f>N297-O297-VLOOKUP(D297, 'Вчера_Спутник-М'!D:BI, 11, FALSE)</f>
        <v>#N/A</v>
      </c>
      <c r="AM297" s="36" t="e">
        <f>P297-Q297-VLOOKUP(D297, 'Вчера_Спутник-М'!D:BI, 13, FALSE)</f>
        <v>#N/A</v>
      </c>
      <c r="AN297" s="36" t="e">
        <f>R297-S297-VLOOKUP(D297, 'Вчера_Спутник-М'!D:BL, 15, FALSE)</f>
        <v>#N/A</v>
      </c>
      <c r="AO297" s="36"/>
      <c r="AP297" s="36"/>
      <c r="AQ297" s="36" t="e">
        <f>T297-VLOOKUP(D297, 'Вчера_Спутник-М'!D:BI, 17, FALSE)</f>
        <v>#N/A</v>
      </c>
      <c r="AR297" s="36" t="e">
        <f>U297-VLOOKUP(D297, 'Вчера_Спутник-М'!D:BI, 18, FALSE)</f>
        <v>#N/A</v>
      </c>
    </row>
    <row r="298" spans="1:44" ht="30" customHeight="1" x14ac:dyDescent="0.3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  <c r="Y298" s="44">
        <f t="shared" si="26"/>
        <v>0</v>
      </c>
      <c r="Z298" s="44">
        <f t="shared" si="27"/>
        <v>0</v>
      </c>
      <c r="AA298" s="44" t="b">
        <f t="shared" si="28"/>
        <v>1</v>
      </c>
      <c r="AB298" s="44" t="b">
        <f t="shared" si="29"/>
        <v>1</v>
      </c>
      <c r="AC298" s="44" t="b">
        <f t="shared" si="30"/>
        <v>1</v>
      </c>
      <c r="AD298" s="44" t="b">
        <f t="shared" si="31"/>
        <v>1</v>
      </c>
      <c r="AE298" s="36" t="str">
        <f>IF(ISNA(VLOOKUP(D298,'Вчера_Спутник-М'!D:D, 1, FALSE)),"ошибка",0)</f>
        <v>ошибка</v>
      </c>
      <c r="AF298" s="43"/>
      <c r="AG298" s="36" t="e">
        <f>E298-VLOOKUP(D298, 'Вчера_Спутник-М'!D:BI, 2, FALSE)</f>
        <v>#N/A</v>
      </c>
      <c r="AH298" s="36" t="e">
        <f>F298-G298-VLOOKUP(D298, 'Вчера_Спутник-М'!D:BI, 3, FALSE)</f>
        <v>#N/A</v>
      </c>
      <c r="AI298" s="36" t="e">
        <f>H298-I298-VLOOKUP(D298, 'Вчера_Спутник-М'!D:BI, 5, FALSE)</f>
        <v>#N/A</v>
      </c>
      <c r="AJ298" s="36" t="e">
        <f>J298-K298-VLOOKUP(D298, 'Вчера_Спутник-М'!D:BI, 7, FALSE)</f>
        <v>#N/A</v>
      </c>
      <c r="AK298" s="36" t="e">
        <f>L298-M298-VLOOKUP(D298, 'Вчера_Спутник-М'!D:BI, 9, FALSE)</f>
        <v>#N/A</v>
      </c>
      <c r="AL298" s="36" t="e">
        <f>N298-O298-VLOOKUP(D298, 'Вчера_Спутник-М'!D:BI, 11, FALSE)</f>
        <v>#N/A</v>
      </c>
      <c r="AM298" s="36" t="e">
        <f>P298-Q298-VLOOKUP(D298, 'Вчера_Спутник-М'!D:BI, 13, FALSE)</f>
        <v>#N/A</v>
      </c>
      <c r="AN298" s="36" t="e">
        <f>R298-S298-VLOOKUP(D298, 'Вчера_Спутник-М'!D:BL, 15, FALSE)</f>
        <v>#N/A</v>
      </c>
      <c r="AO298" s="36"/>
      <c r="AP298" s="36"/>
      <c r="AQ298" s="36" t="e">
        <f>T298-VLOOKUP(D298, 'Вчера_Спутник-М'!D:BI, 17, FALSE)</f>
        <v>#N/A</v>
      </c>
      <c r="AR298" s="36" t="e">
        <f>U298-VLOOKUP(D298, 'Вчера_Спутник-М'!D:BI, 18, FALSE)</f>
        <v>#N/A</v>
      </c>
    </row>
    <row r="299" spans="1:44" ht="30" customHeight="1" x14ac:dyDescent="0.3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  <c r="Y299" s="44">
        <f t="shared" si="26"/>
        <v>0</v>
      </c>
      <c r="Z299" s="44">
        <f t="shared" si="27"/>
        <v>0</v>
      </c>
      <c r="AA299" s="44" t="b">
        <f t="shared" si="28"/>
        <v>1</v>
      </c>
      <c r="AB299" s="44" t="b">
        <f t="shared" si="29"/>
        <v>1</v>
      </c>
      <c r="AC299" s="44" t="b">
        <f t="shared" si="30"/>
        <v>1</v>
      </c>
      <c r="AD299" s="44" t="b">
        <f t="shared" si="31"/>
        <v>1</v>
      </c>
      <c r="AE299" s="36" t="str">
        <f>IF(ISNA(VLOOKUP(D299,'Вчера_Спутник-М'!D:D, 1, FALSE)),"ошибка",0)</f>
        <v>ошибка</v>
      </c>
      <c r="AF299" s="43"/>
      <c r="AG299" s="36" t="e">
        <f>E299-VLOOKUP(D299, 'Вчера_Спутник-М'!D:BI, 2, FALSE)</f>
        <v>#N/A</v>
      </c>
      <c r="AH299" s="36" t="e">
        <f>F299-G299-VLOOKUP(D299, 'Вчера_Спутник-М'!D:BI, 3, FALSE)</f>
        <v>#N/A</v>
      </c>
      <c r="AI299" s="36" t="e">
        <f>H299-I299-VLOOKUP(D299, 'Вчера_Спутник-М'!D:BI, 5, FALSE)</f>
        <v>#N/A</v>
      </c>
      <c r="AJ299" s="36" t="e">
        <f>J299-K299-VLOOKUP(D299, 'Вчера_Спутник-М'!D:BI, 7, FALSE)</f>
        <v>#N/A</v>
      </c>
      <c r="AK299" s="36" t="e">
        <f>L299-M299-VLOOKUP(D299, 'Вчера_Спутник-М'!D:BI, 9, FALSE)</f>
        <v>#N/A</v>
      </c>
      <c r="AL299" s="36" t="e">
        <f>N299-O299-VLOOKUP(D299, 'Вчера_Спутник-М'!D:BI, 11, FALSE)</f>
        <v>#N/A</v>
      </c>
      <c r="AM299" s="36" t="e">
        <f>P299-Q299-VLOOKUP(D299, 'Вчера_Спутник-М'!D:BI, 13, FALSE)</f>
        <v>#N/A</v>
      </c>
      <c r="AN299" s="36" t="e">
        <f>R299-S299-VLOOKUP(D299, 'Вчера_Спутник-М'!D:BL, 15, FALSE)</f>
        <v>#N/A</v>
      </c>
      <c r="AO299" s="36"/>
      <c r="AP299" s="36"/>
      <c r="AQ299" s="36" t="e">
        <f>T299-VLOOKUP(D299, 'Вчера_Спутник-М'!D:BI, 17, FALSE)</f>
        <v>#N/A</v>
      </c>
      <c r="AR299" s="36" t="e">
        <f>U299-VLOOKUP(D299, 'Вчера_Спутник-М'!D:BI, 18, FALSE)</f>
        <v>#N/A</v>
      </c>
    </row>
    <row r="300" spans="1:44" ht="30" customHeight="1" x14ac:dyDescent="0.3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  <c r="Y300" s="44">
        <f t="shared" si="26"/>
        <v>0</v>
      </c>
      <c r="Z300" s="44">
        <f t="shared" si="27"/>
        <v>0</v>
      </c>
      <c r="AA300" s="44" t="b">
        <f t="shared" si="28"/>
        <v>1</v>
      </c>
      <c r="AB300" s="44" t="b">
        <f t="shared" si="29"/>
        <v>1</v>
      </c>
      <c r="AC300" s="44" t="b">
        <f t="shared" si="30"/>
        <v>1</v>
      </c>
      <c r="AD300" s="44" t="b">
        <f t="shared" si="31"/>
        <v>1</v>
      </c>
      <c r="AE300" s="36" t="str">
        <f>IF(ISNA(VLOOKUP(D300,'Вчера_Спутник-М'!D:D, 1, FALSE)),"ошибка",0)</f>
        <v>ошибка</v>
      </c>
      <c r="AF300" s="43"/>
      <c r="AG300" s="36" t="e">
        <f>E300-VLOOKUP(D300, 'Вчера_Спутник-М'!D:BI, 2, FALSE)</f>
        <v>#N/A</v>
      </c>
      <c r="AH300" s="36" t="e">
        <f>F300-G300-VLOOKUP(D300, 'Вчера_Спутник-М'!D:BI, 3, FALSE)</f>
        <v>#N/A</v>
      </c>
      <c r="AI300" s="36" t="e">
        <f>H300-I300-VLOOKUP(D300, 'Вчера_Спутник-М'!D:BI, 5, FALSE)</f>
        <v>#N/A</v>
      </c>
      <c r="AJ300" s="36" t="e">
        <f>J300-K300-VLOOKUP(D300, 'Вчера_Спутник-М'!D:BI, 7, FALSE)</f>
        <v>#N/A</v>
      </c>
      <c r="AK300" s="36" t="e">
        <f>L300-M300-VLOOKUP(D300, 'Вчера_Спутник-М'!D:BI, 9, FALSE)</f>
        <v>#N/A</v>
      </c>
      <c r="AL300" s="36" t="e">
        <f>N300-O300-VLOOKUP(D300, 'Вчера_Спутник-М'!D:BI, 11, FALSE)</f>
        <v>#N/A</v>
      </c>
      <c r="AM300" s="36" t="e">
        <f>P300-Q300-VLOOKUP(D300, 'Вчера_Спутник-М'!D:BI, 13, FALSE)</f>
        <v>#N/A</v>
      </c>
      <c r="AN300" s="36" t="e">
        <f>R300-S300-VLOOKUP(D300, 'Вчера_Спутник-М'!D:BL, 15, FALSE)</f>
        <v>#N/A</v>
      </c>
      <c r="AO300" s="36"/>
      <c r="AP300" s="36"/>
      <c r="AQ300" s="36" t="e">
        <f>T300-VLOOKUP(D300, 'Вчера_Спутник-М'!D:BI, 17, FALSE)</f>
        <v>#N/A</v>
      </c>
      <c r="AR300" s="36" t="e">
        <f>U300-VLOOKUP(D300, 'Вчера_Спутник-М'!D:BI, 18, FALSE)</f>
        <v>#N/A</v>
      </c>
    </row>
    <row r="301" spans="1:44" ht="30" customHeight="1" x14ac:dyDescent="0.3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  <c r="Y301" s="44">
        <f t="shared" si="26"/>
        <v>0</v>
      </c>
      <c r="Z301" s="44">
        <f t="shared" si="27"/>
        <v>0</v>
      </c>
      <c r="AA301" s="44" t="b">
        <f t="shared" si="28"/>
        <v>1</v>
      </c>
      <c r="AB301" s="44" t="b">
        <f t="shared" si="29"/>
        <v>1</v>
      </c>
      <c r="AC301" s="44" t="b">
        <f t="shared" si="30"/>
        <v>1</v>
      </c>
      <c r="AD301" s="44" t="b">
        <f t="shared" si="31"/>
        <v>1</v>
      </c>
      <c r="AE301" s="36" t="str">
        <f>IF(ISNA(VLOOKUP(D301,'Вчера_Спутник-М'!D:D, 1, FALSE)),"ошибка",0)</f>
        <v>ошибка</v>
      </c>
      <c r="AF301" s="43"/>
      <c r="AG301" s="36" t="e">
        <f>E301-VLOOKUP(D301, 'Вчера_Спутник-М'!D:BI, 2, FALSE)</f>
        <v>#N/A</v>
      </c>
      <c r="AH301" s="36" t="e">
        <f>F301-G301-VLOOKUP(D301, 'Вчера_Спутник-М'!D:BI, 3, FALSE)</f>
        <v>#N/A</v>
      </c>
      <c r="AI301" s="36" t="e">
        <f>H301-I301-VLOOKUP(D301, 'Вчера_Спутник-М'!D:BI, 5, FALSE)</f>
        <v>#N/A</v>
      </c>
      <c r="AJ301" s="36" t="e">
        <f>J301-K301-VLOOKUP(D301, 'Вчера_Спутник-М'!D:BI, 7, FALSE)</f>
        <v>#N/A</v>
      </c>
      <c r="AK301" s="36" t="e">
        <f>L301-M301-VLOOKUP(D301, 'Вчера_Спутник-М'!D:BI, 9, FALSE)</f>
        <v>#N/A</v>
      </c>
      <c r="AL301" s="36" t="e">
        <f>N301-O301-VLOOKUP(D301, 'Вчера_Спутник-М'!D:BI, 11, FALSE)</f>
        <v>#N/A</v>
      </c>
      <c r="AM301" s="36" t="e">
        <f>P301-Q301-VLOOKUP(D301, 'Вчера_Спутник-М'!D:BI, 13, FALSE)</f>
        <v>#N/A</v>
      </c>
      <c r="AN301" s="36" t="e">
        <f>R301-S301-VLOOKUP(D301, 'Вчера_Спутник-М'!D:BL, 15, FALSE)</f>
        <v>#N/A</v>
      </c>
      <c r="AO301" s="36"/>
      <c r="AP301" s="36"/>
      <c r="AQ301" s="36" t="e">
        <f>T301-VLOOKUP(D301, 'Вчера_Спутник-М'!D:BI, 17, FALSE)</f>
        <v>#N/A</v>
      </c>
      <c r="AR301" s="36" t="e">
        <f>U301-VLOOKUP(D301, 'Вчера_Спутник-М'!D:BI, 18, FALSE)</f>
        <v>#N/A</v>
      </c>
    </row>
    <row r="302" spans="1:44" ht="30" customHeight="1" x14ac:dyDescent="0.3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  <c r="Y302" s="44">
        <f t="shared" si="26"/>
        <v>0</v>
      </c>
      <c r="Z302" s="44">
        <f t="shared" si="27"/>
        <v>0</v>
      </c>
      <c r="AA302" s="44" t="b">
        <f t="shared" si="28"/>
        <v>1</v>
      </c>
      <c r="AB302" s="44" t="b">
        <f t="shared" si="29"/>
        <v>1</v>
      </c>
      <c r="AC302" s="44" t="b">
        <f t="shared" si="30"/>
        <v>1</v>
      </c>
      <c r="AD302" s="44" t="b">
        <f t="shared" si="31"/>
        <v>1</v>
      </c>
      <c r="AE302" s="36" t="str">
        <f>IF(ISNA(VLOOKUP(D302,'Вчера_Спутник-М'!D:D, 1, FALSE)),"ошибка",0)</f>
        <v>ошибка</v>
      </c>
      <c r="AF302" s="43"/>
      <c r="AG302" s="36" t="e">
        <f>E302-VLOOKUP(D302, 'Вчера_Спутник-М'!D:BI, 2, FALSE)</f>
        <v>#N/A</v>
      </c>
      <c r="AH302" s="36" t="e">
        <f>F302-G302-VLOOKUP(D302, 'Вчера_Спутник-М'!D:BI, 3, FALSE)</f>
        <v>#N/A</v>
      </c>
      <c r="AI302" s="36" t="e">
        <f>H302-I302-VLOOKUP(D302, 'Вчера_Спутник-М'!D:BI, 5, FALSE)</f>
        <v>#N/A</v>
      </c>
      <c r="AJ302" s="36" t="e">
        <f>J302-K302-VLOOKUP(D302, 'Вчера_Спутник-М'!D:BI, 7, FALSE)</f>
        <v>#N/A</v>
      </c>
      <c r="AK302" s="36" t="e">
        <f>L302-M302-VLOOKUP(D302, 'Вчера_Спутник-М'!D:BI, 9, FALSE)</f>
        <v>#N/A</v>
      </c>
      <c r="AL302" s="36" t="e">
        <f>N302-O302-VLOOKUP(D302, 'Вчера_Спутник-М'!D:BI, 11, FALSE)</f>
        <v>#N/A</v>
      </c>
      <c r="AM302" s="36" t="e">
        <f>P302-Q302-VLOOKUP(D302, 'Вчера_Спутник-М'!D:BI, 13, FALSE)</f>
        <v>#N/A</v>
      </c>
      <c r="AN302" s="36" t="e">
        <f>R302-S302-VLOOKUP(D302, 'Вчера_Спутник-М'!D:BL, 15, FALSE)</f>
        <v>#N/A</v>
      </c>
      <c r="AO302" s="36"/>
      <c r="AP302" s="36"/>
      <c r="AQ302" s="36" t="e">
        <f>T302-VLOOKUP(D302, 'Вчера_Спутник-М'!D:BI, 17, FALSE)</f>
        <v>#N/A</v>
      </c>
      <c r="AR302" s="36" t="e">
        <f>U302-VLOOKUP(D302, 'Вчера_Спутник-М'!D:BI, 18, FALSE)</f>
        <v>#N/A</v>
      </c>
    </row>
    <row r="303" spans="1:44" ht="30" customHeight="1" x14ac:dyDescent="0.3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  <c r="Y303" s="44">
        <f t="shared" si="26"/>
        <v>0</v>
      </c>
      <c r="Z303" s="44">
        <f t="shared" si="27"/>
        <v>0</v>
      </c>
      <c r="AA303" s="44" t="b">
        <f t="shared" si="28"/>
        <v>1</v>
      </c>
      <c r="AB303" s="44" t="b">
        <f t="shared" si="29"/>
        <v>1</v>
      </c>
      <c r="AC303" s="44" t="b">
        <f t="shared" si="30"/>
        <v>1</v>
      </c>
      <c r="AD303" s="44" t="b">
        <f t="shared" si="31"/>
        <v>1</v>
      </c>
      <c r="AE303" s="36" t="str">
        <f>IF(ISNA(VLOOKUP(D303,'Вчера_Спутник-М'!D:D, 1, FALSE)),"ошибка",0)</f>
        <v>ошибка</v>
      </c>
      <c r="AF303" s="43"/>
      <c r="AG303" s="36" t="e">
        <f>E303-VLOOKUP(D303, 'Вчера_Спутник-М'!D:BI, 2, FALSE)</f>
        <v>#N/A</v>
      </c>
      <c r="AH303" s="36" t="e">
        <f>F303-G303-VLOOKUP(D303, 'Вчера_Спутник-М'!D:BI, 3, FALSE)</f>
        <v>#N/A</v>
      </c>
      <c r="AI303" s="36" t="e">
        <f>H303-I303-VLOOKUP(D303, 'Вчера_Спутник-М'!D:BI, 5, FALSE)</f>
        <v>#N/A</v>
      </c>
      <c r="AJ303" s="36" t="e">
        <f>J303-K303-VLOOKUP(D303, 'Вчера_Спутник-М'!D:BI, 7, FALSE)</f>
        <v>#N/A</v>
      </c>
      <c r="AK303" s="36" t="e">
        <f>L303-M303-VLOOKUP(D303, 'Вчера_Спутник-М'!D:BI, 9, FALSE)</f>
        <v>#N/A</v>
      </c>
      <c r="AL303" s="36" t="e">
        <f>N303-O303-VLOOKUP(D303, 'Вчера_Спутник-М'!D:BI, 11, FALSE)</f>
        <v>#N/A</v>
      </c>
      <c r="AM303" s="36" t="e">
        <f>P303-Q303-VLOOKUP(D303, 'Вчера_Спутник-М'!D:BI, 13, FALSE)</f>
        <v>#N/A</v>
      </c>
      <c r="AN303" s="36" t="e">
        <f>R303-S303-VLOOKUP(D303, 'Вчера_Спутник-М'!D:BL, 15, FALSE)</f>
        <v>#N/A</v>
      </c>
      <c r="AO303" s="36"/>
      <c r="AP303" s="36"/>
      <c r="AQ303" s="36" t="e">
        <f>T303-VLOOKUP(D303, 'Вчера_Спутник-М'!D:BI, 17, FALSE)</f>
        <v>#N/A</v>
      </c>
      <c r="AR303" s="36" t="e">
        <f>U303-VLOOKUP(D303, 'Вчера_Спутник-М'!D:BI, 18, FALSE)</f>
        <v>#N/A</v>
      </c>
    </row>
    <row r="304" spans="1:44" ht="30" customHeight="1" x14ac:dyDescent="0.3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  <c r="Y304" s="44">
        <f t="shared" si="26"/>
        <v>0</v>
      </c>
      <c r="Z304" s="44">
        <f t="shared" si="27"/>
        <v>0</v>
      </c>
      <c r="AA304" s="44" t="b">
        <f t="shared" si="28"/>
        <v>1</v>
      </c>
      <c r="AB304" s="44" t="b">
        <f t="shared" si="29"/>
        <v>1</v>
      </c>
      <c r="AC304" s="44" t="b">
        <f t="shared" si="30"/>
        <v>1</v>
      </c>
      <c r="AD304" s="44" t="b">
        <f t="shared" si="31"/>
        <v>1</v>
      </c>
      <c r="AE304" s="36" t="str">
        <f>IF(ISNA(VLOOKUP(D304,'Вчера_Спутник-М'!D:D, 1, FALSE)),"ошибка",0)</f>
        <v>ошибка</v>
      </c>
      <c r="AF304" s="43"/>
      <c r="AG304" s="36" t="e">
        <f>E304-VLOOKUP(D304, 'Вчера_Спутник-М'!D:BI, 2, FALSE)</f>
        <v>#N/A</v>
      </c>
      <c r="AH304" s="36" t="e">
        <f>F304-G304-VLOOKUP(D304, 'Вчера_Спутник-М'!D:BI, 3, FALSE)</f>
        <v>#N/A</v>
      </c>
      <c r="AI304" s="36" t="e">
        <f>H304-I304-VLOOKUP(D304, 'Вчера_Спутник-М'!D:BI, 5, FALSE)</f>
        <v>#N/A</v>
      </c>
      <c r="AJ304" s="36" t="e">
        <f>J304-K304-VLOOKUP(D304, 'Вчера_Спутник-М'!D:BI, 7, FALSE)</f>
        <v>#N/A</v>
      </c>
      <c r="AK304" s="36" t="e">
        <f>L304-M304-VLOOKUP(D304, 'Вчера_Спутник-М'!D:BI, 9, FALSE)</f>
        <v>#N/A</v>
      </c>
      <c r="AL304" s="36" t="e">
        <f>N304-O304-VLOOKUP(D304, 'Вчера_Спутник-М'!D:BI, 11, FALSE)</f>
        <v>#N/A</v>
      </c>
      <c r="AM304" s="36" t="e">
        <f>P304-Q304-VLOOKUP(D304, 'Вчера_Спутник-М'!D:BI, 13, FALSE)</f>
        <v>#N/A</v>
      </c>
      <c r="AN304" s="36" t="e">
        <f>R304-S304-VLOOKUP(D304, 'Вчера_Спутник-М'!D:BL, 15, FALSE)</f>
        <v>#N/A</v>
      </c>
      <c r="AO304" s="36"/>
      <c r="AP304" s="36"/>
      <c r="AQ304" s="36" t="e">
        <f>T304-VLOOKUP(D304, 'Вчера_Спутник-М'!D:BI, 17, FALSE)</f>
        <v>#N/A</v>
      </c>
      <c r="AR304" s="36" t="e">
        <f>U304-VLOOKUP(D304, 'Вчера_Спутник-М'!D:BI, 18, FALSE)</f>
        <v>#N/A</v>
      </c>
    </row>
    <row r="305" spans="1:44" ht="30" customHeight="1" x14ac:dyDescent="0.3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  <c r="Y305" s="44">
        <f t="shared" si="26"/>
        <v>0</v>
      </c>
      <c r="Z305" s="44">
        <f t="shared" si="27"/>
        <v>0</v>
      </c>
      <c r="AA305" s="44" t="b">
        <f t="shared" si="28"/>
        <v>1</v>
      </c>
      <c r="AB305" s="44" t="b">
        <f t="shared" si="29"/>
        <v>1</v>
      </c>
      <c r="AC305" s="44" t="b">
        <f t="shared" si="30"/>
        <v>1</v>
      </c>
      <c r="AD305" s="44" t="b">
        <f t="shared" si="31"/>
        <v>1</v>
      </c>
      <c r="AE305" s="36" t="str">
        <f>IF(ISNA(VLOOKUP(D305,'Вчера_Спутник-М'!D:D, 1, FALSE)),"ошибка",0)</f>
        <v>ошибка</v>
      </c>
      <c r="AF305" s="43"/>
      <c r="AG305" s="36" t="e">
        <f>E305-VLOOKUP(D305, 'Вчера_Спутник-М'!D:BI, 2, FALSE)</f>
        <v>#N/A</v>
      </c>
      <c r="AH305" s="36" t="e">
        <f>F305-G305-VLOOKUP(D305, 'Вчера_Спутник-М'!D:BI, 3, FALSE)</f>
        <v>#N/A</v>
      </c>
      <c r="AI305" s="36" t="e">
        <f>H305-I305-VLOOKUP(D305, 'Вчера_Спутник-М'!D:BI, 5, FALSE)</f>
        <v>#N/A</v>
      </c>
      <c r="AJ305" s="36" t="e">
        <f>J305-K305-VLOOKUP(D305, 'Вчера_Спутник-М'!D:BI, 7, FALSE)</f>
        <v>#N/A</v>
      </c>
      <c r="AK305" s="36" t="e">
        <f>L305-M305-VLOOKUP(D305, 'Вчера_Спутник-М'!D:BI, 9, FALSE)</f>
        <v>#N/A</v>
      </c>
      <c r="AL305" s="36" t="e">
        <f>N305-O305-VLOOKUP(D305, 'Вчера_Спутник-М'!D:BI, 11, FALSE)</f>
        <v>#N/A</v>
      </c>
      <c r="AM305" s="36" t="e">
        <f>P305-Q305-VLOOKUP(D305, 'Вчера_Спутник-М'!D:BI, 13, FALSE)</f>
        <v>#N/A</v>
      </c>
      <c r="AN305" s="36" t="e">
        <f>R305-S305-VLOOKUP(D305, 'Вчера_Спутник-М'!D:BL, 15, FALSE)</f>
        <v>#N/A</v>
      </c>
      <c r="AO305" s="36"/>
      <c r="AP305" s="36"/>
      <c r="AQ305" s="36" t="e">
        <f>T305-VLOOKUP(D305, 'Вчера_Спутник-М'!D:BI, 17, FALSE)</f>
        <v>#N/A</v>
      </c>
      <c r="AR305" s="36" t="e">
        <f>U305-VLOOKUP(D305, 'Вчера_Спутник-М'!D:BI, 18, FALSE)</f>
        <v>#N/A</v>
      </c>
    </row>
    <row r="306" spans="1:44" ht="30" customHeight="1" x14ac:dyDescent="0.3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  <c r="Y306" s="44">
        <f t="shared" si="26"/>
        <v>0</v>
      </c>
      <c r="Z306" s="44">
        <f t="shared" si="27"/>
        <v>0</v>
      </c>
      <c r="AA306" s="44" t="b">
        <f t="shared" si="28"/>
        <v>1</v>
      </c>
      <c r="AB306" s="44" t="b">
        <f t="shared" si="29"/>
        <v>1</v>
      </c>
      <c r="AC306" s="44" t="b">
        <f t="shared" si="30"/>
        <v>1</v>
      </c>
      <c r="AD306" s="44" t="b">
        <f t="shared" si="31"/>
        <v>1</v>
      </c>
      <c r="AE306" s="36" t="str">
        <f>IF(ISNA(VLOOKUP(D306,'Вчера_Спутник-М'!D:D, 1, FALSE)),"ошибка",0)</f>
        <v>ошибка</v>
      </c>
      <c r="AF306" s="43"/>
      <c r="AG306" s="36" t="e">
        <f>E306-VLOOKUP(D306, 'Вчера_Спутник-М'!D:BI, 2, FALSE)</f>
        <v>#N/A</v>
      </c>
      <c r="AH306" s="36" t="e">
        <f>F306-G306-VLOOKUP(D306, 'Вчера_Спутник-М'!D:BI, 3, FALSE)</f>
        <v>#N/A</v>
      </c>
      <c r="AI306" s="36" t="e">
        <f>H306-I306-VLOOKUP(D306, 'Вчера_Спутник-М'!D:BI, 5, FALSE)</f>
        <v>#N/A</v>
      </c>
      <c r="AJ306" s="36" t="e">
        <f>J306-K306-VLOOKUP(D306, 'Вчера_Спутник-М'!D:BI, 7, FALSE)</f>
        <v>#N/A</v>
      </c>
      <c r="AK306" s="36" t="e">
        <f>L306-M306-VLOOKUP(D306, 'Вчера_Спутник-М'!D:BI, 9, FALSE)</f>
        <v>#N/A</v>
      </c>
      <c r="AL306" s="36" t="e">
        <f>N306-O306-VLOOKUP(D306, 'Вчера_Спутник-М'!D:BI, 11, FALSE)</f>
        <v>#N/A</v>
      </c>
      <c r="AM306" s="36" t="e">
        <f>P306-Q306-VLOOKUP(D306, 'Вчера_Спутник-М'!D:BI, 13, FALSE)</f>
        <v>#N/A</v>
      </c>
      <c r="AN306" s="36" t="e">
        <f>R306-S306-VLOOKUP(D306, 'Вчера_Спутник-М'!D:BL, 15, FALSE)</f>
        <v>#N/A</v>
      </c>
      <c r="AO306" s="36"/>
      <c r="AP306" s="36"/>
      <c r="AQ306" s="36" t="e">
        <f>T306-VLOOKUP(D306, 'Вчера_Спутник-М'!D:BI, 17, FALSE)</f>
        <v>#N/A</v>
      </c>
      <c r="AR306" s="36" t="e">
        <f>U306-VLOOKUP(D306, 'Вчера_Спутник-М'!D:BI, 18, FALSE)</f>
        <v>#N/A</v>
      </c>
    </row>
    <row r="307" spans="1:44" ht="30" customHeight="1" x14ac:dyDescent="0.3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  <c r="Y307" s="44">
        <f t="shared" si="26"/>
        <v>0</v>
      </c>
      <c r="Z307" s="44">
        <f t="shared" si="27"/>
        <v>0</v>
      </c>
      <c r="AA307" s="44" t="b">
        <f t="shared" si="28"/>
        <v>1</v>
      </c>
      <c r="AB307" s="44" t="b">
        <f t="shared" si="29"/>
        <v>1</v>
      </c>
      <c r="AC307" s="44" t="b">
        <f t="shared" si="30"/>
        <v>1</v>
      </c>
      <c r="AD307" s="44" t="b">
        <f t="shared" si="31"/>
        <v>1</v>
      </c>
      <c r="AE307" s="36" t="str">
        <f>IF(ISNA(VLOOKUP(D307,'Вчера_Спутник-М'!D:D, 1, FALSE)),"ошибка",0)</f>
        <v>ошибка</v>
      </c>
      <c r="AF307" s="43"/>
      <c r="AG307" s="36" t="e">
        <f>E307-VLOOKUP(D307, 'Вчера_Спутник-М'!D:BI, 2, FALSE)</f>
        <v>#N/A</v>
      </c>
      <c r="AH307" s="36" t="e">
        <f>F307-G307-VLOOKUP(D307, 'Вчера_Спутник-М'!D:BI, 3, FALSE)</f>
        <v>#N/A</v>
      </c>
      <c r="AI307" s="36" t="e">
        <f>H307-I307-VLOOKUP(D307, 'Вчера_Спутник-М'!D:BI, 5, FALSE)</f>
        <v>#N/A</v>
      </c>
      <c r="AJ307" s="36" t="e">
        <f>J307-K307-VLOOKUP(D307, 'Вчера_Спутник-М'!D:BI, 7, FALSE)</f>
        <v>#N/A</v>
      </c>
      <c r="AK307" s="36" t="e">
        <f>L307-M307-VLOOKUP(D307, 'Вчера_Спутник-М'!D:BI, 9, FALSE)</f>
        <v>#N/A</v>
      </c>
      <c r="AL307" s="36" t="e">
        <f>N307-O307-VLOOKUP(D307, 'Вчера_Спутник-М'!D:BI, 11, FALSE)</f>
        <v>#N/A</v>
      </c>
      <c r="AM307" s="36" t="e">
        <f>P307-Q307-VLOOKUP(D307, 'Вчера_Спутник-М'!D:BI, 13, FALSE)</f>
        <v>#N/A</v>
      </c>
      <c r="AN307" s="36" t="e">
        <f>R307-S307-VLOOKUP(D307, 'Вчера_Спутник-М'!D:BL, 15, FALSE)</f>
        <v>#N/A</v>
      </c>
      <c r="AO307" s="36"/>
      <c r="AP307" s="36"/>
      <c r="AQ307" s="36" t="e">
        <f>T307-VLOOKUP(D307, 'Вчера_Спутник-М'!D:BI, 17, FALSE)</f>
        <v>#N/A</v>
      </c>
      <c r="AR307" s="36" t="e">
        <f>U307-VLOOKUP(D307, 'Вчера_Спутник-М'!D:BI, 18, FALSE)</f>
        <v>#N/A</v>
      </c>
    </row>
    <row r="308" spans="1:44" ht="30" customHeight="1" x14ac:dyDescent="0.3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  <c r="Y308" s="44">
        <f t="shared" si="26"/>
        <v>0</v>
      </c>
      <c r="Z308" s="44">
        <f t="shared" si="27"/>
        <v>0</v>
      </c>
      <c r="AA308" s="44" t="b">
        <f t="shared" si="28"/>
        <v>1</v>
      </c>
      <c r="AB308" s="44" t="b">
        <f t="shared" si="29"/>
        <v>1</v>
      </c>
      <c r="AC308" s="44" t="b">
        <f t="shared" si="30"/>
        <v>1</v>
      </c>
      <c r="AD308" s="44" t="b">
        <f t="shared" si="31"/>
        <v>1</v>
      </c>
      <c r="AE308" s="36" t="str">
        <f>IF(ISNA(VLOOKUP(D308,'Вчера_Спутник-М'!D:D, 1, FALSE)),"ошибка",0)</f>
        <v>ошибка</v>
      </c>
      <c r="AF308" s="43"/>
      <c r="AG308" s="36" t="e">
        <f>E308-VLOOKUP(D308, 'Вчера_Спутник-М'!D:BI, 2, FALSE)</f>
        <v>#N/A</v>
      </c>
      <c r="AH308" s="36" t="e">
        <f>F308-G308-VLOOKUP(D308, 'Вчера_Спутник-М'!D:BI, 3, FALSE)</f>
        <v>#N/A</v>
      </c>
      <c r="AI308" s="36" t="e">
        <f>H308-I308-VLOOKUP(D308, 'Вчера_Спутник-М'!D:BI, 5, FALSE)</f>
        <v>#N/A</v>
      </c>
      <c r="AJ308" s="36" t="e">
        <f>J308-K308-VLOOKUP(D308, 'Вчера_Спутник-М'!D:BI, 7, FALSE)</f>
        <v>#N/A</v>
      </c>
      <c r="AK308" s="36" t="e">
        <f>L308-M308-VLOOKUP(D308, 'Вчера_Спутник-М'!D:BI, 9, FALSE)</f>
        <v>#N/A</v>
      </c>
      <c r="AL308" s="36" t="e">
        <f>N308-O308-VLOOKUP(D308, 'Вчера_Спутник-М'!D:BI, 11, FALSE)</f>
        <v>#N/A</v>
      </c>
      <c r="AM308" s="36" t="e">
        <f>P308-Q308-VLOOKUP(D308, 'Вчера_Спутник-М'!D:BI, 13, FALSE)</f>
        <v>#N/A</v>
      </c>
      <c r="AN308" s="36" t="e">
        <f>R308-S308-VLOOKUP(D308, 'Вчера_Спутник-М'!D:BL, 15, FALSE)</f>
        <v>#N/A</v>
      </c>
      <c r="AO308" s="36"/>
      <c r="AP308" s="36"/>
      <c r="AQ308" s="36" t="e">
        <f>T308-VLOOKUP(D308, 'Вчера_Спутник-М'!D:BI, 17, FALSE)</f>
        <v>#N/A</v>
      </c>
      <c r="AR308" s="36" t="e">
        <f>U308-VLOOKUP(D308, 'Вчера_Спутник-М'!D:BI, 18, FALSE)</f>
        <v>#N/A</v>
      </c>
    </row>
    <row r="309" spans="1:44" ht="30" customHeight="1" x14ac:dyDescent="0.3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  <c r="Y309" s="44">
        <f t="shared" si="26"/>
        <v>0</v>
      </c>
      <c r="Z309" s="44">
        <f t="shared" si="27"/>
        <v>0</v>
      </c>
      <c r="AA309" s="44" t="b">
        <f t="shared" si="28"/>
        <v>1</v>
      </c>
      <c r="AB309" s="44" t="b">
        <f t="shared" si="29"/>
        <v>1</v>
      </c>
      <c r="AC309" s="44" t="b">
        <f t="shared" si="30"/>
        <v>1</v>
      </c>
      <c r="AD309" s="44" t="b">
        <f t="shared" si="31"/>
        <v>1</v>
      </c>
      <c r="AE309" s="36" t="str">
        <f>IF(ISNA(VLOOKUP(D309,'Вчера_Спутник-М'!D:D, 1, FALSE)),"ошибка",0)</f>
        <v>ошибка</v>
      </c>
      <c r="AF309" s="43"/>
      <c r="AG309" s="36" t="e">
        <f>E309-VLOOKUP(D309, 'Вчера_Спутник-М'!D:BI, 2, FALSE)</f>
        <v>#N/A</v>
      </c>
      <c r="AH309" s="36" t="e">
        <f>F309-G309-VLOOKUP(D309, 'Вчера_Спутник-М'!D:BI, 3, FALSE)</f>
        <v>#N/A</v>
      </c>
      <c r="AI309" s="36" t="e">
        <f>H309-I309-VLOOKUP(D309, 'Вчера_Спутник-М'!D:BI, 5, FALSE)</f>
        <v>#N/A</v>
      </c>
      <c r="AJ309" s="36" t="e">
        <f>J309-K309-VLOOKUP(D309, 'Вчера_Спутник-М'!D:BI, 7, FALSE)</f>
        <v>#N/A</v>
      </c>
      <c r="AK309" s="36" t="e">
        <f>L309-M309-VLOOKUP(D309, 'Вчера_Спутник-М'!D:BI, 9, FALSE)</f>
        <v>#N/A</v>
      </c>
      <c r="AL309" s="36" t="e">
        <f>N309-O309-VLOOKUP(D309, 'Вчера_Спутник-М'!D:BI, 11, FALSE)</f>
        <v>#N/A</v>
      </c>
      <c r="AM309" s="36" t="e">
        <f>P309-Q309-VLOOKUP(D309, 'Вчера_Спутник-М'!D:BI, 13, FALSE)</f>
        <v>#N/A</v>
      </c>
      <c r="AN309" s="36" t="e">
        <f>R309-S309-VLOOKUP(D309, 'Вчера_Спутник-М'!D:BL, 15, FALSE)</f>
        <v>#N/A</v>
      </c>
      <c r="AO309" s="36"/>
      <c r="AP309" s="36"/>
      <c r="AQ309" s="36" t="e">
        <f>T309-VLOOKUP(D309, 'Вчера_Спутник-М'!D:BI, 17, FALSE)</f>
        <v>#N/A</v>
      </c>
      <c r="AR309" s="36" t="e">
        <f>U309-VLOOKUP(D309, 'Вчера_Спутник-М'!D:BI, 18, FALSE)</f>
        <v>#N/A</v>
      </c>
    </row>
    <row r="310" spans="1:44" ht="30" customHeight="1" x14ac:dyDescent="0.3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  <c r="Y310" s="44">
        <f t="shared" si="26"/>
        <v>0</v>
      </c>
      <c r="Z310" s="44">
        <f t="shared" si="27"/>
        <v>0</v>
      </c>
      <c r="AA310" s="44" t="b">
        <f t="shared" si="28"/>
        <v>1</v>
      </c>
      <c r="AB310" s="44" t="b">
        <f t="shared" si="29"/>
        <v>1</v>
      </c>
      <c r="AC310" s="44" t="b">
        <f t="shared" si="30"/>
        <v>1</v>
      </c>
      <c r="AD310" s="44" t="b">
        <f t="shared" si="31"/>
        <v>1</v>
      </c>
      <c r="AE310" s="36" t="str">
        <f>IF(ISNA(VLOOKUP(D310,'Вчера_Спутник-М'!D:D, 1, FALSE)),"ошибка",0)</f>
        <v>ошибка</v>
      </c>
      <c r="AF310" s="43"/>
      <c r="AG310" s="36" t="e">
        <f>E310-VLOOKUP(D310, 'Вчера_Спутник-М'!D:BI, 2, FALSE)</f>
        <v>#N/A</v>
      </c>
      <c r="AH310" s="36" t="e">
        <f>F310-G310-VLOOKUP(D310, 'Вчера_Спутник-М'!D:BI, 3, FALSE)</f>
        <v>#N/A</v>
      </c>
      <c r="AI310" s="36" t="e">
        <f>H310-I310-VLOOKUP(D310, 'Вчера_Спутник-М'!D:BI, 5, FALSE)</f>
        <v>#N/A</v>
      </c>
      <c r="AJ310" s="36" t="e">
        <f>J310-K310-VLOOKUP(D310, 'Вчера_Спутник-М'!D:BI, 7, FALSE)</f>
        <v>#N/A</v>
      </c>
      <c r="AK310" s="36" t="e">
        <f>L310-M310-VLOOKUP(D310, 'Вчера_Спутник-М'!D:BI, 9, FALSE)</f>
        <v>#N/A</v>
      </c>
      <c r="AL310" s="36" t="e">
        <f>N310-O310-VLOOKUP(D310, 'Вчера_Спутник-М'!D:BI, 11, FALSE)</f>
        <v>#N/A</v>
      </c>
      <c r="AM310" s="36" t="e">
        <f>P310-Q310-VLOOKUP(D310, 'Вчера_Спутник-М'!D:BI, 13, FALSE)</f>
        <v>#N/A</v>
      </c>
      <c r="AN310" s="36" t="e">
        <f>R310-S310-VLOOKUP(D310, 'Вчера_Спутник-М'!D:BL, 15, FALSE)</f>
        <v>#N/A</v>
      </c>
      <c r="AO310" s="36"/>
      <c r="AP310" s="36"/>
      <c r="AQ310" s="36" t="e">
        <f>T310-VLOOKUP(D310, 'Вчера_Спутник-М'!D:BI, 17, FALSE)</f>
        <v>#N/A</v>
      </c>
      <c r="AR310" s="36" t="e">
        <f>U310-VLOOKUP(D310, 'Вчера_Спутник-М'!D:BI, 18, FALSE)</f>
        <v>#N/A</v>
      </c>
    </row>
    <row r="311" spans="1:44" ht="30" customHeight="1" x14ac:dyDescent="0.3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  <c r="Y311" s="44">
        <f t="shared" si="26"/>
        <v>0</v>
      </c>
      <c r="Z311" s="44">
        <f t="shared" si="27"/>
        <v>0</v>
      </c>
      <c r="AA311" s="44" t="b">
        <f t="shared" si="28"/>
        <v>1</v>
      </c>
      <c r="AB311" s="44" t="b">
        <f t="shared" si="29"/>
        <v>1</v>
      </c>
      <c r="AC311" s="44" t="b">
        <f t="shared" si="30"/>
        <v>1</v>
      </c>
      <c r="AD311" s="44" t="b">
        <f t="shared" si="31"/>
        <v>1</v>
      </c>
      <c r="AE311" s="36" t="str">
        <f>IF(ISNA(VLOOKUP(D311,'Вчера_Спутник-М'!D:D, 1, FALSE)),"ошибка",0)</f>
        <v>ошибка</v>
      </c>
      <c r="AF311" s="43"/>
      <c r="AG311" s="36" t="e">
        <f>E311-VLOOKUP(D311, 'Вчера_Спутник-М'!D:BI, 2, FALSE)</f>
        <v>#N/A</v>
      </c>
      <c r="AH311" s="36" t="e">
        <f>F311-G311-VLOOKUP(D311, 'Вчера_Спутник-М'!D:BI, 3, FALSE)</f>
        <v>#N/A</v>
      </c>
      <c r="AI311" s="36" t="e">
        <f>H311-I311-VLOOKUP(D311, 'Вчера_Спутник-М'!D:BI, 5, FALSE)</f>
        <v>#N/A</v>
      </c>
      <c r="AJ311" s="36" t="e">
        <f>J311-K311-VLOOKUP(D311, 'Вчера_Спутник-М'!D:BI, 7, FALSE)</f>
        <v>#N/A</v>
      </c>
      <c r="AK311" s="36" t="e">
        <f>L311-M311-VLOOKUP(D311, 'Вчера_Спутник-М'!D:BI, 9, FALSE)</f>
        <v>#N/A</v>
      </c>
      <c r="AL311" s="36" t="e">
        <f>N311-O311-VLOOKUP(D311, 'Вчера_Спутник-М'!D:BI, 11, FALSE)</f>
        <v>#N/A</v>
      </c>
      <c r="AM311" s="36" t="e">
        <f>P311-Q311-VLOOKUP(D311, 'Вчера_Спутник-М'!D:BI, 13, FALSE)</f>
        <v>#N/A</v>
      </c>
      <c r="AN311" s="36" t="e">
        <f>R311-S311-VLOOKUP(D311, 'Вчера_Спутник-М'!D:BL, 15, FALSE)</f>
        <v>#N/A</v>
      </c>
      <c r="AO311" s="36"/>
      <c r="AP311" s="36"/>
      <c r="AQ311" s="36" t="e">
        <f>T311-VLOOKUP(D311, 'Вчера_Спутник-М'!D:BI, 17, FALSE)</f>
        <v>#N/A</v>
      </c>
      <c r="AR311" s="36" t="e">
        <f>U311-VLOOKUP(D311, 'Вчера_Спутник-М'!D:BI, 18, FALSE)</f>
        <v>#N/A</v>
      </c>
    </row>
    <row r="312" spans="1:44" ht="30" customHeight="1" x14ac:dyDescent="0.3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  <c r="Y312" s="44">
        <f t="shared" si="26"/>
        <v>0</v>
      </c>
      <c r="Z312" s="44">
        <f t="shared" si="27"/>
        <v>0</v>
      </c>
      <c r="AA312" s="44" t="b">
        <f t="shared" si="28"/>
        <v>1</v>
      </c>
      <c r="AB312" s="44" t="b">
        <f t="shared" si="29"/>
        <v>1</v>
      </c>
      <c r="AC312" s="44" t="b">
        <f t="shared" si="30"/>
        <v>1</v>
      </c>
      <c r="AD312" s="44" t="b">
        <f t="shared" si="31"/>
        <v>1</v>
      </c>
      <c r="AE312" s="36" t="str">
        <f>IF(ISNA(VLOOKUP(D312,'Вчера_Спутник-М'!D:D, 1, FALSE)),"ошибка",0)</f>
        <v>ошибка</v>
      </c>
      <c r="AF312" s="43"/>
      <c r="AG312" s="36" t="e">
        <f>E312-VLOOKUP(D312, 'Вчера_Спутник-М'!D:BI, 2, FALSE)</f>
        <v>#N/A</v>
      </c>
      <c r="AH312" s="36" t="e">
        <f>F312-G312-VLOOKUP(D312, 'Вчера_Спутник-М'!D:BI, 3, FALSE)</f>
        <v>#N/A</v>
      </c>
      <c r="AI312" s="36" t="e">
        <f>H312-I312-VLOOKUP(D312, 'Вчера_Спутник-М'!D:BI, 5, FALSE)</f>
        <v>#N/A</v>
      </c>
      <c r="AJ312" s="36" t="e">
        <f>J312-K312-VLOOKUP(D312, 'Вчера_Спутник-М'!D:BI, 7, FALSE)</f>
        <v>#N/A</v>
      </c>
      <c r="AK312" s="36" t="e">
        <f>L312-M312-VLOOKUP(D312, 'Вчера_Спутник-М'!D:BI, 9, FALSE)</f>
        <v>#N/A</v>
      </c>
      <c r="AL312" s="36" t="e">
        <f>N312-O312-VLOOKUP(D312, 'Вчера_Спутник-М'!D:BI, 11, FALSE)</f>
        <v>#N/A</v>
      </c>
      <c r="AM312" s="36" t="e">
        <f>P312-Q312-VLOOKUP(D312, 'Вчера_Спутник-М'!D:BI, 13, FALSE)</f>
        <v>#N/A</v>
      </c>
      <c r="AN312" s="36" t="e">
        <f>R312-S312-VLOOKUP(D312, 'Вчера_Спутник-М'!D:BL, 15, FALSE)</f>
        <v>#N/A</v>
      </c>
      <c r="AO312" s="36"/>
      <c r="AP312" s="36"/>
      <c r="AQ312" s="36" t="e">
        <f>T312-VLOOKUP(D312, 'Вчера_Спутник-М'!D:BI, 17, FALSE)</f>
        <v>#N/A</v>
      </c>
      <c r="AR312" s="36" t="e">
        <f>U312-VLOOKUP(D312, 'Вчера_Спутник-М'!D:BI, 18, FALSE)</f>
        <v>#N/A</v>
      </c>
    </row>
    <row r="313" spans="1:44" ht="30" customHeight="1" x14ac:dyDescent="0.3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  <c r="Y313" s="44">
        <f t="shared" si="26"/>
        <v>0</v>
      </c>
      <c r="Z313" s="44">
        <f t="shared" si="27"/>
        <v>0</v>
      </c>
      <c r="AA313" s="44" t="b">
        <f t="shared" si="28"/>
        <v>1</v>
      </c>
      <c r="AB313" s="44" t="b">
        <f t="shared" si="29"/>
        <v>1</v>
      </c>
      <c r="AC313" s="44" t="b">
        <f t="shared" si="30"/>
        <v>1</v>
      </c>
      <c r="AD313" s="44" t="b">
        <f t="shared" si="31"/>
        <v>1</v>
      </c>
      <c r="AE313" s="36" t="str">
        <f>IF(ISNA(VLOOKUP(D313,'Вчера_Спутник-М'!D:D, 1, FALSE)),"ошибка",0)</f>
        <v>ошибка</v>
      </c>
      <c r="AF313" s="43"/>
      <c r="AG313" s="36" t="e">
        <f>E313-VLOOKUP(D313, 'Вчера_Спутник-М'!D:BI, 2, FALSE)</f>
        <v>#N/A</v>
      </c>
      <c r="AH313" s="36" t="e">
        <f>F313-G313-VLOOKUP(D313, 'Вчера_Спутник-М'!D:BI, 3, FALSE)</f>
        <v>#N/A</v>
      </c>
      <c r="AI313" s="36" t="e">
        <f>H313-I313-VLOOKUP(D313, 'Вчера_Спутник-М'!D:BI, 5, FALSE)</f>
        <v>#N/A</v>
      </c>
      <c r="AJ313" s="36" t="e">
        <f>J313-K313-VLOOKUP(D313, 'Вчера_Спутник-М'!D:BI, 7, FALSE)</f>
        <v>#N/A</v>
      </c>
      <c r="AK313" s="36" t="e">
        <f>L313-M313-VLOOKUP(D313, 'Вчера_Спутник-М'!D:BI, 9, FALSE)</f>
        <v>#N/A</v>
      </c>
      <c r="AL313" s="36" t="e">
        <f>N313-O313-VLOOKUP(D313, 'Вчера_Спутник-М'!D:BI, 11, FALSE)</f>
        <v>#N/A</v>
      </c>
      <c r="AM313" s="36" t="e">
        <f>P313-Q313-VLOOKUP(D313, 'Вчера_Спутник-М'!D:BI, 13, FALSE)</f>
        <v>#N/A</v>
      </c>
      <c r="AN313" s="36" t="e">
        <f>R313-S313-VLOOKUP(D313, 'Вчера_Спутник-М'!D:BL, 15, FALSE)</f>
        <v>#N/A</v>
      </c>
      <c r="AO313" s="36"/>
      <c r="AP313" s="36"/>
      <c r="AQ313" s="36" t="e">
        <f>T313-VLOOKUP(D313, 'Вчера_Спутник-М'!D:BI, 17, FALSE)</f>
        <v>#N/A</v>
      </c>
      <c r="AR313" s="36" t="e">
        <f>U313-VLOOKUP(D313, 'Вчера_Спутник-М'!D:BI, 18, FALSE)</f>
        <v>#N/A</v>
      </c>
    </row>
    <row r="314" spans="1:44" ht="30" customHeight="1" x14ac:dyDescent="0.3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  <c r="Y314" s="44">
        <f t="shared" si="26"/>
        <v>0</v>
      </c>
      <c r="Z314" s="44">
        <f t="shared" si="27"/>
        <v>0</v>
      </c>
      <c r="AA314" s="44" t="b">
        <f t="shared" si="28"/>
        <v>1</v>
      </c>
      <c r="AB314" s="44" t="b">
        <f t="shared" si="29"/>
        <v>1</v>
      </c>
      <c r="AC314" s="44" t="b">
        <f t="shared" si="30"/>
        <v>1</v>
      </c>
      <c r="AD314" s="44" t="b">
        <f t="shared" si="31"/>
        <v>1</v>
      </c>
      <c r="AE314" s="36" t="str">
        <f>IF(ISNA(VLOOKUP(D314,'Вчера_Спутник-М'!D:D, 1, FALSE)),"ошибка",0)</f>
        <v>ошибка</v>
      </c>
      <c r="AF314" s="43"/>
      <c r="AG314" s="36" t="e">
        <f>E314-VLOOKUP(D314, 'Вчера_Спутник-М'!D:BI, 2, FALSE)</f>
        <v>#N/A</v>
      </c>
      <c r="AH314" s="36" t="e">
        <f>F314-G314-VLOOKUP(D314, 'Вчера_Спутник-М'!D:BI, 3, FALSE)</f>
        <v>#N/A</v>
      </c>
      <c r="AI314" s="36" t="e">
        <f>H314-I314-VLOOKUP(D314, 'Вчера_Спутник-М'!D:BI, 5, FALSE)</f>
        <v>#N/A</v>
      </c>
      <c r="AJ314" s="36" t="e">
        <f>J314-K314-VLOOKUP(D314, 'Вчера_Спутник-М'!D:BI, 7, FALSE)</f>
        <v>#N/A</v>
      </c>
      <c r="AK314" s="36" t="e">
        <f>L314-M314-VLOOKUP(D314, 'Вчера_Спутник-М'!D:BI, 9, FALSE)</f>
        <v>#N/A</v>
      </c>
      <c r="AL314" s="36" t="e">
        <f>N314-O314-VLOOKUP(D314, 'Вчера_Спутник-М'!D:BI, 11, FALSE)</f>
        <v>#N/A</v>
      </c>
      <c r="AM314" s="36" t="e">
        <f>P314-Q314-VLOOKUP(D314, 'Вчера_Спутник-М'!D:BI, 13, FALSE)</f>
        <v>#N/A</v>
      </c>
      <c r="AN314" s="36" t="e">
        <f>R314-S314-VLOOKUP(D314, 'Вчера_Спутник-М'!D:BL, 15, FALSE)</f>
        <v>#N/A</v>
      </c>
      <c r="AO314" s="36"/>
      <c r="AP314" s="36"/>
      <c r="AQ314" s="36" t="e">
        <f>T314-VLOOKUP(D314, 'Вчера_Спутник-М'!D:BI, 17, FALSE)</f>
        <v>#N/A</v>
      </c>
      <c r="AR314" s="36" t="e">
        <f>U314-VLOOKUP(D314, 'Вчера_Спутник-М'!D:BI, 18, FALSE)</f>
        <v>#N/A</v>
      </c>
    </row>
    <row r="315" spans="1:44" ht="30" customHeight="1" x14ac:dyDescent="0.3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  <c r="Y315" s="44">
        <f t="shared" si="26"/>
        <v>0</v>
      </c>
      <c r="Z315" s="44">
        <f t="shared" si="27"/>
        <v>0</v>
      </c>
      <c r="AA315" s="44" t="b">
        <f t="shared" si="28"/>
        <v>1</v>
      </c>
      <c r="AB315" s="44" t="b">
        <f t="shared" si="29"/>
        <v>1</v>
      </c>
      <c r="AC315" s="44" t="b">
        <f t="shared" si="30"/>
        <v>1</v>
      </c>
      <c r="AD315" s="44" t="b">
        <f t="shared" si="31"/>
        <v>1</v>
      </c>
      <c r="AE315" s="36" t="str">
        <f>IF(ISNA(VLOOKUP(D315,'Вчера_Спутник-М'!D:D, 1, FALSE)),"ошибка",0)</f>
        <v>ошибка</v>
      </c>
      <c r="AF315" s="43"/>
      <c r="AG315" s="36" t="e">
        <f>E315-VLOOKUP(D315, 'Вчера_Спутник-М'!D:BI, 2, FALSE)</f>
        <v>#N/A</v>
      </c>
      <c r="AH315" s="36" t="e">
        <f>F315-G315-VLOOKUP(D315, 'Вчера_Спутник-М'!D:BI, 3, FALSE)</f>
        <v>#N/A</v>
      </c>
      <c r="AI315" s="36" t="e">
        <f>H315-I315-VLOOKUP(D315, 'Вчера_Спутник-М'!D:BI, 5, FALSE)</f>
        <v>#N/A</v>
      </c>
      <c r="AJ315" s="36" t="e">
        <f>J315-K315-VLOOKUP(D315, 'Вчера_Спутник-М'!D:BI, 7, FALSE)</f>
        <v>#N/A</v>
      </c>
      <c r="AK315" s="36" t="e">
        <f>L315-M315-VLOOKUP(D315, 'Вчера_Спутник-М'!D:BI, 9, FALSE)</f>
        <v>#N/A</v>
      </c>
      <c r="AL315" s="36" t="e">
        <f>N315-O315-VLOOKUP(D315, 'Вчера_Спутник-М'!D:BI, 11, FALSE)</f>
        <v>#N/A</v>
      </c>
      <c r="AM315" s="36" t="e">
        <f>P315-Q315-VLOOKUP(D315, 'Вчера_Спутник-М'!D:BI, 13, FALSE)</f>
        <v>#N/A</v>
      </c>
      <c r="AN315" s="36" t="e">
        <f>R315-S315-VLOOKUP(D315, 'Вчера_Спутник-М'!D:BL, 15, FALSE)</f>
        <v>#N/A</v>
      </c>
      <c r="AO315" s="36"/>
      <c r="AP315" s="36"/>
      <c r="AQ315" s="36" t="e">
        <f>T315-VLOOKUP(D315, 'Вчера_Спутник-М'!D:BI, 17, FALSE)</f>
        <v>#N/A</v>
      </c>
      <c r="AR315" s="36" t="e">
        <f>U315-VLOOKUP(D315, 'Вчера_Спутник-М'!D:BI, 18, FALSE)</f>
        <v>#N/A</v>
      </c>
    </row>
    <row r="316" spans="1:44" ht="30" customHeight="1" x14ac:dyDescent="0.3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  <c r="Y316" s="44">
        <f t="shared" si="26"/>
        <v>0</v>
      </c>
      <c r="Z316" s="44">
        <f t="shared" si="27"/>
        <v>0</v>
      </c>
      <c r="AA316" s="44" t="b">
        <f t="shared" si="28"/>
        <v>1</v>
      </c>
      <c r="AB316" s="44" t="b">
        <f t="shared" si="29"/>
        <v>1</v>
      </c>
      <c r="AC316" s="44" t="b">
        <f t="shared" si="30"/>
        <v>1</v>
      </c>
      <c r="AD316" s="44" t="b">
        <f t="shared" si="31"/>
        <v>1</v>
      </c>
      <c r="AE316" s="36" t="str">
        <f>IF(ISNA(VLOOKUP(D316,'Вчера_Спутник-М'!D:D, 1, FALSE)),"ошибка",0)</f>
        <v>ошибка</v>
      </c>
      <c r="AF316" s="43"/>
      <c r="AG316" s="36" t="e">
        <f>E316-VLOOKUP(D316, 'Вчера_Спутник-М'!D:BI, 2, FALSE)</f>
        <v>#N/A</v>
      </c>
      <c r="AH316" s="36" t="e">
        <f>F316-G316-VLOOKUP(D316, 'Вчера_Спутник-М'!D:BI, 3, FALSE)</f>
        <v>#N/A</v>
      </c>
      <c r="AI316" s="36" t="e">
        <f>H316-I316-VLOOKUP(D316, 'Вчера_Спутник-М'!D:BI, 5, FALSE)</f>
        <v>#N/A</v>
      </c>
      <c r="AJ316" s="36" t="e">
        <f>J316-K316-VLOOKUP(D316, 'Вчера_Спутник-М'!D:BI, 7, FALSE)</f>
        <v>#N/A</v>
      </c>
      <c r="AK316" s="36" t="e">
        <f>L316-M316-VLOOKUP(D316, 'Вчера_Спутник-М'!D:BI, 9, FALSE)</f>
        <v>#N/A</v>
      </c>
      <c r="AL316" s="36" t="e">
        <f>N316-O316-VLOOKUP(D316, 'Вчера_Спутник-М'!D:BI, 11, FALSE)</f>
        <v>#N/A</v>
      </c>
      <c r="AM316" s="36" t="e">
        <f>P316-Q316-VLOOKUP(D316, 'Вчера_Спутник-М'!D:BI, 13, FALSE)</f>
        <v>#N/A</v>
      </c>
      <c r="AN316" s="36" t="e">
        <f>R316-S316-VLOOKUP(D316, 'Вчера_Спутник-М'!D:BL, 15, FALSE)</f>
        <v>#N/A</v>
      </c>
      <c r="AO316" s="36"/>
      <c r="AP316" s="36"/>
      <c r="AQ316" s="36" t="e">
        <f>T316-VLOOKUP(D316, 'Вчера_Спутник-М'!D:BI, 17, FALSE)</f>
        <v>#N/A</v>
      </c>
      <c r="AR316" s="36" t="e">
        <f>U316-VLOOKUP(D316, 'Вчера_Спутник-М'!D:BI, 18, FALSE)</f>
        <v>#N/A</v>
      </c>
    </row>
    <row r="317" spans="1:44" ht="30" customHeight="1" x14ac:dyDescent="0.3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  <c r="Y317" s="44">
        <f t="shared" si="26"/>
        <v>0</v>
      </c>
      <c r="Z317" s="44">
        <f t="shared" si="27"/>
        <v>0</v>
      </c>
      <c r="AA317" s="44" t="b">
        <f t="shared" si="28"/>
        <v>1</v>
      </c>
      <c r="AB317" s="44" t="b">
        <f t="shared" si="29"/>
        <v>1</v>
      </c>
      <c r="AC317" s="44" t="b">
        <f t="shared" si="30"/>
        <v>1</v>
      </c>
      <c r="AD317" s="44" t="b">
        <f t="shared" si="31"/>
        <v>1</v>
      </c>
      <c r="AE317" s="36" t="str">
        <f>IF(ISNA(VLOOKUP(D317,'Вчера_Спутник-М'!D:D, 1, FALSE)),"ошибка",0)</f>
        <v>ошибка</v>
      </c>
      <c r="AF317" s="43"/>
      <c r="AG317" s="36" t="e">
        <f>E317-VLOOKUP(D317, 'Вчера_Спутник-М'!D:BI, 2, FALSE)</f>
        <v>#N/A</v>
      </c>
      <c r="AH317" s="36" t="e">
        <f>F317-G317-VLOOKUP(D317, 'Вчера_Спутник-М'!D:BI, 3, FALSE)</f>
        <v>#N/A</v>
      </c>
      <c r="AI317" s="36" t="e">
        <f>H317-I317-VLOOKUP(D317, 'Вчера_Спутник-М'!D:BI, 5, FALSE)</f>
        <v>#N/A</v>
      </c>
      <c r="AJ317" s="36" t="e">
        <f>J317-K317-VLOOKUP(D317, 'Вчера_Спутник-М'!D:BI, 7, FALSE)</f>
        <v>#N/A</v>
      </c>
      <c r="AK317" s="36" t="e">
        <f>L317-M317-VLOOKUP(D317, 'Вчера_Спутник-М'!D:BI, 9, FALSE)</f>
        <v>#N/A</v>
      </c>
      <c r="AL317" s="36" t="e">
        <f>N317-O317-VLOOKUP(D317, 'Вчера_Спутник-М'!D:BI, 11, FALSE)</f>
        <v>#N/A</v>
      </c>
      <c r="AM317" s="36" t="e">
        <f>P317-Q317-VLOOKUP(D317, 'Вчера_Спутник-М'!D:BI, 13, FALSE)</f>
        <v>#N/A</v>
      </c>
      <c r="AN317" s="36" t="e">
        <f>R317-S317-VLOOKUP(D317, 'Вчера_Спутник-М'!D:BL, 15, FALSE)</f>
        <v>#N/A</v>
      </c>
      <c r="AO317" s="36"/>
      <c r="AP317" s="36"/>
      <c r="AQ317" s="36" t="e">
        <f>T317-VLOOKUP(D317, 'Вчера_Спутник-М'!D:BI, 17, FALSE)</f>
        <v>#N/A</v>
      </c>
      <c r="AR317" s="36" t="e">
        <f>U317-VLOOKUP(D317, 'Вчера_Спутник-М'!D:BI, 18, FALSE)</f>
        <v>#N/A</v>
      </c>
    </row>
    <row r="318" spans="1:44" ht="30" customHeight="1" x14ac:dyDescent="0.3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  <c r="Y318" s="44">
        <f t="shared" si="26"/>
        <v>0</v>
      </c>
      <c r="Z318" s="44">
        <f t="shared" si="27"/>
        <v>0</v>
      </c>
      <c r="AA318" s="44" t="b">
        <f t="shared" si="28"/>
        <v>1</v>
      </c>
      <c r="AB318" s="44" t="b">
        <f t="shared" si="29"/>
        <v>1</v>
      </c>
      <c r="AC318" s="44" t="b">
        <f t="shared" si="30"/>
        <v>1</v>
      </c>
      <c r="AD318" s="44" t="b">
        <f t="shared" si="31"/>
        <v>1</v>
      </c>
      <c r="AE318" s="36" t="str">
        <f>IF(ISNA(VLOOKUP(D318,'Вчера_Спутник-М'!D:D, 1, FALSE)),"ошибка",0)</f>
        <v>ошибка</v>
      </c>
      <c r="AF318" s="43"/>
      <c r="AG318" s="36" t="e">
        <f>E318-VLOOKUP(D318, 'Вчера_Спутник-М'!D:BI, 2, FALSE)</f>
        <v>#N/A</v>
      </c>
      <c r="AH318" s="36" t="e">
        <f>F318-G318-VLOOKUP(D318, 'Вчера_Спутник-М'!D:BI, 3, FALSE)</f>
        <v>#N/A</v>
      </c>
      <c r="AI318" s="36" t="e">
        <f>H318-I318-VLOOKUP(D318, 'Вчера_Спутник-М'!D:BI, 5, FALSE)</f>
        <v>#N/A</v>
      </c>
      <c r="AJ318" s="36" t="e">
        <f>J318-K318-VLOOKUP(D318, 'Вчера_Спутник-М'!D:BI, 7, FALSE)</f>
        <v>#N/A</v>
      </c>
      <c r="AK318" s="36" t="e">
        <f>L318-M318-VLOOKUP(D318, 'Вчера_Спутник-М'!D:BI, 9, FALSE)</f>
        <v>#N/A</v>
      </c>
      <c r="AL318" s="36" t="e">
        <f>N318-O318-VLOOKUP(D318, 'Вчера_Спутник-М'!D:BI, 11, FALSE)</f>
        <v>#N/A</v>
      </c>
      <c r="AM318" s="36" t="e">
        <f>P318-Q318-VLOOKUP(D318, 'Вчера_Спутник-М'!D:BI, 13, FALSE)</f>
        <v>#N/A</v>
      </c>
      <c r="AN318" s="36" t="e">
        <f>R318-S318-VLOOKUP(D318, 'Вчера_Спутник-М'!D:BL, 15, FALSE)</f>
        <v>#N/A</v>
      </c>
      <c r="AO318" s="36"/>
      <c r="AP318" s="36"/>
      <c r="AQ318" s="36" t="e">
        <f>T318-VLOOKUP(D318, 'Вчера_Спутник-М'!D:BI, 17, FALSE)</f>
        <v>#N/A</v>
      </c>
      <c r="AR318" s="36" t="e">
        <f>U318-VLOOKUP(D318, 'Вчера_Спутник-М'!D:BI, 18, FALSE)</f>
        <v>#N/A</v>
      </c>
    </row>
    <row r="319" spans="1:44" ht="30" customHeight="1" x14ac:dyDescent="0.3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  <c r="Y319" s="44">
        <f t="shared" si="26"/>
        <v>0</v>
      </c>
      <c r="Z319" s="44">
        <f t="shared" si="27"/>
        <v>0</v>
      </c>
      <c r="AA319" s="44" t="b">
        <f t="shared" si="28"/>
        <v>1</v>
      </c>
      <c r="AB319" s="44" t="b">
        <f t="shared" si="29"/>
        <v>1</v>
      </c>
      <c r="AC319" s="44" t="b">
        <f t="shared" si="30"/>
        <v>1</v>
      </c>
      <c r="AD319" s="44" t="b">
        <f t="shared" si="31"/>
        <v>1</v>
      </c>
      <c r="AE319" s="36" t="str">
        <f>IF(ISNA(VLOOKUP(D319,'Вчера_Спутник-М'!D:D, 1, FALSE)),"ошибка",0)</f>
        <v>ошибка</v>
      </c>
      <c r="AF319" s="43"/>
      <c r="AG319" s="36" t="e">
        <f>E319-VLOOKUP(D319, 'Вчера_Спутник-М'!D:BI, 2, FALSE)</f>
        <v>#N/A</v>
      </c>
      <c r="AH319" s="36" t="e">
        <f>F319-G319-VLOOKUP(D319, 'Вчера_Спутник-М'!D:BI, 3, FALSE)</f>
        <v>#N/A</v>
      </c>
      <c r="AI319" s="36" t="e">
        <f>H319-I319-VLOOKUP(D319, 'Вчера_Спутник-М'!D:BI, 5, FALSE)</f>
        <v>#N/A</v>
      </c>
      <c r="AJ319" s="36" t="e">
        <f>J319-K319-VLOOKUP(D319, 'Вчера_Спутник-М'!D:BI, 7, FALSE)</f>
        <v>#N/A</v>
      </c>
      <c r="AK319" s="36" t="e">
        <f>L319-M319-VLOOKUP(D319, 'Вчера_Спутник-М'!D:BI, 9, FALSE)</f>
        <v>#N/A</v>
      </c>
      <c r="AL319" s="36" t="e">
        <f>N319-O319-VLOOKUP(D319, 'Вчера_Спутник-М'!D:BI, 11, FALSE)</f>
        <v>#N/A</v>
      </c>
      <c r="AM319" s="36" t="e">
        <f>P319-Q319-VLOOKUP(D319, 'Вчера_Спутник-М'!D:BI, 13, FALSE)</f>
        <v>#N/A</v>
      </c>
      <c r="AN319" s="36" t="e">
        <f>R319-S319-VLOOKUP(D319, 'Вчера_Спутник-М'!D:BL, 15, FALSE)</f>
        <v>#N/A</v>
      </c>
      <c r="AO319" s="36"/>
      <c r="AP319" s="36"/>
      <c r="AQ319" s="36" t="e">
        <f>T319-VLOOKUP(D319, 'Вчера_Спутник-М'!D:BI, 17, FALSE)</f>
        <v>#N/A</v>
      </c>
      <c r="AR319" s="36" t="e">
        <f>U319-VLOOKUP(D319, 'Вчера_Спутник-М'!D:BI, 18, FALSE)</f>
        <v>#N/A</v>
      </c>
    </row>
    <row r="320" spans="1:44" ht="30" customHeight="1" x14ac:dyDescent="0.3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  <c r="Y320" s="44">
        <f t="shared" si="26"/>
        <v>0</v>
      </c>
      <c r="Z320" s="44">
        <f t="shared" si="27"/>
        <v>0</v>
      </c>
      <c r="AA320" s="44" t="b">
        <f t="shared" si="28"/>
        <v>1</v>
      </c>
      <c r="AB320" s="44" t="b">
        <f t="shared" si="29"/>
        <v>1</v>
      </c>
      <c r="AC320" s="44" t="b">
        <f t="shared" si="30"/>
        <v>1</v>
      </c>
      <c r="AD320" s="44" t="b">
        <f t="shared" si="31"/>
        <v>1</v>
      </c>
      <c r="AE320" s="36" t="str">
        <f>IF(ISNA(VLOOKUP(D320,'Вчера_Спутник-М'!D:D, 1, FALSE)),"ошибка",0)</f>
        <v>ошибка</v>
      </c>
      <c r="AF320" s="43"/>
      <c r="AG320" s="36" t="e">
        <f>E320-VLOOKUP(D320, 'Вчера_Спутник-М'!D:BI, 2, FALSE)</f>
        <v>#N/A</v>
      </c>
      <c r="AH320" s="36" t="e">
        <f>F320-G320-VLOOKUP(D320, 'Вчера_Спутник-М'!D:BI, 3, FALSE)</f>
        <v>#N/A</v>
      </c>
      <c r="AI320" s="36" t="e">
        <f>H320-I320-VLOOKUP(D320, 'Вчера_Спутник-М'!D:BI, 5, FALSE)</f>
        <v>#N/A</v>
      </c>
      <c r="AJ320" s="36" t="e">
        <f>J320-K320-VLOOKUP(D320, 'Вчера_Спутник-М'!D:BI, 7, FALSE)</f>
        <v>#N/A</v>
      </c>
      <c r="AK320" s="36" t="e">
        <f>L320-M320-VLOOKUP(D320, 'Вчера_Спутник-М'!D:BI, 9, FALSE)</f>
        <v>#N/A</v>
      </c>
      <c r="AL320" s="36" t="e">
        <f>N320-O320-VLOOKUP(D320, 'Вчера_Спутник-М'!D:BI, 11, FALSE)</f>
        <v>#N/A</v>
      </c>
      <c r="AM320" s="36" t="e">
        <f>P320-Q320-VLOOKUP(D320, 'Вчера_Спутник-М'!D:BI, 13, FALSE)</f>
        <v>#N/A</v>
      </c>
      <c r="AN320" s="36" t="e">
        <f>R320-S320-VLOOKUP(D320, 'Вчера_Спутник-М'!D:BL, 15, FALSE)</f>
        <v>#N/A</v>
      </c>
      <c r="AO320" s="36"/>
      <c r="AP320" s="36"/>
      <c r="AQ320" s="36" t="e">
        <f>T320-VLOOKUP(D320, 'Вчера_Спутник-М'!D:BI, 17, FALSE)</f>
        <v>#N/A</v>
      </c>
      <c r="AR320" s="36" t="e">
        <f>U320-VLOOKUP(D320, 'Вчера_Спутник-М'!D:BI, 18, FALSE)</f>
        <v>#N/A</v>
      </c>
    </row>
    <row r="321" spans="1:44" ht="30" customHeight="1" x14ac:dyDescent="0.3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  <c r="Y321" s="44">
        <f t="shared" si="26"/>
        <v>0</v>
      </c>
      <c r="Z321" s="44">
        <f t="shared" si="27"/>
        <v>0</v>
      </c>
      <c r="AA321" s="44" t="b">
        <f t="shared" si="28"/>
        <v>1</v>
      </c>
      <c r="AB321" s="44" t="b">
        <f t="shared" si="29"/>
        <v>1</v>
      </c>
      <c r="AC321" s="44" t="b">
        <f t="shared" si="30"/>
        <v>1</v>
      </c>
      <c r="AD321" s="44" t="b">
        <f t="shared" si="31"/>
        <v>1</v>
      </c>
      <c r="AE321" s="36" t="str">
        <f>IF(ISNA(VLOOKUP(D321,'Вчера_Спутник-М'!D:D, 1, FALSE)),"ошибка",0)</f>
        <v>ошибка</v>
      </c>
      <c r="AF321" s="43"/>
      <c r="AG321" s="36" t="e">
        <f>E321-VLOOKUP(D321, 'Вчера_Спутник-М'!D:BI, 2, FALSE)</f>
        <v>#N/A</v>
      </c>
      <c r="AH321" s="36" t="e">
        <f>F321-G321-VLOOKUP(D321, 'Вчера_Спутник-М'!D:BI, 3, FALSE)</f>
        <v>#N/A</v>
      </c>
      <c r="AI321" s="36" t="e">
        <f>H321-I321-VLOOKUP(D321, 'Вчера_Спутник-М'!D:BI, 5, FALSE)</f>
        <v>#N/A</v>
      </c>
      <c r="AJ321" s="36" t="e">
        <f>J321-K321-VLOOKUP(D321, 'Вчера_Спутник-М'!D:BI, 7, FALSE)</f>
        <v>#N/A</v>
      </c>
      <c r="AK321" s="36" t="e">
        <f>L321-M321-VLOOKUP(D321, 'Вчера_Спутник-М'!D:BI, 9, FALSE)</f>
        <v>#N/A</v>
      </c>
      <c r="AL321" s="36" t="e">
        <f>N321-O321-VLOOKUP(D321, 'Вчера_Спутник-М'!D:BI, 11, FALSE)</f>
        <v>#N/A</v>
      </c>
      <c r="AM321" s="36" t="e">
        <f>P321-Q321-VLOOKUP(D321, 'Вчера_Спутник-М'!D:BI, 13, FALSE)</f>
        <v>#N/A</v>
      </c>
      <c r="AN321" s="36" t="e">
        <f>R321-S321-VLOOKUP(D321, 'Вчера_Спутник-М'!D:BL, 15, FALSE)</f>
        <v>#N/A</v>
      </c>
      <c r="AO321" s="36"/>
      <c r="AP321" s="36"/>
      <c r="AQ321" s="36" t="e">
        <f>T321-VLOOKUP(D321, 'Вчера_Спутник-М'!D:BI, 17, FALSE)</f>
        <v>#N/A</v>
      </c>
      <c r="AR321" s="36" t="e">
        <f>U321-VLOOKUP(D321, 'Вчера_Спутник-М'!D:BI, 18, FALSE)</f>
        <v>#N/A</v>
      </c>
    </row>
    <row r="322" spans="1:44" ht="30" customHeight="1" x14ac:dyDescent="0.3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  <c r="Y322" s="44">
        <f t="shared" si="26"/>
        <v>0</v>
      </c>
      <c r="Z322" s="44">
        <f t="shared" si="27"/>
        <v>0</v>
      </c>
      <c r="AA322" s="44" t="b">
        <f t="shared" si="28"/>
        <v>1</v>
      </c>
      <c r="AB322" s="44" t="b">
        <f t="shared" si="29"/>
        <v>1</v>
      </c>
      <c r="AC322" s="44" t="b">
        <f t="shared" si="30"/>
        <v>1</v>
      </c>
      <c r="AD322" s="44" t="b">
        <f t="shared" si="31"/>
        <v>1</v>
      </c>
      <c r="AE322" s="36" t="str">
        <f>IF(ISNA(VLOOKUP(D322,'Вчера_Спутник-М'!D:D, 1, FALSE)),"ошибка",0)</f>
        <v>ошибка</v>
      </c>
      <c r="AF322" s="43"/>
      <c r="AG322" s="36" t="e">
        <f>E322-VLOOKUP(D322, 'Вчера_Спутник-М'!D:BI, 2, FALSE)</f>
        <v>#N/A</v>
      </c>
      <c r="AH322" s="36" t="e">
        <f>F322-G322-VLOOKUP(D322, 'Вчера_Спутник-М'!D:BI, 3, FALSE)</f>
        <v>#N/A</v>
      </c>
      <c r="AI322" s="36" t="e">
        <f>H322-I322-VLOOKUP(D322, 'Вчера_Спутник-М'!D:BI, 5, FALSE)</f>
        <v>#N/A</v>
      </c>
      <c r="AJ322" s="36" t="e">
        <f>J322-K322-VLOOKUP(D322, 'Вчера_Спутник-М'!D:BI, 7, FALSE)</f>
        <v>#N/A</v>
      </c>
      <c r="AK322" s="36" t="e">
        <f>L322-M322-VLOOKUP(D322, 'Вчера_Спутник-М'!D:BI, 9, FALSE)</f>
        <v>#N/A</v>
      </c>
      <c r="AL322" s="36" t="e">
        <f>N322-O322-VLOOKUP(D322, 'Вчера_Спутник-М'!D:BI, 11, FALSE)</f>
        <v>#N/A</v>
      </c>
      <c r="AM322" s="36" t="e">
        <f>P322-Q322-VLOOKUP(D322, 'Вчера_Спутник-М'!D:BI, 13, FALSE)</f>
        <v>#N/A</v>
      </c>
      <c r="AN322" s="36" t="e">
        <f>R322-S322-VLOOKUP(D322, 'Вчера_Спутник-М'!D:BL, 15, FALSE)</f>
        <v>#N/A</v>
      </c>
      <c r="AO322" s="36"/>
      <c r="AP322" s="36"/>
      <c r="AQ322" s="36" t="e">
        <f>T322-VLOOKUP(D322, 'Вчера_Спутник-М'!D:BI, 17, FALSE)</f>
        <v>#N/A</v>
      </c>
      <c r="AR322" s="36" t="e">
        <f>U322-VLOOKUP(D322, 'Вчера_Спутник-М'!D:BI, 18, FALSE)</f>
        <v>#N/A</v>
      </c>
    </row>
    <row r="323" spans="1:44" ht="30" customHeight="1" x14ac:dyDescent="0.3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  <c r="Y323" s="44">
        <f t="shared" si="26"/>
        <v>0</v>
      </c>
      <c r="Z323" s="44">
        <f t="shared" si="27"/>
        <v>0</v>
      </c>
      <c r="AA323" s="44" t="b">
        <f t="shared" si="28"/>
        <v>1</v>
      </c>
      <c r="AB323" s="44" t="b">
        <f t="shared" si="29"/>
        <v>1</v>
      </c>
      <c r="AC323" s="44" t="b">
        <f t="shared" si="30"/>
        <v>1</v>
      </c>
      <c r="AD323" s="44" t="b">
        <f t="shared" si="31"/>
        <v>1</v>
      </c>
      <c r="AE323" s="36" t="str">
        <f>IF(ISNA(VLOOKUP(D323,'Вчера_Спутник-М'!D:D, 1, FALSE)),"ошибка",0)</f>
        <v>ошибка</v>
      </c>
      <c r="AF323" s="43"/>
      <c r="AG323" s="36" t="e">
        <f>E323-VLOOKUP(D323, 'Вчера_Спутник-М'!D:BI, 2, FALSE)</f>
        <v>#N/A</v>
      </c>
      <c r="AH323" s="36" t="e">
        <f>F323-G323-VLOOKUP(D323, 'Вчера_Спутник-М'!D:BI, 3, FALSE)</f>
        <v>#N/A</v>
      </c>
      <c r="AI323" s="36" t="e">
        <f>H323-I323-VLOOKUP(D323, 'Вчера_Спутник-М'!D:BI, 5, FALSE)</f>
        <v>#N/A</v>
      </c>
      <c r="AJ323" s="36" t="e">
        <f>J323-K323-VLOOKUP(D323, 'Вчера_Спутник-М'!D:BI, 7, FALSE)</f>
        <v>#N/A</v>
      </c>
      <c r="AK323" s="36" t="e">
        <f>L323-M323-VLOOKUP(D323, 'Вчера_Спутник-М'!D:BI, 9, FALSE)</f>
        <v>#N/A</v>
      </c>
      <c r="AL323" s="36" t="e">
        <f>N323-O323-VLOOKUP(D323, 'Вчера_Спутник-М'!D:BI, 11, FALSE)</f>
        <v>#N/A</v>
      </c>
      <c r="AM323" s="36" t="e">
        <f>P323-Q323-VLOOKUP(D323, 'Вчера_Спутник-М'!D:BI, 13, FALSE)</f>
        <v>#N/A</v>
      </c>
      <c r="AN323" s="36" t="e">
        <f>R323-S323-VLOOKUP(D323, 'Вчера_Спутник-М'!D:BL, 15, FALSE)</f>
        <v>#N/A</v>
      </c>
      <c r="AO323" s="36"/>
      <c r="AP323" s="36"/>
      <c r="AQ323" s="36" t="e">
        <f>T323-VLOOKUP(D323, 'Вчера_Спутник-М'!D:BI, 17, FALSE)</f>
        <v>#N/A</v>
      </c>
      <c r="AR323" s="36" t="e">
        <f>U323-VLOOKUP(D323, 'Вчера_Спутник-М'!D:BI, 18, FALSE)</f>
        <v>#N/A</v>
      </c>
    </row>
    <row r="324" spans="1:44" ht="30" customHeight="1" x14ac:dyDescent="0.3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  <c r="Y324" s="44">
        <f t="shared" si="26"/>
        <v>0</v>
      </c>
      <c r="Z324" s="44">
        <f t="shared" si="27"/>
        <v>0</v>
      </c>
      <c r="AA324" s="44" t="b">
        <f t="shared" si="28"/>
        <v>1</v>
      </c>
      <c r="AB324" s="44" t="b">
        <f t="shared" si="29"/>
        <v>1</v>
      </c>
      <c r="AC324" s="44" t="b">
        <f t="shared" si="30"/>
        <v>1</v>
      </c>
      <c r="AD324" s="44" t="b">
        <f t="shared" si="31"/>
        <v>1</v>
      </c>
      <c r="AE324" s="36" t="str">
        <f>IF(ISNA(VLOOKUP(D324,'Вчера_Спутник-М'!D:D, 1, FALSE)),"ошибка",0)</f>
        <v>ошибка</v>
      </c>
      <c r="AF324" s="43"/>
      <c r="AG324" s="36" t="e">
        <f>E324-VLOOKUP(D324, 'Вчера_Спутник-М'!D:BI, 2, FALSE)</f>
        <v>#N/A</v>
      </c>
      <c r="AH324" s="36" t="e">
        <f>F324-G324-VLOOKUP(D324, 'Вчера_Спутник-М'!D:BI, 3, FALSE)</f>
        <v>#N/A</v>
      </c>
      <c r="AI324" s="36" t="e">
        <f>H324-I324-VLOOKUP(D324, 'Вчера_Спутник-М'!D:BI, 5, FALSE)</f>
        <v>#N/A</v>
      </c>
      <c r="AJ324" s="36" t="e">
        <f>J324-K324-VLOOKUP(D324, 'Вчера_Спутник-М'!D:BI, 7, FALSE)</f>
        <v>#N/A</v>
      </c>
      <c r="AK324" s="36" t="e">
        <f>L324-M324-VLOOKUP(D324, 'Вчера_Спутник-М'!D:BI, 9, FALSE)</f>
        <v>#N/A</v>
      </c>
      <c r="AL324" s="36" t="e">
        <f>N324-O324-VLOOKUP(D324, 'Вчера_Спутник-М'!D:BI, 11, FALSE)</f>
        <v>#N/A</v>
      </c>
      <c r="AM324" s="36" t="e">
        <f>P324-Q324-VLOOKUP(D324, 'Вчера_Спутник-М'!D:BI, 13, FALSE)</f>
        <v>#N/A</v>
      </c>
      <c r="AN324" s="36" t="e">
        <f>R324-S324-VLOOKUP(D324, 'Вчера_Спутник-М'!D:BL, 15, FALSE)</f>
        <v>#N/A</v>
      </c>
      <c r="AO324" s="36"/>
      <c r="AP324" s="36"/>
      <c r="AQ324" s="36" t="e">
        <f>T324-VLOOKUP(D324, 'Вчера_Спутник-М'!D:BI, 17, FALSE)</f>
        <v>#N/A</v>
      </c>
      <c r="AR324" s="36" t="e">
        <f>U324-VLOOKUP(D324, 'Вчера_Спутник-М'!D:BI, 18, FALSE)</f>
        <v>#N/A</v>
      </c>
    </row>
    <row r="325" spans="1:44" ht="30" customHeight="1" x14ac:dyDescent="0.3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  <c r="Y325" s="44">
        <f t="shared" ref="Y325:Y388" si="32">F325-H325-P325</f>
        <v>0</v>
      </c>
      <c r="Z325" s="44">
        <f t="shared" ref="Z325:Z388" si="33">F325-L325-R325</f>
        <v>0</v>
      </c>
      <c r="AA325" s="44" t="b">
        <f t="shared" ref="AA325:AA388" si="34">H325&gt;=J325</f>
        <v>1</v>
      </c>
      <c r="AB325" s="44" t="b">
        <f t="shared" ref="AB325:AB388" si="35">I325&gt;=K325</f>
        <v>1</v>
      </c>
      <c r="AC325" s="44" t="b">
        <f t="shared" ref="AC325:AC388" si="36">L325&gt;=N325</f>
        <v>1</v>
      </c>
      <c r="AD325" s="44" t="b">
        <f t="shared" ref="AD325:AD388" si="37">M325&gt;=O325</f>
        <v>1</v>
      </c>
      <c r="AE325" s="36" t="str">
        <f>IF(ISNA(VLOOKUP(D325,'Вчера_Спутник-М'!D:D, 1, FALSE)),"ошибка",0)</f>
        <v>ошибка</v>
      </c>
      <c r="AF325" s="43"/>
      <c r="AG325" s="36" t="e">
        <f>E325-VLOOKUP(D325, 'Вчера_Спутник-М'!D:BI, 2, FALSE)</f>
        <v>#N/A</v>
      </c>
      <c r="AH325" s="36" t="e">
        <f>F325-G325-VLOOKUP(D325, 'Вчера_Спутник-М'!D:BI, 3, FALSE)</f>
        <v>#N/A</v>
      </c>
      <c r="AI325" s="36" t="e">
        <f>H325-I325-VLOOKUP(D325, 'Вчера_Спутник-М'!D:BI, 5, FALSE)</f>
        <v>#N/A</v>
      </c>
      <c r="AJ325" s="36" t="e">
        <f>J325-K325-VLOOKUP(D325, 'Вчера_Спутник-М'!D:BI, 7, FALSE)</f>
        <v>#N/A</v>
      </c>
      <c r="AK325" s="36" t="e">
        <f>L325-M325-VLOOKUP(D325, 'Вчера_Спутник-М'!D:BI, 9, FALSE)</f>
        <v>#N/A</v>
      </c>
      <c r="AL325" s="36" t="e">
        <f>N325-O325-VLOOKUP(D325, 'Вчера_Спутник-М'!D:BI, 11, FALSE)</f>
        <v>#N/A</v>
      </c>
      <c r="AM325" s="36" t="e">
        <f>P325-Q325-VLOOKUP(D325, 'Вчера_Спутник-М'!D:BI, 13, FALSE)</f>
        <v>#N/A</v>
      </c>
      <c r="AN325" s="36" t="e">
        <f>R325-S325-VLOOKUP(D325, 'Вчера_Спутник-М'!D:BL, 15, FALSE)</f>
        <v>#N/A</v>
      </c>
      <c r="AO325" s="36"/>
      <c r="AP325" s="36"/>
      <c r="AQ325" s="36" t="e">
        <f>T325-VLOOKUP(D325, 'Вчера_Спутник-М'!D:BI, 17, FALSE)</f>
        <v>#N/A</v>
      </c>
      <c r="AR325" s="36" t="e">
        <f>U325-VLOOKUP(D325, 'Вчера_Спутник-М'!D:BI, 18, FALSE)</f>
        <v>#N/A</v>
      </c>
    </row>
    <row r="326" spans="1:44" ht="30" customHeight="1" x14ac:dyDescent="0.3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  <c r="Y326" s="44">
        <f t="shared" si="32"/>
        <v>0</v>
      </c>
      <c r="Z326" s="44">
        <f t="shared" si="33"/>
        <v>0</v>
      </c>
      <c r="AA326" s="44" t="b">
        <f t="shared" si="34"/>
        <v>1</v>
      </c>
      <c r="AB326" s="44" t="b">
        <f t="shared" si="35"/>
        <v>1</v>
      </c>
      <c r="AC326" s="44" t="b">
        <f t="shared" si="36"/>
        <v>1</v>
      </c>
      <c r="AD326" s="44" t="b">
        <f t="shared" si="37"/>
        <v>1</v>
      </c>
      <c r="AE326" s="36" t="str">
        <f>IF(ISNA(VLOOKUP(D326,'Вчера_Спутник-М'!D:D, 1, FALSE)),"ошибка",0)</f>
        <v>ошибка</v>
      </c>
      <c r="AF326" s="43"/>
      <c r="AG326" s="36" t="e">
        <f>E326-VLOOKUP(D326, 'Вчера_Спутник-М'!D:BI, 2, FALSE)</f>
        <v>#N/A</v>
      </c>
      <c r="AH326" s="36" t="e">
        <f>F326-G326-VLOOKUP(D326, 'Вчера_Спутник-М'!D:BI, 3, FALSE)</f>
        <v>#N/A</v>
      </c>
      <c r="AI326" s="36" t="e">
        <f>H326-I326-VLOOKUP(D326, 'Вчера_Спутник-М'!D:BI, 5, FALSE)</f>
        <v>#N/A</v>
      </c>
      <c r="AJ326" s="36" t="e">
        <f>J326-K326-VLOOKUP(D326, 'Вчера_Спутник-М'!D:BI, 7, FALSE)</f>
        <v>#N/A</v>
      </c>
      <c r="AK326" s="36" t="e">
        <f>L326-M326-VLOOKUP(D326, 'Вчера_Спутник-М'!D:BI, 9, FALSE)</f>
        <v>#N/A</v>
      </c>
      <c r="AL326" s="36" t="e">
        <f>N326-O326-VLOOKUP(D326, 'Вчера_Спутник-М'!D:BI, 11, FALSE)</f>
        <v>#N/A</v>
      </c>
      <c r="AM326" s="36" t="e">
        <f>P326-Q326-VLOOKUP(D326, 'Вчера_Спутник-М'!D:BI, 13, FALSE)</f>
        <v>#N/A</v>
      </c>
      <c r="AN326" s="36" t="e">
        <f>R326-S326-VLOOKUP(D326, 'Вчера_Спутник-М'!D:BL, 15, FALSE)</f>
        <v>#N/A</v>
      </c>
      <c r="AO326" s="36"/>
      <c r="AP326" s="36"/>
      <c r="AQ326" s="36" t="e">
        <f>T326-VLOOKUP(D326, 'Вчера_Спутник-М'!D:BI, 17, FALSE)</f>
        <v>#N/A</v>
      </c>
      <c r="AR326" s="36" t="e">
        <f>U326-VLOOKUP(D326, 'Вчера_Спутник-М'!D:BI, 18, FALSE)</f>
        <v>#N/A</v>
      </c>
    </row>
    <row r="327" spans="1:44" ht="30" customHeight="1" x14ac:dyDescent="0.3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  <c r="Y327" s="44">
        <f t="shared" si="32"/>
        <v>0</v>
      </c>
      <c r="Z327" s="44">
        <f t="shared" si="33"/>
        <v>0</v>
      </c>
      <c r="AA327" s="44" t="b">
        <f t="shared" si="34"/>
        <v>1</v>
      </c>
      <c r="AB327" s="44" t="b">
        <f t="shared" si="35"/>
        <v>1</v>
      </c>
      <c r="AC327" s="44" t="b">
        <f t="shared" si="36"/>
        <v>1</v>
      </c>
      <c r="AD327" s="44" t="b">
        <f t="shared" si="37"/>
        <v>1</v>
      </c>
      <c r="AE327" s="36" t="str">
        <f>IF(ISNA(VLOOKUP(D327,'Вчера_Спутник-М'!D:D, 1, FALSE)),"ошибка",0)</f>
        <v>ошибка</v>
      </c>
      <c r="AF327" s="43"/>
      <c r="AG327" s="36" t="e">
        <f>E327-VLOOKUP(D327, 'Вчера_Спутник-М'!D:BI, 2, FALSE)</f>
        <v>#N/A</v>
      </c>
      <c r="AH327" s="36" t="e">
        <f>F327-G327-VLOOKUP(D327, 'Вчера_Спутник-М'!D:BI, 3, FALSE)</f>
        <v>#N/A</v>
      </c>
      <c r="AI327" s="36" t="e">
        <f>H327-I327-VLOOKUP(D327, 'Вчера_Спутник-М'!D:BI, 5, FALSE)</f>
        <v>#N/A</v>
      </c>
      <c r="AJ327" s="36" t="e">
        <f>J327-K327-VLOOKUP(D327, 'Вчера_Спутник-М'!D:BI, 7, FALSE)</f>
        <v>#N/A</v>
      </c>
      <c r="AK327" s="36" t="e">
        <f>L327-M327-VLOOKUP(D327, 'Вчера_Спутник-М'!D:BI, 9, FALSE)</f>
        <v>#N/A</v>
      </c>
      <c r="AL327" s="36" t="e">
        <f>N327-O327-VLOOKUP(D327, 'Вчера_Спутник-М'!D:BI, 11, FALSE)</f>
        <v>#N/A</v>
      </c>
      <c r="AM327" s="36" t="e">
        <f>P327-Q327-VLOOKUP(D327, 'Вчера_Спутник-М'!D:BI, 13, FALSE)</f>
        <v>#N/A</v>
      </c>
      <c r="AN327" s="36" t="e">
        <f>R327-S327-VLOOKUP(D327, 'Вчера_Спутник-М'!D:BL, 15, FALSE)</f>
        <v>#N/A</v>
      </c>
      <c r="AO327" s="36"/>
      <c r="AP327" s="36"/>
      <c r="AQ327" s="36" t="e">
        <f>T327-VLOOKUP(D327, 'Вчера_Спутник-М'!D:BI, 17, FALSE)</f>
        <v>#N/A</v>
      </c>
      <c r="AR327" s="36" t="e">
        <f>U327-VLOOKUP(D327, 'Вчера_Спутник-М'!D:BI, 18, FALSE)</f>
        <v>#N/A</v>
      </c>
    </row>
    <row r="328" spans="1:44" ht="30" customHeight="1" x14ac:dyDescent="0.3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  <c r="Y328" s="44">
        <f t="shared" si="32"/>
        <v>0</v>
      </c>
      <c r="Z328" s="44">
        <f t="shared" si="33"/>
        <v>0</v>
      </c>
      <c r="AA328" s="44" t="b">
        <f t="shared" si="34"/>
        <v>1</v>
      </c>
      <c r="AB328" s="44" t="b">
        <f t="shared" si="35"/>
        <v>1</v>
      </c>
      <c r="AC328" s="44" t="b">
        <f t="shared" si="36"/>
        <v>1</v>
      </c>
      <c r="AD328" s="44" t="b">
        <f t="shared" si="37"/>
        <v>1</v>
      </c>
      <c r="AE328" s="36" t="str">
        <f>IF(ISNA(VLOOKUP(D328,'Вчера_Спутник-М'!D:D, 1, FALSE)),"ошибка",0)</f>
        <v>ошибка</v>
      </c>
      <c r="AF328" s="43"/>
      <c r="AG328" s="36" t="e">
        <f>E328-VLOOKUP(D328, 'Вчера_Спутник-М'!D:BI, 2, FALSE)</f>
        <v>#N/A</v>
      </c>
      <c r="AH328" s="36" t="e">
        <f>F328-G328-VLOOKUP(D328, 'Вчера_Спутник-М'!D:BI, 3, FALSE)</f>
        <v>#N/A</v>
      </c>
      <c r="AI328" s="36" t="e">
        <f>H328-I328-VLOOKUP(D328, 'Вчера_Спутник-М'!D:BI, 5, FALSE)</f>
        <v>#N/A</v>
      </c>
      <c r="AJ328" s="36" t="e">
        <f>J328-K328-VLOOKUP(D328, 'Вчера_Спутник-М'!D:BI, 7, FALSE)</f>
        <v>#N/A</v>
      </c>
      <c r="AK328" s="36" t="e">
        <f>L328-M328-VLOOKUP(D328, 'Вчера_Спутник-М'!D:BI, 9, FALSE)</f>
        <v>#N/A</v>
      </c>
      <c r="AL328" s="36" t="e">
        <f>N328-O328-VLOOKUP(D328, 'Вчера_Спутник-М'!D:BI, 11, FALSE)</f>
        <v>#N/A</v>
      </c>
      <c r="AM328" s="36" t="e">
        <f>P328-Q328-VLOOKUP(D328, 'Вчера_Спутник-М'!D:BI, 13, FALSE)</f>
        <v>#N/A</v>
      </c>
      <c r="AN328" s="36" t="e">
        <f>R328-S328-VLOOKUP(D328, 'Вчера_Спутник-М'!D:BL, 15, FALSE)</f>
        <v>#N/A</v>
      </c>
      <c r="AO328" s="36"/>
      <c r="AP328" s="36"/>
      <c r="AQ328" s="36" t="e">
        <f>T328-VLOOKUP(D328, 'Вчера_Спутник-М'!D:BI, 17, FALSE)</f>
        <v>#N/A</v>
      </c>
      <c r="AR328" s="36" t="e">
        <f>U328-VLOOKUP(D328, 'Вчера_Спутник-М'!D:BI, 18, FALSE)</f>
        <v>#N/A</v>
      </c>
    </row>
    <row r="329" spans="1:44" ht="30" customHeight="1" x14ac:dyDescent="0.3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  <c r="Y329" s="44">
        <f t="shared" si="32"/>
        <v>0</v>
      </c>
      <c r="Z329" s="44">
        <f t="shared" si="33"/>
        <v>0</v>
      </c>
      <c r="AA329" s="44" t="b">
        <f t="shared" si="34"/>
        <v>1</v>
      </c>
      <c r="AB329" s="44" t="b">
        <f t="shared" si="35"/>
        <v>1</v>
      </c>
      <c r="AC329" s="44" t="b">
        <f t="shared" si="36"/>
        <v>1</v>
      </c>
      <c r="AD329" s="44" t="b">
        <f t="shared" si="37"/>
        <v>1</v>
      </c>
      <c r="AE329" s="36" t="str">
        <f>IF(ISNA(VLOOKUP(D329,'Вчера_Спутник-М'!D:D, 1, FALSE)),"ошибка",0)</f>
        <v>ошибка</v>
      </c>
      <c r="AF329" s="43"/>
      <c r="AG329" s="36" t="e">
        <f>E329-VLOOKUP(D329, 'Вчера_Спутник-М'!D:BI, 2, FALSE)</f>
        <v>#N/A</v>
      </c>
      <c r="AH329" s="36" t="e">
        <f>F329-G329-VLOOKUP(D329, 'Вчера_Спутник-М'!D:BI, 3, FALSE)</f>
        <v>#N/A</v>
      </c>
      <c r="AI329" s="36" t="e">
        <f>H329-I329-VLOOKUP(D329, 'Вчера_Спутник-М'!D:BI, 5, FALSE)</f>
        <v>#N/A</v>
      </c>
      <c r="AJ329" s="36" t="e">
        <f>J329-K329-VLOOKUP(D329, 'Вчера_Спутник-М'!D:BI, 7, FALSE)</f>
        <v>#N/A</v>
      </c>
      <c r="AK329" s="36" t="e">
        <f>L329-M329-VLOOKUP(D329, 'Вчера_Спутник-М'!D:BI, 9, FALSE)</f>
        <v>#N/A</v>
      </c>
      <c r="AL329" s="36" t="e">
        <f>N329-O329-VLOOKUP(D329, 'Вчера_Спутник-М'!D:BI, 11, FALSE)</f>
        <v>#N/A</v>
      </c>
      <c r="AM329" s="36" t="e">
        <f>P329-Q329-VLOOKUP(D329, 'Вчера_Спутник-М'!D:BI, 13, FALSE)</f>
        <v>#N/A</v>
      </c>
      <c r="AN329" s="36" t="e">
        <f>R329-S329-VLOOKUP(D329, 'Вчера_Спутник-М'!D:BL, 15, FALSE)</f>
        <v>#N/A</v>
      </c>
      <c r="AO329" s="36"/>
      <c r="AP329" s="36"/>
      <c r="AQ329" s="36" t="e">
        <f>T329-VLOOKUP(D329, 'Вчера_Спутник-М'!D:BI, 17, FALSE)</f>
        <v>#N/A</v>
      </c>
      <c r="AR329" s="36" t="e">
        <f>U329-VLOOKUP(D329, 'Вчера_Спутник-М'!D:BI, 18, FALSE)</f>
        <v>#N/A</v>
      </c>
    </row>
    <row r="330" spans="1:44" ht="30" customHeight="1" x14ac:dyDescent="0.3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  <c r="Y330" s="44">
        <f t="shared" si="32"/>
        <v>0</v>
      </c>
      <c r="Z330" s="44">
        <f t="shared" si="33"/>
        <v>0</v>
      </c>
      <c r="AA330" s="44" t="b">
        <f t="shared" si="34"/>
        <v>1</v>
      </c>
      <c r="AB330" s="44" t="b">
        <f t="shared" si="35"/>
        <v>1</v>
      </c>
      <c r="AC330" s="44" t="b">
        <f t="shared" si="36"/>
        <v>1</v>
      </c>
      <c r="AD330" s="44" t="b">
        <f t="shared" si="37"/>
        <v>1</v>
      </c>
      <c r="AE330" s="36" t="str">
        <f>IF(ISNA(VLOOKUP(D330,'Вчера_Спутник-М'!D:D, 1, FALSE)),"ошибка",0)</f>
        <v>ошибка</v>
      </c>
      <c r="AF330" s="43"/>
      <c r="AG330" s="36" t="e">
        <f>E330-VLOOKUP(D330, 'Вчера_Спутник-М'!D:BI, 2, FALSE)</f>
        <v>#N/A</v>
      </c>
      <c r="AH330" s="36" t="e">
        <f>F330-G330-VLOOKUP(D330, 'Вчера_Спутник-М'!D:BI, 3, FALSE)</f>
        <v>#N/A</v>
      </c>
      <c r="AI330" s="36" t="e">
        <f>H330-I330-VLOOKUP(D330, 'Вчера_Спутник-М'!D:BI, 5, FALSE)</f>
        <v>#N/A</v>
      </c>
      <c r="AJ330" s="36" t="e">
        <f>J330-K330-VLOOKUP(D330, 'Вчера_Спутник-М'!D:BI, 7, FALSE)</f>
        <v>#N/A</v>
      </c>
      <c r="AK330" s="36" t="e">
        <f>L330-M330-VLOOKUP(D330, 'Вчера_Спутник-М'!D:BI, 9, FALSE)</f>
        <v>#N/A</v>
      </c>
      <c r="AL330" s="36" t="e">
        <f>N330-O330-VLOOKUP(D330, 'Вчера_Спутник-М'!D:BI, 11, FALSE)</f>
        <v>#N/A</v>
      </c>
      <c r="AM330" s="36" t="e">
        <f>P330-Q330-VLOOKUP(D330, 'Вчера_Спутник-М'!D:BI, 13, FALSE)</f>
        <v>#N/A</v>
      </c>
      <c r="AN330" s="36" t="e">
        <f>R330-S330-VLOOKUP(D330, 'Вчера_Спутник-М'!D:BL, 15, FALSE)</f>
        <v>#N/A</v>
      </c>
      <c r="AO330" s="36"/>
      <c r="AP330" s="36"/>
      <c r="AQ330" s="36" t="e">
        <f>T330-VLOOKUP(D330, 'Вчера_Спутник-М'!D:BI, 17, FALSE)</f>
        <v>#N/A</v>
      </c>
      <c r="AR330" s="36" t="e">
        <f>U330-VLOOKUP(D330, 'Вчера_Спутник-М'!D:BI, 18, FALSE)</f>
        <v>#N/A</v>
      </c>
    </row>
    <row r="331" spans="1:44" ht="30" customHeight="1" x14ac:dyDescent="0.3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  <c r="Y331" s="44">
        <f t="shared" si="32"/>
        <v>0</v>
      </c>
      <c r="Z331" s="44">
        <f t="shared" si="33"/>
        <v>0</v>
      </c>
      <c r="AA331" s="44" t="b">
        <f t="shared" si="34"/>
        <v>1</v>
      </c>
      <c r="AB331" s="44" t="b">
        <f t="shared" si="35"/>
        <v>1</v>
      </c>
      <c r="AC331" s="44" t="b">
        <f t="shared" si="36"/>
        <v>1</v>
      </c>
      <c r="AD331" s="44" t="b">
        <f t="shared" si="37"/>
        <v>1</v>
      </c>
      <c r="AE331" s="36" t="str">
        <f>IF(ISNA(VLOOKUP(D331,'Вчера_Спутник-М'!D:D, 1, FALSE)),"ошибка",0)</f>
        <v>ошибка</v>
      </c>
      <c r="AF331" s="43"/>
      <c r="AG331" s="36" t="e">
        <f>E331-VLOOKUP(D331, 'Вчера_Спутник-М'!D:BI, 2, FALSE)</f>
        <v>#N/A</v>
      </c>
      <c r="AH331" s="36" t="e">
        <f>F331-G331-VLOOKUP(D331, 'Вчера_Спутник-М'!D:BI, 3, FALSE)</f>
        <v>#N/A</v>
      </c>
      <c r="AI331" s="36" t="e">
        <f>H331-I331-VLOOKUP(D331, 'Вчера_Спутник-М'!D:BI, 5, FALSE)</f>
        <v>#N/A</v>
      </c>
      <c r="AJ331" s="36" t="e">
        <f>J331-K331-VLOOKUP(D331, 'Вчера_Спутник-М'!D:BI, 7, FALSE)</f>
        <v>#N/A</v>
      </c>
      <c r="AK331" s="36" t="e">
        <f>L331-M331-VLOOKUP(D331, 'Вчера_Спутник-М'!D:BI, 9, FALSE)</f>
        <v>#N/A</v>
      </c>
      <c r="AL331" s="36" t="e">
        <f>N331-O331-VLOOKUP(D331, 'Вчера_Спутник-М'!D:BI, 11, FALSE)</f>
        <v>#N/A</v>
      </c>
      <c r="AM331" s="36" t="e">
        <f>P331-Q331-VLOOKUP(D331, 'Вчера_Спутник-М'!D:BI, 13, FALSE)</f>
        <v>#N/A</v>
      </c>
      <c r="AN331" s="36" t="e">
        <f>R331-S331-VLOOKUP(D331, 'Вчера_Спутник-М'!D:BL, 15, FALSE)</f>
        <v>#N/A</v>
      </c>
      <c r="AO331" s="36"/>
      <c r="AP331" s="36"/>
      <c r="AQ331" s="36" t="e">
        <f>T331-VLOOKUP(D331, 'Вчера_Спутник-М'!D:BI, 17, FALSE)</f>
        <v>#N/A</v>
      </c>
      <c r="AR331" s="36" t="e">
        <f>U331-VLOOKUP(D331, 'Вчера_Спутник-М'!D:BI, 18, FALSE)</f>
        <v>#N/A</v>
      </c>
    </row>
    <row r="332" spans="1:44" ht="30" customHeight="1" x14ac:dyDescent="0.3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  <c r="Y332" s="44">
        <f t="shared" si="32"/>
        <v>0</v>
      </c>
      <c r="Z332" s="44">
        <f t="shared" si="33"/>
        <v>0</v>
      </c>
      <c r="AA332" s="44" t="b">
        <f t="shared" si="34"/>
        <v>1</v>
      </c>
      <c r="AB332" s="44" t="b">
        <f t="shared" si="35"/>
        <v>1</v>
      </c>
      <c r="AC332" s="44" t="b">
        <f t="shared" si="36"/>
        <v>1</v>
      </c>
      <c r="AD332" s="44" t="b">
        <f t="shared" si="37"/>
        <v>1</v>
      </c>
      <c r="AE332" s="36" t="str">
        <f>IF(ISNA(VLOOKUP(D332,'Вчера_Спутник-М'!D:D, 1, FALSE)),"ошибка",0)</f>
        <v>ошибка</v>
      </c>
      <c r="AF332" s="43"/>
      <c r="AG332" s="36" t="e">
        <f>E332-VLOOKUP(D332, 'Вчера_Спутник-М'!D:BI, 2, FALSE)</f>
        <v>#N/A</v>
      </c>
      <c r="AH332" s="36" t="e">
        <f>F332-G332-VLOOKUP(D332, 'Вчера_Спутник-М'!D:BI, 3, FALSE)</f>
        <v>#N/A</v>
      </c>
      <c r="AI332" s="36" t="e">
        <f>H332-I332-VLOOKUP(D332, 'Вчера_Спутник-М'!D:BI, 5, FALSE)</f>
        <v>#N/A</v>
      </c>
      <c r="AJ332" s="36" t="e">
        <f>J332-K332-VLOOKUP(D332, 'Вчера_Спутник-М'!D:BI, 7, FALSE)</f>
        <v>#N/A</v>
      </c>
      <c r="AK332" s="36" t="e">
        <f>L332-M332-VLOOKUP(D332, 'Вчера_Спутник-М'!D:BI, 9, FALSE)</f>
        <v>#N/A</v>
      </c>
      <c r="AL332" s="36" t="e">
        <f>N332-O332-VLOOKUP(D332, 'Вчера_Спутник-М'!D:BI, 11, FALSE)</f>
        <v>#N/A</v>
      </c>
      <c r="AM332" s="36" t="e">
        <f>P332-Q332-VLOOKUP(D332, 'Вчера_Спутник-М'!D:BI, 13, FALSE)</f>
        <v>#N/A</v>
      </c>
      <c r="AN332" s="36" t="e">
        <f>R332-S332-VLOOKUP(D332, 'Вчера_Спутник-М'!D:BL, 15, FALSE)</f>
        <v>#N/A</v>
      </c>
      <c r="AO332" s="36"/>
      <c r="AP332" s="36"/>
      <c r="AQ332" s="36" t="e">
        <f>T332-VLOOKUP(D332, 'Вчера_Спутник-М'!D:BI, 17, FALSE)</f>
        <v>#N/A</v>
      </c>
      <c r="AR332" s="36" t="e">
        <f>U332-VLOOKUP(D332, 'Вчера_Спутник-М'!D:BI, 18, FALSE)</f>
        <v>#N/A</v>
      </c>
    </row>
    <row r="333" spans="1:44" ht="30" customHeight="1" x14ac:dyDescent="0.3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  <c r="Y333" s="44">
        <f t="shared" si="32"/>
        <v>0</v>
      </c>
      <c r="Z333" s="44">
        <f t="shared" si="33"/>
        <v>0</v>
      </c>
      <c r="AA333" s="44" t="b">
        <f t="shared" si="34"/>
        <v>1</v>
      </c>
      <c r="AB333" s="44" t="b">
        <f t="shared" si="35"/>
        <v>1</v>
      </c>
      <c r="AC333" s="44" t="b">
        <f t="shared" si="36"/>
        <v>1</v>
      </c>
      <c r="AD333" s="44" t="b">
        <f t="shared" si="37"/>
        <v>1</v>
      </c>
      <c r="AE333" s="36" t="str">
        <f>IF(ISNA(VLOOKUP(D333,'Вчера_Спутник-М'!D:D, 1, FALSE)),"ошибка",0)</f>
        <v>ошибка</v>
      </c>
      <c r="AF333" s="43"/>
      <c r="AG333" s="36" t="e">
        <f>E333-VLOOKUP(D333, 'Вчера_Спутник-М'!D:BI, 2, FALSE)</f>
        <v>#N/A</v>
      </c>
      <c r="AH333" s="36" t="e">
        <f>F333-G333-VLOOKUP(D333, 'Вчера_Спутник-М'!D:BI, 3, FALSE)</f>
        <v>#N/A</v>
      </c>
      <c r="AI333" s="36" t="e">
        <f>H333-I333-VLOOKUP(D333, 'Вчера_Спутник-М'!D:BI, 5, FALSE)</f>
        <v>#N/A</v>
      </c>
      <c r="AJ333" s="36" t="e">
        <f>J333-K333-VLOOKUP(D333, 'Вчера_Спутник-М'!D:BI, 7, FALSE)</f>
        <v>#N/A</v>
      </c>
      <c r="AK333" s="36" t="e">
        <f>L333-M333-VLOOKUP(D333, 'Вчера_Спутник-М'!D:BI, 9, FALSE)</f>
        <v>#N/A</v>
      </c>
      <c r="AL333" s="36" t="e">
        <f>N333-O333-VLOOKUP(D333, 'Вчера_Спутник-М'!D:BI, 11, FALSE)</f>
        <v>#N/A</v>
      </c>
      <c r="AM333" s="36" t="e">
        <f>P333-Q333-VLOOKUP(D333, 'Вчера_Спутник-М'!D:BI, 13, FALSE)</f>
        <v>#N/A</v>
      </c>
      <c r="AN333" s="36" t="e">
        <f>R333-S333-VLOOKUP(D333, 'Вчера_Спутник-М'!D:BL, 15, FALSE)</f>
        <v>#N/A</v>
      </c>
      <c r="AO333" s="36"/>
      <c r="AP333" s="36"/>
      <c r="AQ333" s="36" t="e">
        <f>T333-VLOOKUP(D333, 'Вчера_Спутник-М'!D:BI, 17, FALSE)</f>
        <v>#N/A</v>
      </c>
      <c r="AR333" s="36" t="e">
        <f>U333-VLOOKUP(D333, 'Вчера_Спутник-М'!D:BI, 18, FALSE)</f>
        <v>#N/A</v>
      </c>
    </row>
    <row r="334" spans="1:44" ht="30" customHeight="1" x14ac:dyDescent="0.3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  <c r="Y334" s="44">
        <f t="shared" si="32"/>
        <v>0</v>
      </c>
      <c r="Z334" s="44">
        <f t="shared" si="33"/>
        <v>0</v>
      </c>
      <c r="AA334" s="44" t="b">
        <f t="shared" si="34"/>
        <v>1</v>
      </c>
      <c r="AB334" s="44" t="b">
        <f t="shared" si="35"/>
        <v>1</v>
      </c>
      <c r="AC334" s="44" t="b">
        <f t="shared" si="36"/>
        <v>1</v>
      </c>
      <c r="AD334" s="44" t="b">
        <f t="shared" si="37"/>
        <v>1</v>
      </c>
      <c r="AE334" s="36" t="str">
        <f>IF(ISNA(VLOOKUP(D334,'Вчера_Спутник-М'!D:D, 1, FALSE)),"ошибка",0)</f>
        <v>ошибка</v>
      </c>
      <c r="AF334" s="43"/>
      <c r="AG334" s="36" t="e">
        <f>E334-VLOOKUP(D334, 'Вчера_Спутник-М'!D:BI, 2, FALSE)</f>
        <v>#N/A</v>
      </c>
      <c r="AH334" s="36" t="e">
        <f>F334-G334-VLOOKUP(D334, 'Вчера_Спутник-М'!D:BI, 3, FALSE)</f>
        <v>#N/A</v>
      </c>
      <c r="AI334" s="36" t="e">
        <f>H334-I334-VLOOKUP(D334, 'Вчера_Спутник-М'!D:BI, 5, FALSE)</f>
        <v>#N/A</v>
      </c>
      <c r="AJ334" s="36" t="e">
        <f>J334-K334-VLOOKUP(D334, 'Вчера_Спутник-М'!D:BI, 7, FALSE)</f>
        <v>#N/A</v>
      </c>
      <c r="AK334" s="36" t="e">
        <f>L334-M334-VLOOKUP(D334, 'Вчера_Спутник-М'!D:BI, 9, FALSE)</f>
        <v>#N/A</v>
      </c>
      <c r="AL334" s="36" t="e">
        <f>N334-O334-VLOOKUP(D334, 'Вчера_Спутник-М'!D:BI, 11, FALSE)</f>
        <v>#N/A</v>
      </c>
      <c r="AM334" s="36" t="e">
        <f>P334-Q334-VLOOKUP(D334, 'Вчера_Спутник-М'!D:BI, 13, FALSE)</f>
        <v>#N/A</v>
      </c>
      <c r="AN334" s="36" t="e">
        <f>R334-S334-VLOOKUP(D334, 'Вчера_Спутник-М'!D:BL, 15, FALSE)</f>
        <v>#N/A</v>
      </c>
      <c r="AO334" s="36"/>
      <c r="AP334" s="36"/>
      <c r="AQ334" s="36" t="e">
        <f>T334-VLOOKUP(D334, 'Вчера_Спутник-М'!D:BI, 17, FALSE)</f>
        <v>#N/A</v>
      </c>
      <c r="AR334" s="36" t="e">
        <f>U334-VLOOKUP(D334, 'Вчера_Спутник-М'!D:BI, 18, FALSE)</f>
        <v>#N/A</v>
      </c>
    </row>
    <row r="335" spans="1:44" ht="30" customHeight="1" x14ac:dyDescent="0.3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  <c r="Y335" s="44">
        <f t="shared" si="32"/>
        <v>0</v>
      </c>
      <c r="Z335" s="44">
        <f t="shared" si="33"/>
        <v>0</v>
      </c>
      <c r="AA335" s="44" t="b">
        <f t="shared" si="34"/>
        <v>1</v>
      </c>
      <c r="AB335" s="44" t="b">
        <f t="shared" si="35"/>
        <v>1</v>
      </c>
      <c r="AC335" s="44" t="b">
        <f t="shared" si="36"/>
        <v>1</v>
      </c>
      <c r="AD335" s="44" t="b">
        <f t="shared" si="37"/>
        <v>1</v>
      </c>
      <c r="AE335" s="36" t="str">
        <f>IF(ISNA(VLOOKUP(D335,'Вчера_Спутник-М'!D:D, 1, FALSE)),"ошибка",0)</f>
        <v>ошибка</v>
      </c>
      <c r="AF335" s="43"/>
      <c r="AG335" s="36" t="e">
        <f>E335-VLOOKUP(D335, 'Вчера_Спутник-М'!D:BI, 2, FALSE)</f>
        <v>#N/A</v>
      </c>
      <c r="AH335" s="36" t="e">
        <f>F335-G335-VLOOKUP(D335, 'Вчера_Спутник-М'!D:BI, 3, FALSE)</f>
        <v>#N/A</v>
      </c>
      <c r="AI335" s="36" t="e">
        <f>H335-I335-VLOOKUP(D335, 'Вчера_Спутник-М'!D:BI, 5, FALSE)</f>
        <v>#N/A</v>
      </c>
      <c r="AJ335" s="36" t="e">
        <f>J335-K335-VLOOKUP(D335, 'Вчера_Спутник-М'!D:BI, 7, FALSE)</f>
        <v>#N/A</v>
      </c>
      <c r="AK335" s="36" t="e">
        <f>L335-M335-VLOOKUP(D335, 'Вчера_Спутник-М'!D:BI, 9, FALSE)</f>
        <v>#N/A</v>
      </c>
      <c r="AL335" s="36" t="e">
        <f>N335-O335-VLOOKUP(D335, 'Вчера_Спутник-М'!D:BI, 11, FALSE)</f>
        <v>#N/A</v>
      </c>
      <c r="AM335" s="36" t="e">
        <f>P335-Q335-VLOOKUP(D335, 'Вчера_Спутник-М'!D:BI, 13, FALSE)</f>
        <v>#N/A</v>
      </c>
      <c r="AN335" s="36" t="e">
        <f>R335-S335-VLOOKUP(D335, 'Вчера_Спутник-М'!D:BL, 15, FALSE)</f>
        <v>#N/A</v>
      </c>
      <c r="AO335" s="36"/>
      <c r="AP335" s="36"/>
      <c r="AQ335" s="36" t="e">
        <f>T335-VLOOKUP(D335, 'Вчера_Спутник-М'!D:BI, 17, FALSE)</f>
        <v>#N/A</v>
      </c>
      <c r="AR335" s="36" t="e">
        <f>U335-VLOOKUP(D335, 'Вчера_Спутник-М'!D:BI, 18, FALSE)</f>
        <v>#N/A</v>
      </c>
    </row>
    <row r="336" spans="1:44" ht="30" customHeight="1" x14ac:dyDescent="0.3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  <c r="Y336" s="44">
        <f t="shared" si="32"/>
        <v>0</v>
      </c>
      <c r="Z336" s="44">
        <f t="shared" si="33"/>
        <v>0</v>
      </c>
      <c r="AA336" s="44" t="b">
        <f t="shared" si="34"/>
        <v>1</v>
      </c>
      <c r="AB336" s="44" t="b">
        <f t="shared" si="35"/>
        <v>1</v>
      </c>
      <c r="AC336" s="44" t="b">
        <f t="shared" si="36"/>
        <v>1</v>
      </c>
      <c r="AD336" s="44" t="b">
        <f t="shared" si="37"/>
        <v>1</v>
      </c>
      <c r="AE336" s="36" t="str">
        <f>IF(ISNA(VLOOKUP(D336,'Вчера_Спутник-М'!D:D, 1, FALSE)),"ошибка",0)</f>
        <v>ошибка</v>
      </c>
      <c r="AF336" s="43"/>
      <c r="AG336" s="36" t="e">
        <f>E336-VLOOKUP(D336, 'Вчера_Спутник-М'!D:BI, 2, FALSE)</f>
        <v>#N/A</v>
      </c>
      <c r="AH336" s="36" t="e">
        <f>F336-G336-VLOOKUP(D336, 'Вчера_Спутник-М'!D:BI, 3, FALSE)</f>
        <v>#N/A</v>
      </c>
      <c r="AI336" s="36" t="e">
        <f>H336-I336-VLOOKUP(D336, 'Вчера_Спутник-М'!D:BI, 5, FALSE)</f>
        <v>#N/A</v>
      </c>
      <c r="AJ336" s="36" t="e">
        <f>J336-K336-VLOOKUP(D336, 'Вчера_Спутник-М'!D:BI, 7, FALSE)</f>
        <v>#N/A</v>
      </c>
      <c r="AK336" s="36" t="e">
        <f>L336-M336-VLOOKUP(D336, 'Вчера_Спутник-М'!D:BI, 9, FALSE)</f>
        <v>#N/A</v>
      </c>
      <c r="AL336" s="36" t="e">
        <f>N336-O336-VLOOKUP(D336, 'Вчера_Спутник-М'!D:BI, 11, FALSE)</f>
        <v>#N/A</v>
      </c>
      <c r="AM336" s="36" t="e">
        <f>P336-Q336-VLOOKUP(D336, 'Вчера_Спутник-М'!D:BI, 13, FALSE)</f>
        <v>#N/A</v>
      </c>
      <c r="AN336" s="36" t="e">
        <f>R336-S336-VLOOKUP(D336, 'Вчера_Спутник-М'!D:BL, 15, FALSE)</f>
        <v>#N/A</v>
      </c>
      <c r="AO336" s="36"/>
      <c r="AP336" s="36"/>
      <c r="AQ336" s="36" t="e">
        <f>T336-VLOOKUP(D336, 'Вчера_Спутник-М'!D:BI, 17, FALSE)</f>
        <v>#N/A</v>
      </c>
      <c r="AR336" s="36" t="e">
        <f>U336-VLOOKUP(D336, 'Вчера_Спутник-М'!D:BI, 18, FALSE)</f>
        <v>#N/A</v>
      </c>
    </row>
    <row r="337" spans="1:44" ht="30" customHeight="1" x14ac:dyDescent="0.3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  <c r="Y337" s="44">
        <f t="shared" si="32"/>
        <v>0</v>
      </c>
      <c r="Z337" s="44">
        <f t="shared" si="33"/>
        <v>0</v>
      </c>
      <c r="AA337" s="44" t="b">
        <f t="shared" si="34"/>
        <v>1</v>
      </c>
      <c r="AB337" s="44" t="b">
        <f t="shared" si="35"/>
        <v>1</v>
      </c>
      <c r="AC337" s="44" t="b">
        <f t="shared" si="36"/>
        <v>1</v>
      </c>
      <c r="AD337" s="44" t="b">
        <f t="shared" si="37"/>
        <v>1</v>
      </c>
      <c r="AE337" s="36" t="str">
        <f>IF(ISNA(VLOOKUP(D337,'Вчера_Спутник-М'!D:D, 1, FALSE)),"ошибка",0)</f>
        <v>ошибка</v>
      </c>
      <c r="AF337" s="43"/>
      <c r="AG337" s="36" t="e">
        <f>E337-VLOOKUP(D337, 'Вчера_Спутник-М'!D:BI, 2, FALSE)</f>
        <v>#N/A</v>
      </c>
      <c r="AH337" s="36" t="e">
        <f>F337-G337-VLOOKUP(D337, 'Вчера_Спутник-М'!D:BI, 3, FALSE)</f>
        <v>#N/A</v>
      </c>
      <c r="AI337" s="36" t="e">
        <f>H337-I337-VLOOKUP(D337, 'Вчера_Спутник-М'!D:BI, 5, FALSE)</f>
        <v>#N/A</v>
      </c>
      <c r="AJ337" s="36" t="e">
        <f>J337-K337-VLOOKUP(D337, 'Вчера_Спутник-М'!D:BI, 7, FALSE)</f>
        <v>#N/A</v>
      </c>
      <c r="AK337" s="36" t="e">
        <f>L337-M337-VLOOKUP(D337, 'Вчера_Спутник-М'!D:BI, 9, FALSE)</f>
        <v>#N/A</v>
      </c>
      <c r="AL337" s="36" t="e">
        <f>N337-O337-VLOOKUP(D337, 'Вчера_Спутник-М'!D:BI, 11, FALSE)</f>
        <v>#N/A</v>
      </c>
      <c r="AM337" s="36" t="e">
        <f>P337-Q337-VLOOKUP(D337, 'Вчера_Спутник-М'!D:BI, 13, FALSE)</f>
        <v>#N/A</v>
      </c>
      <c r="AN337" s="36" t="e">
        <f>R337-S337-VLOOKUP(D337, 'Вчера_Спутник-М'!D:BL, 15, FALSE)</f>
        <v>#N/A</v>
      </c>
      <c r="AO337" s="36"/>
      <c r="AP337" s="36"/>
      <c r="AQ337" s="36" t="e">
        <f>T337-VLOOKUP(D337, 'Вчера_Спутник-М'!D:BI, 17, FALSE)</f>
        <v>#N/A</v>
      </c>
      <c r="AR337" s="36" t="e">
        <f>U337-VLOOKUP(D337, 'Вчера_Спутник-М'!D:BI, 18, FALSE)</f>
        <v>#N/A</v>
      </c>
    </row>
    <row r="338" spans="1:44" ht="30" customHeight="1" x14ac:dyDescent="0.3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  <c r="Y338" s="44">
        <f t="shared" si="32"/>
        <v>0</v>
      </c>
      <c r="Z338" s="44">
        <f t="shared" si="33"/>
        <v>0</v>
      </c>
      <c r="AA338" s="44" t="b">
        <f t="shared" si="34"/>
        <v>1</v>
      </c>
      <c r="AB338" s="44" t="b">
        <f t="shared" si="35"/>
        <v>1</v>
      </c>
      <c r="AC338" s="44" t="b">
        <f t="shared" si="36"/>
        <v>1</v>
      </c>
      <c r="AD338" s="44" t="b">
        <f t="shared" si="37"/>
        <v>1</v>
      </c>
      <c r="AE338" s="36" t="str">
        <f>IF(ISNA(VLOOKUP(D338,'Вчера_Спутник-М'!D:D, 1, FALSE)),"ошибка",0)</f>
        <v>ошибка</v>
      </c>
      <c r="AF338" s="43"/>
      <c r="AG338" s="36" t="e">
        <f>E338-VLOOKUP(D338, 'Вчера_Спутник-М'!D:BI, 2, FALSE)</f>
        <v>#N/A</v>
      </c>
      <c r="AH338" s="36" t="e">
        <f>F338-G338-VLOOKUP(D338, 'Вчера_Спутник-М'!D:BI, 3, FALSE)</f>
        <v>#N/A</v>
      </c>
      <c r="AI338" s="36" t="e">
        <f>H338-I338-VLOOKUP(D338, 'Вчера_Спутник-М'!D:BI, 5, FALSE)</f>
        <v>#N/A</v>
      </c>
      <c r="AJ338" s="36" t="e">
        <f>J338-K338-VLOOKUP(D338, 'Вчера_Спутник-М'!D:BI, 7, FALSE)</f>
        <v>#N/A</v>
      </c>
      <c r="AK338" s="36" t="e">
        <f>L338-M338-VLOOKUP(D338, 'Вчера_Спутник-М'!D:BI, 9, FALSE)</f>
        <v>#N/A</v>
      </c>
      <c r="AL338" s="36" t="e">
        <f>N338-O338-VLOOKUP(D338, 'Вчера_Спутник-М'!D:BI, 11, FALSE)</f>
        <v>#N/A</v>
      </c>
      <c r="AM338" s="36" t="e">
        <f>P338-Q338-VLOOKUP(D338, 'Вчера_Спутник-М'!D:BI, 13, FALSE)</f>
        <v>#N/A</v>
      </c>
      <c r="AN338" s="36" t="e">
        <f>R338-S338-VLOOKUP(D338, 'Вчера_Спутник-М'!D:BL, 15, FALSE)</f>
        <v>#N/A</v>
      </c>
      <c r="AO338" s="36"/>
      <c r="AP338" s="36"/>
      <c r="AQ338" s="36" t="e">
        <f>T338-VLOOKUP(D338, 'Вчера_Спутник-М'!D:BI, 17, FALSE)</f>
        <v>#N/A</v>
      </c>
      <c r="AR338" s="36" t="e">
        <f>U338-VLOOKUP(D338, 'Вчера_Спутник-М'!D:BI, 18, FALSE)</f>
        <v>#N/A</v>
      </c>
    </row>
    <row r="339" spans="1:44" ht="30" customHeight="1" x14ac:dyDescent="0.3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  <c r="Y339" s="44">
        <f t="shared" si="32"/>
        <v>0</v>
      </c>
      <c r="Z339" s="44">
        <f t="shared" si="33"/>
        <v>0</v>
      </c>
      <c r="AA339" s="44" t="b">
        <f t="shared" si="34"/>
        <v>1</v>
      </c>
      <c r="AB339" s="44" t="b">
        <f t="shared" si="35"/>
        <v>1</v>
      </c>
      <c r="AC339" s="44" t="b">
        <f t="shared" si="36"/>
        <v>1</v>
      </c>
      <c r="AD339" s="44" t="b">
        <f t="shared" si="37"/>
        <v>1</v>
      </c>
      <c r="AE339" s="36" t="str">
        <f>IF(ISNA(VLOOKUP(D339,'Вчера_Спутник-М'!D:D, 1, FALSE)),"ошибка",0)</f>
        <v>ошибка</v>
      </c>
      <c r="AF339" s="43"/>
      <c r="AG339" s="36" t="e">
        <f>E339-VLOOKUP(D339, 'Вчера_Спутник-М'!D:BI, 2, FALSE)</f>
        <v>#N/A</v>
      </c>
      <c r="AH339" s="36" t="e">
        <f>F339-G339-VLOOKUP(D339, 'Вчера_Спутник-М'!D:BI, 3, FALSE)</f>
        <v>#N/A</v>
      </c>
      <c r="AI339" s="36" t="e">
        <f>H339-I339-VLOOKUP(D339, 'Вчера_Спутник-М'!D:BI, 5, FALSE)</f>
        <v>#N/A</v>
      </c>
      <c r="AJ339" s="36" t="e">
        <f>J339-K339-VLOOKUP(D339, 'Вчера_Спутник-М'!D:BI, 7, FALSE)</f>
        <v>#N/A</v>
      </c>
      <c r="AK339" s="36" t="e">
        <f>L339-M339-VLOOKUP(D339, 'Вчера_Спутник-М'!D:BI, 9, FALSE)</f>
        <v>#N/A</v>
      </c>
      <c r="AL339" s="36" t="e">
        <f>N339-O339-VLOOKUP(D339, 'Вчера_Спутник-М'!D:BI, 11, FALSE)</f>
        <v>#N/A</v>
      </c>
      <c r="AM339" s="36" t="e">
        <f>P339-Q339-VLOOKUP(D339, 'Вчера_Спутник-М'!D:BI, 13, FALSE)</f>
        <v>#N/A</v>
      </c>
      <c r="AN339" s="36" t="e">
        <f>R339-S339-VLOOKUP(D339, 'Вчера_Спутник-М'!D:BL, 15, FALSE)</f>
        <v>#N/A</v>
      </c>
      <c r="AO339" s="36"/>
      <c r="AP339" s="36"/>
      <c r="AQ339" s="36" t="e">
        <f>T339-VLOOKUP(D339, 'Вчера_Спутник-М'!D:BI, 17, FALSE)</f>
        <v>#N/A</v>
      </c>
      <c r="AR339" s="36" t="e">
        <f>U339-VLOOKUP(D339, 'Вчера_Спутник-М'!D:BI, 18, FALSE)</f>
        <v>#N/A</v>
      </c>
    </row>
    <row r="340" spans="1:44" ht="30" customHeight="1" x14ac:dyDescent="0.3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  <c r="Y340" s="44">
        <f t="shared" si="32"/>
        <v>0</v>
      </c>
      <c r="Z340" s="44">
        <f t="shared" si="33"/>
        <v>0</v>
      </c>
      <c r="AA340" s="44" t="b">
        <f t="shared" si="34"/>
        <v>1</v>
      </c>
      <c r="AB340" s="44" t="b">
        <f t="shared" si="35"/>
        <v>1</v>
      </c>
      <c r="AC340" s="44" t="b">
        <f t="shared" si="36"/>
        <v>1</v>
      </c>
      <c r="AD340" s="44" t="b">
        <f t="shared" si="37"/>
        <v>1</v>
      </c>
      <c r="AE340" s="36" t="str">
        <f>IF(ISNA(VLOOKUP(D340,'Вчера_Спутник-М'!D:D, 1, FALSE)),"ошибка",0)</f>
        <v>ошибка</v>
      </c>
      <c r="AF340" s="43"/>
      <c r="AG340" s="36" t="e">
        <f>E340-VLOOKUP(D340, 'Вчера_Спутник-М'!D:BI, 2, FALSE)</f>
        <v>#N/A</v>
      </c>
      <c r="AH340" s="36" t="e">
        <f>F340-G340-VLOOKUP(D340, 'Вчера_Спутник-М'!D:BI, 3, FALSE)</f>
        <v>#N/A</v>
      </c>
      <c r="AI340" s="36" t="e">
        <f>H340-I340-VLOOKUP(D340, 'Вчера_Спутник-М'!D:BI, 5, FALSE)</f>
        <v>#N/A</v>
      </c>
      <c r="AJ340" s="36" t="e">
        <f>J340-K340-VLOOKUP(D340, 'Вчера_Спутник-М'!D:BI, 7, FALSE)</f>
        <v>#N/A</v>
      </c>
      <c r="AK340" s="36" t="e">
        <f>L340-M340-VLOOKUP(D340, 'Вчера_Спутник-М'!D:BI, 9, FALSE)</f>
        <v>#N/A</v>
      </c>
      <c r="AL340" s="36" t="e">
        <f>N340-O340-VLOOKUP(D340, 'Вчера_Спутник-М'!D:BI, 11, FALSE)</f>
        <v>#N/A</v>
      </c>
      <c r="AM340" s="36" t="e">
        <f>P340-Q340-VLOOKUP(D340, 'Вчера_Спутник-М'!D:BI, 13, FALSE)</f>
        <v>#N/A</v>
      </c>
      <c r="AN340" s="36" t="e">
        <f>R340-S340-VLOOKUP(D340, 'Вчера_Спутник-М'!D:BL, 15, FALSE)</f>
        <v>#N/A</v>
      </c>
      <c r="AO340" s="36"/>
      <c r="AP340" s="36"/>
      <c r="AQ340" s="36" t="e">
        <f>T340-VLOOKUP(D340, 'Вчера_Спутник-М'!D:BI, 17, FALSE)</f>
        <v>#N/A</v>
      </c>
      <c r="AR340" s="36" t="e">
        <f>U340-VLOOKUP(D340, 'Вчера_Спутник-М'!D:BI, 18, FALSE)</f>
        <v>#N/A</v>
      </c>
    </row>
    <row r="341" spans="1:44" ht="30" customHeight="1" x14ac:dyDescent="0.3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  <c r="Y341" s="44">
        <f t="shared" si="32"/>
        <v>0</v>
      </c>
      <c r="Z341" s="44">
        <f t="shared" si="33"/>
        <v>0</v>
      </c>
      <c r="AA341" s="44" t="b">
        <f t="shared" si="34"/>
        <v>1</v>
      </c>
      <c r="AB341" s="44" t="b">
        <f t="shared" si="35"/>
        <v>1</v>
      </c>
      <c r="AC341" s="44" t="b">
        <f t="shared" si="36"/>
        <v>1</v>
      </c>
      <c r="AD341" s="44" t="b">
        <f t="shared" si="37"/>
        <v>1</v>
      </c>
      <c r="AE341" s="36" t="str">
        <f>IF(ISNA(VLOOKUP(D341,'Вчера_Спутник-М'!D:D, 1, FALSE)),"ошибка",0)</f>
        <v>ошибка</v>
      </c>
      <c r="AF341" s="43"/>
      <c r="AG341" s="36" t="e">
        <f>E341-VLOOKUP(D341, 'Вчера_Спутник-М'!D:BI, 2, FALSE)</f>
        <v>#N/A</v>
      </c>
      <c r="AH341" s="36" t="e">
        <f>F341-G341-VLOOKUP(D341, 'Вчера_Спутник-М'!D:BI, 3, FALSE)</f>
        <v>#N/A</v>
      </c>
      <c r="AI341" s="36" t="e">
        <f>H341-I341-VLOOKUP(D341, 'Вчера_Спутник-М'!D:BI, 5, FALSE)</f>
        <v>#N/A</v>
      </c>
      <c r="AJ341" s="36" t="e">
        <f>J341-K341-VLOOKUP(D341, 'Вчера_Спутник-М'!D:BI, 7, FALSE)</f>
        <v>#N/A</v>
      </c>
      <c r="AK341" s="36" t="e">
        <f>L341-M341-VLOOKUP(D341, 'Вчера_Спутник-М'!D:BI, 9, FALSE)</f>
        <v>#N/A</v>
      </c>
      <c r="AL341" s="36" t="e">
        <f>N341-O341-VLOOKUP(D341, 'Вчера_Спутник-М'!D:BI, 11, FALSE)</f>
        <v>#N/A</v>
      </c>
      <c r="AM341" s="36" t="e">
        <f>P341-Q341-VLOOKUP(D341, 'Вчера_Спутник-М'!D:BI, 13, FALSE)</f>
        <v>#N/A</v>
      </c>
      <c r="AN341" s="36" t="e">
        <f>R341-S341-VLOOKUP(D341, 'Вчера_Спутник-М'!D:BL, 15, FALSE)</f>
        <v>#N/A</v>
      </c>
      <c r="AO341" s="36"/>
      <c r="AP341" s="36"/>
      <c r="AQ341" s="36" t="e">
        <f>T341-VLOOKUP(D341, 'Вчера_Спутник-М'!D:BI, 17, FALSE)</f>
        <v>#N/A</v>
      </c>
      <c r="AR341" s="36" t="e">
        <f>U341-VLOOKUP(D341, 'Вчера_Спутник-М'!D:BI, 18, FALSE)</f>
        <v>#N/A</v>
      </c>
    </row>
    <row r="342" spans="1:44" ht="30" customHeight="1" x14ac:dyDescent="0.3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  <c r="Y342" s="44">
        <f t="shared" si="32"/>
        <v>0</v>
      </c>
      <c r="Z342" s="44">
        <f t="shared" si="33"/>
        <v>0</v>
      </c>
      <c r="AA342" s="44" t="b">
        <f t="shared" si="34"/>
        <v>1</v>
      </c>
      <c r="AB342" s="44" t="b">
        <f t="shared" si="35"/>
        <v>1</v>
      </c>
      <c r="AC342" s="44" t="b">
        <f t="shared" si="36"/>
        <v>1</v>
      </c>
      <c r="AD342" s="44" t="b">
        <f t="shared" si="37"/>
        <v>1</v>
      </c>
      <c r="AE342" s="36" t="str">
        <f>IF(ISNA(VLOOKUP(D342,'Вчера_Спутник-М'!D:D, 1, FALSE)),"ошибка",0)</f>
        <v>ошибка</v>
      </c>
      <c r="AF342" s="43"/>
      <c r="AG342" s="36" t="e">
        <f>E342-VLOOKUP(D342, 'Вчера_Спутник-М'!D:BI, 2, FALSE)</f>
        <v>#N/A</v>
      </c>
      <c r="AH342" s="36" t="e">
        <f>F342-G342-VLOOKUP(D342, 'Вчера_Спутник-М'!D:BI, 3, FALSE)</f>
        <v>#N/A</v>
      </c>
      <c r="AI342" s="36" t="e">
        <f>H342-I342-VLOOKUP(D342, 'Вчера_Спутник-М'!D:BI, 5, FALSE)</f>
        <v>#N/A</v>
      </c>
      <c r="AJ342" s="36" t="e">
        <f>J342-K342-VLOOKUP(D342, 'Вчера_Спутник-М'!D:BI, 7, FALSE)</f>
        <v>#N/A</v>
      </c>
      <c r="AK342" s="36" t="e">
        <f>L342-M342-VLOOKUP(D342, 'Вчера_Спутник-М'!D:BI, 9, FALSE)</f>
        <v>#N/A</v>
      </c>
      <c r="AL342" s="36" t="e">
        <f>N342-O342-VLOOKUP(D342, 'Вчера_Спутник-М'!D:BI, 11, FALSE)</f>
        <v>#N/A</v>
      </c>
      <c r="AM342" s="36" t="e">
        <f>P342-Q342-VLOOKUP(D342, 'Вчера_Спутник-М'!D:BI, 13, FALSE)</f>
        <v>#N/A</v>
      </c>
      <c r="AN342" s="36" t="e">
        <f>R342-S342-VLOOKUP(D342, 'Вчера_Спутник-М'!D:BL, 15, FALSE)</f>
        <v>#N/A</v>
      </c>
      <c r="AO342" s="36"/>
      <c r="AP342" s="36"/>
      <c r="AQ342" s="36" t="e">
        <f>T342-VLOOKUP(D342, 'Вчера_Спутник-М'!D:BI, 17, FALSE)</f>
        <v>#N/A</v>
      </c>
      <c r="AR342" s="36" t="e">
        <f>U342-VLOOKUP(D342, 'Вчера_Спутник-М'!D:BI, 18, FALSE)</f>
        <v>#N/A</v>
      </c>
    </row>
    <row r="343" spans="1:44" ht="30" customHeight="1" x14ac:dyDescent="0.3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  <c r="Y343" s="44">
        <f t="shared" si="32"/>
        <v>0</v>
      </c>
      <c r="Z343" s="44">
        <f t="shared" si="33"/>
        <v>0</v>
      </c>
      <c r="AA343" s="44" t="b">
        <f t="shared" si="34"/>
        <v>1</v>
      </c>
      <c r="AB343" s="44" t="b">
        <f t="shared" si="35"/>
        <v>1</v>
      </c>
      <c r="AC343" s="44" t="b">
        <f t="shared" si="36"/>
        <v>1</v>
      </c>
      <c r="AD343" s="44" t="b">
        <f t="shared" si="37"/>
        <v>1</v>
      </c>
      <c r="AE343" s="36" t="str">
        <f>IF(ISNA(VLOOKUP(D343,'Вчера_Спутник-М'!D:D, 1, FALSE)),"ошибка",0)</f>
        <v>ошибка</v>
      </c>
      <c r="AF343" s="43"/>
      <c r="AG343" s="36" t="e">
        <f>E343-VLOOKUP(D343, 'Вчера_Спутник-М'!D:BI, 2, FALSE)</f>
        <v>#N/A</v>
      </c>
      <c r="AH343" s="36" t="e">
        <f>F343-G343-VLOOKUP(D343, 'Вчера_Спутник-М'!D:BI, 3, FALSE)</f>
        <v>#N/A</v>
      </c>
      <c r="AI343" s="36" t="e">
        <f>H343-I343-VLOOKUP(D343, 'Вчера_Спутник-М'!D:BI, 5, FALSE)</f>
        <v>#N/A</v>
      </c>
      <c r="AJ343" s="36" t="e">
        <f>J343-K343-VLOOKUP(D343, 'Вчера_Спутник-М'!D:BI, 7, FALSE)</f>
        <v>#N/A</v>
      </c>
      <c r="AK343" s="36" t="e">
        <f>L343-M343-VLOOKUP(D343, 'Вчера_Спутник-М'!D:BI, 9, FALSE)</f>
        <v>#N/A</v>
      </c>
      <c r="AL343" s="36" t="e">
        <f>N343-O343-VLOOKUP(D343, 'Вчера_Спутник-М'!D:BI, 11, FALSE)</f>
        <v>#N/A</v>
      </c>
      <c r="AM343" s="36" t="e">
        <f>P343-Q343-VLOOKUP(D343, 'Вчера_Спутник-М'!D:BI, 13, FALSE)</f>
        <v>#N/A</v>
      </c>
      <c r="AN343" s="36" t="e">
        <f>R343-S343-VLOOKUP(D343, 'Вчера_Спутник-М'!D:BL, 15, FALSE)</f>
        <v>#N/A</v>
      </c>
      <c r="AO343" s="36"/>
      <c r="AP343" s="36"/>
      <c r="AQ343" s="36" t="e">
        <f>T343-VLOOKUP(D343, 'Вчера_Спутник-М'!D:BI, 17, FALSE)</f>
        <v>#N/A</v>
      </c>
      <c r="AR343" s="36" t="e">
        <f>U343-VLOOKUP(D343, 'Вчера_Спутник-М'!D:BI, 18, FALSE)</f>
        <v>#N/A</v>
      </c>
    </row>
    <row r="344" spans="1:44" ht="30" customHeight="1" x14ac:dyDescent="0.3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  <c r="Y344" s="44">
        <f t="shared" si="32"/>
        <v>0</v>
      </c>
      <c r="Z344" s="44">
        <f t="shared" si="33"/>
        <v>0</v>
      </c>
      <c r="AA344" s="44" t="b">
        <f t="shared" si="34"/>
        <v>1</v>
      </c>
      <c r="AB344" s="44" t="b">
        <f t="shared" si="35"/>
        <v>1</v>
      </c>
      <c r="AC344" s="44" t="b">
        <f t="shared" si="36"/>
        <v>1</v>
      </c>
      <c r="AD344" s="44" t="b">
        <f t="shared" si="37"/>
        <v>1</v>
      </c>
      <c r="AE344" s="36" t="str">
        <f>IF(ISNA(VLOOKUP(D344,'Вчера_Спутник-М'!D:D, 1, FALSE)),"ошибка",0)</f>
        <v>ошибка</v>
      </c>
      <c r="AF344" s="43"/>
      <c r="AG344" s="36" t="e">
        <f>E344-VLOOKUP(D344, 'Вчера_Спутник-М'!D:BI, 2, FALSE)</f>
        <v>#N/A</v>
      </c>
      <c r="AH344" s="36" t="e">
        <f>F344-G344-VLOOKUP(D344, 'Вчера_Спутник-М'!D:BI, 3, FALSE)</f>
        <v>#N/A</v>
      </c>
      <c r="AI344" s="36" t="e">
        <f>H344-I344-VLOOKUP(D344, 'Вчера_Спутник-М'!D:BI, 5, FALSE)</f>
        <v>#N/A</v>
      </c>
      <c r="AJ344" s="36" t="e">
        <f>J344-K344-VLOOKUP(D344, 'Вчера_Спутник-М'!D:BI, 7, FALSE)</f>
        <v>#N/A</v>
      </c>
      <c r="AK344" s="36" t="e">
        <f>L344-M344-VLOOKUP(D344, 'Вчера_Спутник-М'!D:BI, 9, FALSE)</f>
        <v>#N/A</v>
      </c>
      <c r="AL344" s="36" t="e">
        <f>N344-O344-VLOOKUP(D344, 'Вчера_Спутник-М'!D:BI, 11, FALSE)</f>
        <v>#N/A</v>
      </c>
      <c r="AM344" s="36" t="e">
        <f>P344-Q344-VLOOKUP(D344, 'Вчера_Спутник-М'!D:BI, 13, FALSE)</f>
        <v>#N/A</v>
      </c>
      <c r="AN344" s="36" t="e">
        <f>R344-S344-VLOOKUP(D344, 'Вчера_Спутник-М'!D:BL, 15, FALSE)</f>
        <v>#N/A</v>
      </c>
      <c r="AO344" s="36"/>
      <c r="AP344" s="36"/>
      <c r="AQ344" s="36" t="e">
        <f>T344-VLOOKUP(D344, 'Вчера_Спутник-М'!D:BI, 17, FALSE)</f>
        <v>#N/A</v>
      </c>
      <c r="AR344" s="36" t="e">
        <f>U344-VLOOKUP(D344, 'Вчера_Спутник-М'!D:BI, 18, FALSE)</f>
        <v>#N/A</v>
      </c>
    </row>
    <row r="345" spans="1:44" ht="30" customHeight="1" x14ac:dyDescent="0.3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  <c r="Y345" s="44">
        <f t="shared" si="32"/>
        <v>0</v>
      </c>
      <c r="Z345" s="44">
        <f t="shared" si="33"/>
        <v>0</v>
      </c>
      <c r="AA345" s="44" t="b">
        <f t="shared" si="34"/>
        <v>1</v>
      </c>
      <c r="AB345" s="44" t="b">
        <f t="shared" si="35"/>
        <v>1</v>
      </c>
      <c r="AC345" s="44" t="b">
        <f t="shared" si="36"/>
        <v>1</v>
      </c>
      <c r="AD345" s="44" t="b">
        <f t="shared" si="37"/>
        <v>1</v>
      </c>
      <c r="AE345" s="36" t="str">
        <f>IF(ISNA(VLOOKUP(D345,'Вчера_Спутник-М'!D:D, 1, FALSE)),"ошибка",0)</f>
        <v>ошибка</v>
      </c>
      <c r="AF345" s="43"/>
      <c r="AG345" s="36" t="e">
        <f>E345-VLOOKUP(D345, 'Вчера_Спутник-М'!D:BI, 2, FALSE)</f>
        <v>#N/A</v>
      </c>
      <c r="AH345" s="36" t="e">
        <f>F345-G345-VLOOKUP(D345, 'Вчера_Спутник-М'!D:BI, 3, FALSE)</f>
        <v>#N/A</v>
      </c>
      <c r="AI345" s="36" t="e">
        <f>H345-I345-VLOOKUP(D345, 'Вчера_Спутник-М'!D:BI, 5, FALSE)</f>
        <v>#N/A</v>
      </c>
      <c r="AJ345" s="36" t="e">
        <f>J345-K345-VLOOKUP(D345, 'Вчера_Спутник-М'!D:BI, 7, FALSE)</f>
        <v>#N/A</v>
      </c>
      <c r="AK345" s="36" t="e">
        <f>L345-M345-VLOOKUP(D345, 'Вчера_Спутник-М'!D:BI, 9, FALSE)</f>
        <v>#N/A</v>
      </c>
      <c r="AL345" s="36" t="e">
        <f>N345-O345-VLOOKUP(D345, 'Вчера_Спутник-М'!D:BI, 11, FALSE)</f>
        <v>#N/A</v>
      </c>
      <c r="AM345" s="36" t="e">
        <f>P345-Q345-VLOOKUP(D345, 'Вчера_Спутник-М'!D:BI, 13, FALSE)</f>
        <v>#N/A</v>
      </c>
      <c r="AN345" s="36" t="e">
        <f>R345-S345-VLOOKUP(D345, 'Вчера_Спутник-М'!D:BL, 15, FALSE)</f>
        <v>#N/A</v>
      </c>
      <c r="AO345" s="36"/>
      <c r="AP345" s="36"/>
      <c r="AQ345" s="36" t="e">
        <f>T345-VLOOKUP(D345, 'Вчера_Спутник-М'!D:BI, 17, FALSE)</f>
        <v>#N/A</v>
      </c>
      <c r="AR345" s="36" t="e">
        <f>U345-VLOOKUP(D345, 'Вчера_Спутник-М'!D:BI, 18, FALSE)</f>
        <v>#N/A</v>
      </c>
    </row>
    <row r="346" spans="1:44" ht="30" customHeight="1" x14ac:dyDescent="0.3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  <c r="Y346" s="44">
        <f t="shared" si="32"/>
        <v>0</v>
      </c>
      <c r="Z346" s="44">
        <f t="shared" si="33"/>
        <v>0</v>
      </c>
      <c r="AA346" s="44" t="b">
        <f t="shared" si="34"/>
        <v>1</v>
      </c>
      <c r="AB346" s="44" t="b">
        <f t="shared" si="35"/>
        <v>1</v>
      </c>
      <c r="AC346" s="44" t="b">
        <f t="shared" si="36"/>
        <v>1</v>
      </c>
      <c r="AD346" s="44" t="b">
        <f t="shared" si="37"/>
        <v>1</v>
      </c>
      <c r="AE346" s="36" t="str">
        <f>IF(ISNA(VLOOKUP(D346,'Вчера_Спутник-М'!D:D, 1, FALSE)),"ошибка",0)</f>
        <v>ошибка</v>
      </c>
      <c r="AF346" s="43"/>
      <c r="AG346" s="36" t="e">
        <f>E346-VLOOKUP(D346, 'Вчера_Спутник-М'!D:BI, 2, FALSE)</f>
        <v>#N/A</v>
      </c>
      <c r="AH346" s="36" t="e">
        <f>F346-G346-VLOOKUP(D346, 'Вчера_Спутник-М'!D:BI, 3, FALSE)</f>
        <v>#N/A</v>
      </c>
      <c r="AI346" s="36" t="e">
        <f>H346-I346-VLOOKUP(D346, 'Вчера_Спутник-М'!D:BI, 5, FALSE)</f>
        <v>#N/A</v>
      </c>
      <c r="AJ346" s="36" t="e">
        <f>J346-K346-VLOOKUP(D346, 'Вчера_Спутник-М'!D:BI, 7, FALSE)</f>
        <v>#N/A</v>
      </c>
      <c r="AK346" s="36" t="e">
        <f>L346-M346-VLOOKUP(D346, 'Вчера_Спутник-М'!D:BI, 9, FALSE)</f>
        <v>#N/A</v>
      </c>
      <c r="AL346" s="36" t="e">
        <f>N346-O346-VLOOKUP(D346, 'Вчера_Спутник-М'!D:BI, 11, FALSE)</f>
        <v>#N/A</v>
      </c>
      <c r="AM346" s="36" t="e">
        <f>P346-Q346-VLOOKUP(D346, 'Вчера_Спутник-М'!D:BI, 13, FALSE)</f>
        <v>#N/A</v>
      </c>
      <c r="AN346" s="36" t="e">
        <f>R346-S346-VLOOKUP(D346, 'Вчера_Спутник-М'!D:BL, 15, FALSE)</f>
        <v>#N/A</v>
      </c>
      <c r="AO346" s="36"/>
      <c r="AP346" s="36"/>
      <c r="AQ346" s="36" t="e">
        <f>T346-VLOOKUP(D346, 'Вчера_Спутник-М'!D:BI, 17, FALSE)</f>
        <v>#N/A</v>
      </c>
      <c r="AR346" s="36" t="e">
        <f>U346-VLOOKUP(D346, 'Вчера_Спутник-М'!D:BI, 18, FALSE)</f>
        <v>#N/A</v>
      </c>
    </row>
    <row r="347" spans="1:44" ht="30" customHeight="1" x14ac:dyDescent="0.3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  <c r="Y347" s="44">
        <f t="shared" si="32"/>
        <v>0</v>
      </c>
      <c r="Z347" s="44">
        <f t="shared" si="33"/>
        <v>0</v>
      </c>
      <c r="AA347" s="44" t="b">
        <f t="shared" si="34"/>
        <v>1</v>
      </c>
      <c r="AB347" s="44" t="b">
        <f t="shared" si="35"/>
        <v>1</v>
      </c>
      <c r="AC347" s="44" t="b">
        <f t="shared" si="36"/>
        <v>1</v>
      </c>
      <c r="AD347" s="44" t="b">
        <f t="shared" si="37"/>
        <v>1</v>
      </c>
      <c r="AE347" s="36" t="str">
        <f>IF(ISNA(VLOOKUP(D347,'Вчера_Спутник-М'!D:D, 1, FALSE)),"ошибка",0)</f>
        <v>ошибка</v>
      </c>
      <c r="AF347" s="43"/>
      <c r="AG347" s="36" t="e">
        <f>E347-VLOOKUP(D347, 'Вчера_Спутник-М'!D:BI, 2, FALSE)</f>
        <v>#N/A</v>
      </c>
      <c r="AH347" s="36" t="e">
        <f>F347-G347-VLOOKUP(D347, 'Вчера_Спутник-М'!D:BI, 3, FALSE)</f>
        <v>#N/A</v>
      </c>
      <c r="AI347" s="36" t="e">
        <f>H347-I347-VLOOKUP(D347, 'Вчера_Спутник-М'!D:BI, 5, FALSE)</f>
        <v>#N/A</v>
      </c>
      <c r="AJ347" s="36" t="e">
        <f>J347-K347-VLOOKUP(D347, 'Вчера_Спутник-М'!D:BI, 7, FALSE)</f>
        <v>#N/A</v>
      </c>
      <c r="AK347" s="36" t="e">
        <f>L347-M347-VLOOKUP(D347, 'Вчера_Спутник-М'!D:BI, 9, FALSE)</f>
        <v>#N/A</v>
      </c>
      <c r="AL347" s="36" t="e">
        <f>N347-O347-VLOOKUP(D347, 'Вчера_Спутник-М'!D:BI, 11, FALSE)</f>
        <v>#N/A</v>
      </c>
      <c r="AM347" s="36" t="e">
        <f>P347-Q347-VLOOKUP(D347, 'Вчера_Спутник-М'!D:BI, 13, FALSE)</f>
        <v>#N/A</v>
      </c>
      <c r="AN347" s="36" t="e">
        <f>R347-S347-VLOOKUP(D347, 'Вчера_Спутник-М'!D:BL, 15, FALSE)</f>
        <v>#N/A</v>
      </c>
      <c r="AO347" s="36"/>
      <c r="AP347" s="36"/>
      <c r="AQ347" s="36" t="e">
        <f>T347-VLOOKUP(D347, 'Вчера_Спутник-М'!D:BI, 17, FALSE)</f>
        <v>#N/A</v>
      </c>
      <c r="AR347" s="36" t="e">
        <f>U347-VLOOKUP(D347, 'Вчера_Спутник-М'!D:BI, 18, FALSE)</f>
        <v>#N/A</v>
      </c>
    </row>
    <row r="348" spans="1:44" ht="30" customHeight="1" x14ac:dyDescent="0.3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  <c r="Y348" s="44">
        <f t="shared" si="32"/>
        <v>0</v>
      </c>
      <c r="Z348" s="44">
        <f t="shared" si="33"/>
        <v>0</v>
      </c>
      <c r="AA348" s="44" t="b">
        <f t="shared" si="34"/>
        <v>1</v>
      </c>
      <c r="AB348" s="44" t="b">
        <f t="shared" si="35"/>
        <v>1</v>
      </c>
      <c r="AC348" s="44" t="b">
        <f t="shared" si="36"/>
        <v>1</v>
      </c>
      <c r="AD348" s="44" t="b">
        <f t="shared" si="37"/>
        <v>1</v>
      </c>
      <c r="AE348" s="36" t="str">
        <f>IF(ISNA(VLOOKUP(D348,'Вчера_Спутник-М'!D:D, 1, FALSE)),"ошибка",0)</f>
        <v>ошибка</v>
      </c>
      <c r="AF348" s="43"/>
      <c r="AG348" s="36" t="e">
        <f>E348-VLOOKUP(D348, 'Вчера_Спутник-М'!D:BI, 2, FALSE)</f>
        <v>#N/A</v>
      </c>
      <c r="AH348" s="36" t="e">
        <f>F348-G348-VLOOKUP(D348, 'Вчера_Спутник-М'!D:BI, 3, FALSE)</f>
        <v>#N/A</v>
      </c>
      <c r="AI348" s="36" t="e">
        <f>H348-I348-VLOOKUP(D348, 'Вчера_Спутник-М'!D:BI, 5, FALSE)</f>
        <v>#N/A</v>
      </c>
      <c r="AJ348" s="36" t="e">
        <f>J348-K348-VLOOKUP(D348, 'Вчера_Спутник-М'!D:BI, 7, FALSE)</f>
        <v>#N/A</v>
      </c>
      <c r="AK348" s="36" t="e">
        <f>L348-M348-VLOOKUP(D348, 'Вчера_Спутник-М'!D:BI, 9, FALSE)</f>
        <v>#N/A</v>
      </c>
      <c r="AL348" s="36" t="e">
        <f>N348-O348-VLOOKUP(D348, 'Вчера_Спутник-М'!D:BI, 11, FALSE)</f>
        <v>#N/A</v>
      </c>
      <c r="AM348" s="36" t="e">
        <f>P348-Q348-VLOOKUP(D348, 'Вчера_Спутник-М'!D:BI, 13, FALSE)</f>
        <v>#N/A</v>
      </c>
      <c r="AN348" s="36" t="e">
        <f>R348-S348-VLOOKUP(D348, 'Вчера_Спутник-М'!D:BL, 15, FALSE)</f>
        <v>#N/A</v>
      </c>
      <c r="AO348" s="36"/>
      <c r="AP348" s="36"/>
      <c r="AQ348" s="36" t="e">
        <f>T348-VLOOKUP(D348, 'Вчера_Спутник-М'!D:BI, 17, FALSE)</f>
        <v>#N/A</v>
      </c>
      <c r="AR348" s="36" t="e">
        <f>U348-VLOOKUP(D348, 'Вчера_Спутник-М'!D:BI, 18, FALSE)</f>
        <v>#N/A</v>
      </c>
    </row>
    <row r="349" spans="1:44" ht="30" customHeight="1" x14ac:dyDescent="0.3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  <c r="Y349" s="44">
        <f t="shared" si="32"/>
        <v>0</v>
      </c>
      <c r="Z349" s="44">
        <f t="shared" si="33"/>
        <v>0</v>
      </c>
      <c r="AA349" s="44" t="b">
        <f t="shared" si="34"/>
        <v>1</v>
      </c>
      <c r="AB349" s="44" t="b">
        <f t="shared" si="35"/>
        <v>1</v>
      </c>
      <c r="AC349" s="44" t="b">
        <f t="shared" si="36"/>
        <v>1</v>
      </c>
      <c r="AD349" s="44" t="b">
        <f t="shared" si="37"/>
        <v>1</v>
      </c>
      <c r="AE349" s="36" t="str">
        <f>IF(ISNA(VLOOKUP(D349,'Вчера_Спутник-М'!D:D, 1, FALSE)),"ошибка",0)</f>
        <v>ошибка</v>
      </c>
      <c r="AF349" s="43"/>
      <c r="AG349" s="36" t="e">
        <f>E349-VLOOKUP(D349, 'Вчера_Спутник-М'!D:BI, 2, FALSE)</f>
        <v>#N/A</v>
      </c>
      <c r="AH349" s="36" t="e">
        <f>F349-G349-VLOOKUP(D349, 'Вчера_Спутник-М'!D:BI, 3, FALSE)</f>
        <v>#N/A</v>
      </c>
      <c r="AI349" s="36" t="e">
        <f>H349-I349-VLOOKUP(D349, 'Вчера_Спутник-М'!D:BI, 5, FALSE)</f>
        <v>#N/A</v>
      </c>
      <c r="AJ349" s="36" t="e">
        <f>J349-K349-VLOOKUP(D349, 'Вчера_Спутник-М'!D:BI, 7, FALSE)</f>
        <v>#N/A</v>
      </c>
      <c r="AK349" s="36" t="e">
        <f>L349-M349-VLOOKUP(D349, 'Вчера_Спутник-М'!D:BI, 9, FALSE)</f>
        <v>#N/A</v>
      </c>
      <c r="AL349" s="36" t="e">
        <f>N349-O349-VLOOKUP(D349, 'Вчера_Спутник-М'!D:BI, 11, FALSE)</f>
        <v>#N/A</v>
      </c>
      <c r="AM349" s="36" t="e">
        <f>P349-Q349-VLOOKUP(D349, 'Вчера_Спутник-М'!D:BI, 13, FALSE)</f>
        <v>#N/A</v>
      </c>
      <c r="AN349" s="36" t="e">
        <f>R349-S349-VLOOKUP(D349, 'Вчера_Спутник-М'!D:BL, 15, FALSE)</f>
        <v>#N/A</v>
      </c>
      <c r="AO349" s="36"/>
      <c r="AP349" s="36"/>
      <c r="AQ349" s="36" t="e">
        <f>T349-VLOOKUP(D349, 'Вчера_Спутник-М'!D:BI, 17, FALSE)</f>
        <v>#N/A</v>
      </c>
      <c r="AR349" s="36" t="e">
        <f>U349-VLOOKUP(D349, 'Вчера_Спутник-М'!D:BI, 18, FALSE)</f>
        <v>#N/A</v>
      </c>
    </row>
    <row r="350" spans="1:44" ht="30" customHeight="1" x14ac:dyDescent="0.3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  <c r="Y350" s="44">
        <f t="shared" si="32"/>
        <v>0</v>
      </c>
      <c r="Z350" s="44">
        <f t="shared" si="33"/>
        <v>0</v>
      </c>
      <c r="AA350" s="44" t="b">
        <f t="shared" si="34"/>
        <v>1</v>
      </c>
      <c r="AB350" s="44" t="b">
        <f t="shared" si="35"/>
        <v>1</v>
      </c>
      <c r="AC350" s="44" t="b">
        <f t="shared" si="36"/>
        <v>1</v>
      </c>
      <c r="AD350" s="44" t="b">
        <f t="shared" si="37"/>
        <v>1</v>
      </c>
      <c r="AE350" s="36" t="str">
        <f>IF(ISNA(VLOOKUP(D350,'Вчера_Спутник-М'!D:D, 1, FALSE)),"ошибка",0)</f>
        <v>ошибка</v>
      </c>
      <c r="AF350" s="43"/>
      <c r="AG350" s="36" t="e">
        <f>E350-VLOOKUP(D350, 'Вчера_Спутник-М'!D:BI, 2, FALSE)</f>
        <v>#N/A</v>
      </c>
      <c r="AH350" s="36" t="e">
        <f>F350-G350-VLOOKUP(D350, 'Вчера_Спутник-М'!D:BI, 3, FALSE)</f>
        <v>#N/A</v>
      </c>
      <c r="AI350" s="36" t="e">
        <f>H350-I350-VLOOKUP(D350, 'Вчера_Спутник-М'!D:BI, 5, FALSE)</f>
        <v>#N/A</v>
      </c>
      <c r="AJ350" s="36" t="e">
        <f>J350-K350-VLOOKUP(D350, 'Вчера_Спутник-М'!D:BI, 7, FALSE)</f>
        <v>#N/A</v>
      </c>
      <c r="AK350" s="36" t="e">
        <f>L350-M350-VLOOKUP(D350, 'Вчера_Спутник-М'!D:BI, 9, FALSE)</f>
        <v>#N/A</v>
      </c>
      <c r="AL350" s="36" t="e">
        <f>N350-O350-VLOOKUP(D350, 'Вчера_Спутник-М'!D:BI, 11, FALSE)</f>
        <v>#N/A</v>
      </c>
      <c r="AM350" s="36" t="e">
        <f>P350-Q350-VLOOKUP(D350, 'Вчера_Спутник-М'!D:BI, 13, FALSE)</f>
        <v>#N/A</v>
      </c>
      <c r="AN350" s="36" t="e">
        <f>R350-S350-VLOOKUP(D350, 'Вчера_Спутник-М'!D:BL, 15, FALSE)</f>
        <v>#N/A</v>
      </c>
      <c r="AO350" s="36"/>
      <c r="AP350" s="36"/>
      <c r="AQ350" s="36" t="e">
        <f>T350-VLOOKUP(D350, 'Вчера_Спутник-М'!D:BI, 17, FALSE)</f>
        <v>#N/A</v>
      </c>
      <c r="AR350" s="36" t="e">
        <f>U350-VLOOKUP(D350, 'Вчера_Спутник-М'!D:BI, 18, FALSE)</f>
        <v>#N/A</v>
      </c>
    </row>
    <row r="351" spans="1:44" ht="30" customHeight="1" x14ac:dyDescent="0.3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  <c r="Y351" s="44">
        <f t="shared" si="32"/>
        <v>0</v>
      </c>
      <c r="Z351" s="44">
        <f t="shared" si="33"/>
        <v>0</v>
      </c>
      <c r="AA351" s="44" t="b">
        <f t="shared" si="34"/>
        <v>1</v>
      </c>
      <c r="AB351" s="44" t="b">
        <f t="shared" si="35"/>
        <v>1</v>
      </c>
      <c r="AC351" s="44" t="b">
        <f t="shared" si="36"/>
        <v>1</v>
      </c>
      <c r="AD351" s="44" t="b">
        <f t="shared" si="37"/>
        <v>1</v>
      </c>
      <c r="AE351" s="36" t="str">
        <f>IF(ISNA(VLOOKUP(D351,'Вчера_Спутник-М'!D:D, 1, FALSE)),"ошибка",0)</f>
        <v>ошибка</v>
      </c>
      <c r="AF351" s="43"/>
      <c r="AG351" s="36" t="e">
        <f>E351-VLOOKUP(D351, 'Вчера_Спутник-М'!D:BI, 2, FALSE)</f>
        <v>#N/A</v>
      </c>
      <c r="AH351" s="36" t="e">
        <f>F351-G351-VLOOKUP(D351, 'Вчера_Спутник-М'!D:BI, 3, FALSE)</f>
        <v>#N/A</v>
      </c>
      <c r="AI351" s="36" t="e">
        <f>H351-I351-VLOOKUP(D351, 'Вчера_Спутник-М'!D:BI, 5, FALSE)</f>
        <v>#N/A</v>
      </c>
      <c r="AJ351" s="36" t="e">
        <f>J351-K351-VLOOKUP(D351, 'Вчера_Спутник-М'!D:BI, 7, FALSE)</f>
        <v>#N/A</v>
      </c>
      <c r="AK351" s="36" t="e">
        <f>L351-M351-VLOOKUP(D351, 'Вчера_Спутник-М'!D:BI, 9, FALSE)</f>
        <v>#N/A</v>
      </c>
      <c r="AL351" s="36" t="e">
        <f>N351-O351-VLOOKUP(D351, 'Вчера_Спутник-М'!D:BI, 11, FALSE)</f>
        <v>#N/A</v>
      </c>
      <c r="AM351" s="36" t="e">
        <f>P351-Q351-VLOOKUP(D351, 'Вчера_Спутник-М'!D:BI, 13, FALSE)</f>
        <v>#N/A</v>
      </c>
      <c r="AN351" s="36" t="e">
        <f>R351-S351-VLOOKUP(D351, 'Вчера_Спутник-М'!D:BL, 15, FALSE)</f>
        <v>#N/A</v>
      </c>
      <c r="AO351" s="36"/>
      <c r="AP351" s="36"/>
      <c r="AQ351" s="36" t="e">
        <f>T351-VLOOKUP(D351, 'Вчера_Спутник-М'!D:BI, 17, FALSE)</f>
        <v>#N/A</v>
      </c>
      <c r="AR351" s="36" t="e">
        <f>U351-VLOOKUP(D351, 'Вчера_Спутник-М'!D:BI, 18, FALSE)</f>
        <v>#N/A</v>
      </c>
    </row>
    <row r="352" spans="1:44" ht="30" customHeight="1" x14ac:dyDescent="0.3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  <c r="Y352" s="44">
        <f t="shared" si="32"/>
        <v>0</v>
      </c>
      <c r="Z352" s="44">
        <f t="shared" si="33"/>
        <v>0</v>
      </c>
      <c r="AA352" s="44" t="b">
        <f t="shared" si="34"/>
        <v>1</v>
      </c>
      <c r="AB352" s="44" t="b">
        <f t="shared" si="35"/>
        <v>1</v>
      </c>
      <c r="AC352" s="44" t="b">
        <f t="shared" si="36"/>
        <v>1</v>
      </c>
      <c r="AD352" s="44" t="b">
        <f t="shared" si="37"/>
        <v>1</v>
      </c>
      <c r="AE352" s="36" t="str">
        <f>IF(ISNA(VLOOKUP(D352,'Вчера_Спутник-М'!D:D, 1, FALSE)),"ошибка",0)</f>
        <v>ошибка</v>
      </c>
      <c r="AF352" s="43"/>
      <c r="AG352" s="36" t="e">
        <f>E352-VLOOKUP(D352, 'Вчера_Спутник-М'!D:BI, 2, FALSE)</f>
        <v>#N/A</v>
      </c>
      <c r="AH352" s="36" t="e">
        <f>F352-G352-VLOOKUP(D352, 'Вчера_Спутник-М'!D:BI, 3, FALSE)</f>
        <v>#N/A</v>
      </c>
      <c r="AI352" s="36" t="e">
        <f>H352-I352-VLOOKUP(D352, 'Вчера_Спутник-М'!D:BI, 5, FALSE)</f>
        <v>#N/A</v>
      </c>
      <c r="AJ352" s="36" t="e">
        <f>J352-K352-VLOOKUP(D352, 'Вчера_Спутник-М'!D:BI, 7, FALSE)</f>
        <v>#N/A</v>
      </c>
      <c r="AK352" s="36" t="e">
        <f>L352-M352-VLOOKUP(D352, 'Вчера_Спутник-М'!D:BI, 9, FALSE)</f>
        <v>#N/A</v>
      </c>
      <c r="AL352" s="36" t="e">
        <f>N352-O352-VLOOKUP(D352, 'Вчера_Спутник-М'!D:BI, 11, FALSE)</f>
        <v>#N/A</v>
      </c>
      <c r="AM352" s="36" t="e">
        <f>P352-Q352-VLOOKUP(D352, 'Вчера_Спутник-М'!D:BI, 13, FALSE)</f>
        <v>#N/A</v>
      </c>
      <c r="AN352" s="36" t="e">
        <f>R352-S352-VLOOKUP(D352, 'Вчера_Спутник-М'!D:BL, 15, FALSE)</f>
        <v>#N/A</v>
      </c>
      <c r="AO352" s="36"/>
      <c r="AP352" s="36"/>
      <c r="AQ352" s="36" t="e">
        <f>T352-VLOOKUP(D352, 'Вчера_Спутник-М'!D:BI, 17, FALSE)</f>
        <v>#N/A</v>
      </c>
      <c r="AR352" s="36" t="e">
        <f>U352-VLOOKUP(D352, 'Вчера_Спутник-М'!D:BI, 18, FALSE)</f>
        <v>#N/A</v>
      </c>
    </row>
    <row r="353" spans="1:44" ht="30" customHeight="1" x14ac:dyDescent="0.3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  <c r="Y353" s="44">
        <f t="shared" si="32"/>
        <v>0</v>
      </c>
      <c r="Z353" s="44">
        <f t="shared" si="33"/>
        <v>0</v>
      </c>
      <c r="AA353" s="44" t="b">
        <f t="shared" si="34"/>
        <v>1</v>
      </c>
      <c r="AB353" s="44" t="b">
        <f t="shared" si="35"/>
        <v>1</v>
      </c>
      <c r="AC353" s="44" t="b">
        <f t="shared" si="36"/>
        <v>1</v>
      </c>
      <c r="AD353" s="44" t="b">
        <f t="shared" si="37"/>
        <v>1</v>
      </c>
      <c r="AE353" s="36" t="str">
        <f>IF(ISNA(VLOOKUP(D353,'Вчера_Спутник-М'!D:D, 1, FALSE)),"ошибка",0)</f>
        <v>ошибка</v>
      </c>
      <c r="AF353" s="43"/>
      <c r="AG353" s="36" t="e">
        <f>E353-VLOOKUP(D353, 'Вчера_Спутник-М'!D:BI, 2, FALSE)</f>
        <v>#N/A</v>
      </c>
      <c r="AH353" s="36" t="e">
        <f>F353-G353-VLOOKUP(D353, 'Вчера_Спутник-М'!D:BI, 3, FALSE)</f>
        <v>#N/A</v>
      </c>
      <c r="AI353" s="36" t="e">
        <f>H353-I353-VLOOKUP(D353, 'Вчера_Спутник-М'!D:BI, 5, FALSE)</f>
        <v>#N/A</v>
      </c>
      <c r="AJ353" s="36" t="e">
        <f>J353-K353-VLOOKUP(D353, 'Вчера_Спутник-М'!D:BI, 7, FALSE)</f>
        <v>#N/A</v>
      </c>
      <c r="AK353" s="36" t="e">
        <f>L353-M353-VLOOKUP(D353, 'Вчера_Спутник-М'!D:BI, 9, FALSE)</f>
        <v>#N/A</v>
      </c>
      <c r="AL353" s="36" t="e">
        <f>N353-O353-VLOOKUP(D353, 'Вчера_Спутник-М'!D:BI, 11, FALSE)</f>
        <v>#N/A</v>
      </c>
      <c r="AM353" s="36" t="e">
        <f>P353-Q353-VLOOKUP(D353, 'Вчера_Спутник-М'!D:BI, 13, FALSE)</f>
        <v>#N/A</v>
      </c>
      <c r="AN353" s="36" t="e">
        <f>R353-S353-VLOOKUP(D353, 'Вчера_Спутник-М'!D:BL, 15, FALSE)</f>
        <v>#N/A</v>
      </c>
      <c r="AO353" s="36"/>
      <c r="AP353" s="36"/>
      <c r="AQ353" s="36" t="e">
        <f>T353-VLOOKUP(D353, 'Вчера_Спутник-М'!D:BI, 17, FALSE)</f>
        <v>#N/A</v>
      </c>
      <c r="AR353" s="36" t="e">
        <f>U353-VLOOKUP(D353, 'Вчера_Спутник-М'!D:BI, 18, FALSE)</f>
        <v>#N/A</v>
      </c>
    </row>
    <row r="354" spans="1:44" ht="30" customHeight="1" x14ac:dyDescent="0.3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  <c r="Y354" s="44">
        <f t="shared" si="32"/>
        <v>0</v>
      </c>
      <c r="Z354" s="44">
        <f t="shared" si="33"/>
        <v>0</v>
      </c>
      <c r="AA354" s="44" t="b">
        <f t="shared" si="34"/>
        <v>1</v>
      </c>
      <c r="AB354" s="44" t="b">
        <f t="shared" si="35"/>
        <v>1</v>
      </c>
      <c r="AC354" s="44" t="b">
        <f t="shared" si="36"/>
        <v>1</v>
      </c>
      <c r="AD354" s="44" t="b">
        <f t="shared" si="37"/>
        <v>1</v>
      </c>
      <c r="AE354" s="36" t="str">
        <f>IF(ISNA(VLOOKUP(D354,'Вчера_Спутник-М'!D:D, 1, FALSE)),"ошибка",0)</f>
        <v>ошибка</v>
      </c>
      <c r="AF354" s="43"/>
      <c r="AG354" s="36" t="e">
        <f>E354-VLOOKUP(D354, 'Вчера_Спутник-М'!D:BI, 2, FALSE)</f>
        <v>#N/A</v>
      </c>
      <c r="AH354" s="36" t="e">
        <f>F354-G354-VLOOKUP(D354, 'Вчера_Спутник-М'!D:BI, 3, FALSE)</f>
        <v>#N/A</v>
      </c>
      <c r="AI354" s="36" t="e">
        <f>H354-I354-VLOOKUP(D354, 'Вчера_Спутник-М'!D:BI, 5, FALSE)</f>
        <v>#N/A</v>
      </c>
      <c r="AJ354" s="36" t="e">
        <f>J354-K354-VLOOKUP(D354, 'Вчера_Спутник-М'!D:BI, 7, FALSE)</f>
        <v>#N/A</v>
      </c>
      <c r="AK354" s="36" t="e">
        <f>L354-M354-VLOOKUP(D354, 'Вчера_Спутник-М'!D:BI, 9, FALSE)</f>
        <v>#N/A</v>
      </c>
      <c r="AL354" s="36" t="e">
        <f>N354-O354-VLOOKUP(D354, 'Вчера_Спутник-М'!D:BI, 11, FALSE)</f>
        <v>#N/A</v>
      </c>
      <c r="AM354" s="36" t="e">
        <f>P354-Q354-VLOOKUP(D354, 'Вчера_Спутник-М'!D:BI, 13, FALSE)</f>
        <v>#N/A</v>
      </c>
      <c r="AN354" s="36" t="e">
        <f>R354-S354-VLOOKUP(D354, 'Вчера_Спутник-М'!D:BL, 15, FALSE)</f>
        <v>#N/A</v>
      </c>
      <c r="AO354" s="36"/>
      <c r="AP354" s="36"/>
      <c r="AQ354" s="36" t="e">
        <f>T354-VLOOKUP(D354, 'Вчера_Спутник-М'!D:BI, 17, FALSE)</f>
        <v>#N/A</v>
      </c>
      <c r="AR354" s="36" t="e">
        <f>U354-VLOOKUP(D354, 'Вчера_Спутник-М'!D:BI, 18, FALSE)</f>
        <v>#N/A</v>
      </c>
    </row>
    <row r="355" spans="1:44" ht="30" customHeight="1" x14ac:dyDescent="0.3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  <c r="Y355" s="44">
        <f t="shared" si="32"/>
        <v>0</v>
      </c>
      <c r="Z355" s="44">
        <f t="shared" si="33"/>
        <v>0</v>
      </c>
      <c r="AA355" s="44" t="b">
        <f t="shared" si="34"/>
        <v>1</v>
      </c>
      <c r="AB355" s="44" t="b">
        <f t="shared" si="35"/>
        <v>1</v>
      </c>
      <c r="AC355" s="44" t="b">
        <f t="shared" si="36"/>
        <v>1</v>
      </c>
      <c r="AD355" s="44" t="b">
        <f t="shared" si="37"/>
        <v>1</v>
      </c>
      <c r="AE355" s="36" t="str">
        <f>IF(ISNA(VLOOKUP(D355,'Вчера_Спутник-М'!D:D, 1, FALSE)),"ошибка",0)</f>
        <v>ошибка</v>
      </c>
      <c r="AF355" s="43"/>
      <c r="AG355" s="36" t="e">
        <f>E355-VLOOKUP(D355, 'Вчера_Спутник-М'!D:BI, 2, FALSE)</f>
        <v>#N/A</v>
      </c>
      <c r="AH355" s="36" t="e">
        <f>F355-G355-VLOOKUP(D355, 'Вчера_Спутник-М'!D:BI, 3, FALSE)</f>
        <v>#N/A</v>
      </c>
      <c r="AI355" s="36" t="e">
        <f>H355-I355-VLOOKUP(D355, 'Вчера_Спутник-М'!D:BI, 5, FALSE)</f>
        <v>#N/A</v>
      </c>
      <c r="AJ355" s="36" t="e">
        <f>J355-K355-VLOOKUP(D355, 'Вчера_Спутник-М'!D:BI, 7, FALSE)</f>
        <v>#N/A</v>
      </c>
      <c r="AK355" s="36" t="e">
        <f>L355-M355-VLOOKUP(D355, 'Вчера_Спутник-М'!D:BI, 9, FALSE)</f>
        <v>#N/A</v>
      </c>
      <c r="AL355" s="36" t="e">
        <f>N355-O355-VLOOKUP(D355, 'Вчера_Спутник-М'!D:BI, 11, FALSE)</f>
        <v>#N/A</v>
      </c>
      <c r="AM355" s="36" t="e">
        <f>P355-Q355-VLOOKUP(D355, 'Вчера_Спутник-М'!D:BI, 13, FALSE)</f>
        <v>#N/A</v>
      </c>
      <c r="AN355" s="36" t="e">
        <f>R355-S355-VLOOKUP(D355, 'Вчера_Спутник-М'!D:BL, 15, FALSE)</f>
        <v>#N/A</v>
      </c>
      <c r="AO355" s="36"/>
      <c r="AP355" s="36"/>
      <c r="AQ355" s="36" t="e">
        <f>T355-VLOOKUP(D355, 'Вчера_Спутник-М'!D:BI, 17, FALSE)</f>
        <v>#N/A</v>
      </c>
      <c r="AR355" s="36" t="e">
        <f>U355-VLOOKUP(D355, 'Вчера_Спутник-М'!D:BI, 18, FALSE)</f>
        <v>#N/A</v>
      </c>
    </row>
    <row r="356" spans="1:44" ht="30" customHeight="1" x14ac:dyDescent="0.3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  <c r="Y356" s="44">
        <f t="shared" si="32"/>
        <v>0</v>
      </c>
      <c r="Z356" s="44">
        <f t="shared" si="33"/>
        <v>0</v>
      </c>
      <c r="AA356" s="44" t="b">
        <f t="shared" si="34"/>
        <v>1</v>
      </c>
      <c r="AB356" s="44" t="b">
        <f t="shared" si="35"/>
        <v>1</v>
      </c>
      <c r="AC356" s="44" t="b">
        <f t="shared" si="36"/>
        <v>1</v>
      </c>
      <c r="AD356" s="44" t="b">
        <f t="shared" si="37"/>
        <v>1</v>
      </c>
      <c r="AE356" s="36" t="str">
        <f>IF(ISNA(VLOOKUP(D356,'Вчера_Спутник-М'!D:D, 1, FALSE)),"ошибка",0)</f>
        <v>ошибка</v>
      </c>
      <c r="AF356" s="43"/>
      <c r="AG356" s="36" t="e">
        <f>E356-VLOOKUP(D356, 'Вчера_Спутник-М'!D:BI, 2, FALSE)</f>
        <v>#N/A</v>
      </c>
      <c r="AH356" s="36" t="e">
        <f>F356-G356-VLOOKUP(D356, 'Вчера_Спутник-М'!D:BI, 3, FALSE)</f>
        <v>#N/A</v>
      </c>
      <c r="AI356" s="36" t="e">
        <f>H356-I356-VLOOKUP(D356, 'Вчера_Спутник-М'!D:BI, 5, FALSE)</f>
        <v>#N/A</v>
      </c>
      <c r="AJ356" s="36" t="e">
        <f>J356-K356-VLOOKUP(D356, 'Вчера_Спутник-М'!D:BI, 7, FALSE)</f>
        <v>#N/A</v>
      </c>
      <c r="AK356" s="36" t="e">
        <f>L356-M356-VLOOKUP(D356, 'Вчера_Спутник-М'!D:BI, 9, FALSE)</f>
        <v>#N/A</v>
      </c>
      <c r="AL356" s="36" t="e">
        <f>N356-O356-VLOOKUP(D356, 'Вчера_Спутник-М'!D:BI, 11, FALSE)</f>
        <v>#N/A</v>
      </c>
      <c r="AM356" s="36" t="e">
        <f>P356-Q356-VLOOKUP(D356, 'Вчера_Спутник-М'!D:BI, 13, FALSE)</f>
        <v>#N/A</v>
      </c>
      <c r="AN356" s="36" t="e">
        <f>R356-S356-VLOOKUP(D356, 'Вчера_Спутник-М'!D:BL, 15, FALSE)</f>
        <v>#N/A</v>
      </c>
      <c r="AO356" s="36"/>
      <c r="AP356" s="36"/>
      <c r="AQ356" s="36" t="e">
        <f>T356-VLOOKUP(D356, 'Вчера_Спутник-М'!D:BI, 17, FALSE)</f>
        <v>#N/A</v>
      </c>
      <c r="AR356" s="36" t="e">
        <f>U356-VLOOKUP(D356, 'Вчера_Спутник-М'!D:BI, 18, FALSE)</f>
        <v>#N/A</v>
      </c>
    </row>
    <row r="357" spans="1:44" ht="30" customHeight="1" x14ac:dyDescent="0.3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  <c r="Y357" s="44">
        <f t="shared" si="32"/>
        <v>0</v>
      </c>
      <c r="Z357" s="44">
        <f t="shared" si="33"/>
        <v>0</v>
      </c>
      <c r="AA357" s="44" t="b">
        <f t="shared" si="34"/>
        <v>1</v>
      </c>
      <c r="AB357" s="44" t="b">
        <f t="shared" si="35"/>
        <v>1</v>
      </c>
      <c r="AC357" s="44" t="b">
        <f t="shared" si="36"/>
        <v>1</v>
      </c>
      <c r="AD357" s="44" t="b">
        <f t="shared" si="37"/>
        <v>1</v>
      </c>
      <c r="AE357" s="36" t="str">
        <f>IF(ISNA(VLOOKUP(D357,'Вчера_Спутник-М'!D:D, 1, FALSE)),"ошибка",0)</f>
        <v>ошибка</v>
      </c>
      <c r="AF357" s="43"/>
      <c r="AG357" s="36" t="e">
        <f>E357-VLOOKUP(D357, 'Вчера_Спутник-М'!D:BI, 2, FALSE)</f>
        <v>#N/A</v>
      </c>
      <c r="AH357" s="36" t="e">
        <f>F357-G357-VLOOKUP(D357, 'Вчера_Спутник-М'!D:BI, 3, FALSE)</f>
        <v>#N/A</v>
      </c>
      <c r="AI357" s="36" t="e">
        <f>H357-I357-VLOOKUP(D357, 'Вчера_Спутник-М'!D:BI, 5, FALSE)</f>
        <v>#N/A</v>
      </c>
      <c r="AJ357" s="36" t="e">
        <f>J357-K357-VLOOKUP(D357, 'Вчера_Спутник-М'!D:BI, 7, FALSE)</f>
        <v>#N/A</v>
      </c>
      <c r="AK357" s="36" t="e">
        <f>L357-M357-VLOOKUP(D357, 'Вчера_Спутник-М'!D:BI, 9, FALSE)</f>
        <v>#N/A</v>
      </c>
      <c r="AL357" s="36" t="e">
        <f>N357-O357-VLOOKUP(D357, 'Вчера_Спутник-М'!D:BI, 11, FALSE)</f>
        <v>#N/A</v>
      </c>
      <c r="AM357" s="36" t="e">
        <f>P357-Q357-VLOOKUP(D357, 'Вчера_Спутник-М'!D:BI, 13, FALSE)</f>
        <v>#N/A</v>
      </c>
      <c r="AN357" s="36" t="e">
        <f>R357-S357-VLOOKUP(D357, 'Вчера_Спутник-М'!D:BL, 15, FALSE)</f>
        <v>#N/A</v>
      </c>
      <c r="AO357" s="36"/>
      <c r="AP357" s="36"/>
      <c r="AQ357" s="36" t="e">
        <f>T357-VLOOKUP(D357, 'Вчера_Спутник-М'!D:BI, 17, FALSE)</f>
        <v>#N/A</v>
      </c>
      <c r="AR357" s="36" t="e">
        <f>U357-VLOOKUP(D357, 'Вчера_Спутник-М'!D:BI, 18, FALSE)</f>
        <v>#N/A</v>
      </c>
    </row>
    <row r="358" spans="1:44" ht="30" customHeight="1" x14ac:dyDescent="0.3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  <c r="Y358" s="44">
        <f t="shared" si="32"/>
        <v>0</v>
      </c>
      <c r="Z358" s="44">
        <f t="shared" si="33"/>
        <v>0</v>
      </c>
      <c r="AA358" s="44" t="b">
        <f t="shared" si="34"/>
        <v>1</v>
      </c>
      <c r="AB358" s="44" t="b">
        <f t="shared" si="35"/>
        <v>1</v>
      </c>
      <c r="AC358" s="44" t="b">
        <f t="shared" si="36"/>
        <v>1</v>
      </c>
      <c r="AD358" s="44" t="b">
        <f t="shared" si="37"/>
        <v>1</v>
      </c>
      <c r="AE358" s="36" t="str">
        <f>IF(ISNA(VLOOKUP(D358,'Вчера_Спутник-М'!D:D, 1, FALSE)),"ошибка",0)</f>
        <v>ошибка</v>
      </c>
      <c r="AF358" s="43"/>
      <c r="AG358" s="36" t="e">
        <f>E358-VLOOKUP(D358, 'Вчера_Спутник-М'!D:BI, 2, FALSE)</f>
        <v>#N/A</v>
      </c>
      <c r="AH358" s="36" t="e">
        <f>F358-G358-VLOOKUP(D358, 'Вчера_Спутник-М'!D:BI, 3, FALSE)</f>
        <v>#N/A</v>
      </c>
      <c r="AI358" s="36" t="e">
        <f>H358-I358-VLOOKUP(D358, 'Вчера_Спутник-М'!D:BI, 5, FALSE)</f>
        <v>#N/A</v>
      </c>
      <c r="AJ358" s="36" t="e">
        <f>J358-K358-VLOOKUP(D358, 'Вчера_Спутник-М'!D:BI, 7, FALSE)</f>
        <v>#N/A</v>
      </c>
      <c r="AK358" s="36" t="e">
        <f>L358-M358-VLOOKUP(D358, 'Вчера_Спутник-М'!D:BI, 9, FALSE)</f>
        <v>#N/A</v>
      </c>
      <c r="AL358" s="36" t="e">
        <f>N358-O358-VLOOKUP(D358, 'Вчера_Спутник-М'!D:BI, 11, FALSE)</f>
        <v>#N/A</v>
      </c>
      <c r="AM358" s="36" t="e">
        <f>P358-Q358-VLOOKUP(D358, 'Вчера_Спутник-М'!D:BI, 13, FALSE)</f>
        <v>#N/A</v>
      </c>
      <c r="AN358" s="36" t="e">
        <f>R358-S358-VLOOKUP(D358, 'Вчера_Спутник-М'!D:BL, 15, FALSE)</f>
        <v>#N/A</v>
      </c>
      <c r="AO358" s="36"/>
      <c r="AP358" s="36"/>
      <c r="AQ358" s="36" t="e">
        <f>T358-VLOOKUP(D358, 'Вчера_Спутник-М'!D:BI, 17, FALSE)</f>
        <v>#N/A</v>
      </c>
      <c r="AR358" s="36" t="e">
        <f>U358-VLOOKUP(D358, 'Вчера_Спутник-М'!D:BI, 18, FALSE)</f>
        <v>#N/A</v>
      </c>
    </row>
    <row r="359" spans="1:44" ht="30" customHeight="1" x14ac:dyDescent="0.3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  <c r="Y359" s="44">
        <f t="shared" si="32"/>
        <v>0</v>
      </c>
      <c r="Z359" s="44">
        <f t="shared" si="33"/>
        <v>0</v>
      </c>
      <c r="AA359" s="44" t="b">
        <f t="shared" si="34"/>
        <v>1</v>
      </c>
      <c r="AB359" s="44" t="b">
        <f t="shared" si="35"/>
        <v>1</v>
      </c>
      <c r="AC359" s="44" t="b">
        <f t="shared" si="36"/>
        <v>1</v>
      </c>
      <c r="AD359" s="44" t="b">
        <f t="shared" si="37"/>
        <v>1</v>
      </c>
      <c r="AE359" s="36" t="str">
        <f>IF(ISNA(VLOOKUP(D359,'Вчера_Спутник-М'!D:D, 1, FALSE)),"ошибка",0)</f>
        <v>ошибка</v>
      </c>
      <c r="AF359" s="43"/>
      <c r="AG359" s="36" t="e">
        <f>E359-VLOOKUP(D359, 'Вчера_Спутник-М'!D:BI, 2, FALSE)</f>
        <v>#N/A</v>
      </c>
      <c r="AH359" s="36" t="e">
        <f>F359-G359-VLOOKUP(D359, 'Вчера_Спутник-М'!D:BI, 3, FALSE)</f>
        <v>#N/A</v>
      </c>
      <c r="AI359" s="36" t="e">
        <f>H359-I359-VLOOKUP(D359, 'Вчера_Спутник-М'!D:BI, 5, FALSE)</f>
        <v>#N/A</v>
      </c>
      <c r="AJ359" s="36" t="e">
        <f>J359-K359-VLOOKUP(D359, 'Вчера_Спутник-М'!D:BI, 7, FALSE)</f>
        <v>#N/A</v>
      </c>
      <c r="AK359" s="36" t="e">
        <f>L359-M359-VLOOKUP(D359, 'Вчера_Спутник-М'!D:BI, 9, FALSE)</f>
        <v>#N/A</v>
      </c>
      <c r="AL359" s="36" t="e">
        <f>N359-O359-VLOOKUP(D359, 'Вчера_Спутник-М'!D:BI, 11, FALSE)</f>
        <v>#N/A</v>
      </c>
      <c r="AM359" s="36" t="e">
        <f>P359-Q359-VLOOKUP(D359, 'Вчера_Спутник-М'!D:BI, 13, FALSE)</f>
        <v>#N/A</v>
      </c>
      <c r="AN359" s="36" t="e">
        <f>R359-S359-VLOOKUP(D359, 'Вчера_Спутник-М'!D:BL, 15, FALSE)</f>
        <v>#N/A</v>
      </c>
      <c r="AO359" s="36"/>
      <c r="AP359" s="36"/>
      <c r="AQ359" s="36" t="e">
        <f>T359-VLOOKUP(D359, 'Вчера_Спутник-М'!D:BI, 17, FALSE)</f>
        <v>#N/A</v>
      </c>
      <c r="AR359" s="36" t="e">
        <f>U359-VLOOKUP(D359, 'Вчера_Спутник-М'!D:BI, 18, FALSE)</f>
        <v>#N/A</v>
      </c>
    </row>
    <row r="360" spans="1:44" ht="30" customHeight="1" x14ac:dyDescent="0.3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  <c r="Y360" s="44">
        <f t="shared" si="32"/>
        <v>0</v>
      </c>
      <c r="Z360" s="44">
        <f t="shared" si="33"/>
        <v>0</v>
      </c>
      <c r="AA360" s="44" t="b">
        <f t="shared" si="34"/>
        <v>1</v>
      </c>
      <c r="AB360" s="44" t="b">
        <f t="shared" si="35"/>
        <v>1</v>
      </c>
      <c r="AC360" s="44" t="b">
        <f t="shared" si="36"/>
        <v>1</v>
      </c>
      <c r="AD360" s="44" t="b">
        <f t="shared" si="37"/>
        <v>1</v>
      </c>
      <c r="AE360" s="36" t="str">
        <f>IF(ISNA(VLOOKUP(D360,'Вчера_Спутник-М'!D:D, 1, FALSE)),"ошибка",0)</f>
        <v>ошибка</v>
      </c>
      <c r="AF360" s="43"/>
      <c r="AG360" s="36" t="e">
        <f>E360-VLOOKUP(D360, 'Вчера_Спутник-М'!D:BI, 2, FALSE)</f>
        <v>#N/A</v>
      </c>
      <c r="AH360" s="36" t="e">
        <f>F360-G360-VLOOKUP(D360, 'Вчера_Спутник-М'!D:BI, 3, FALSE)</f>
        <v>#N/A</v>
      </c>
      <c r="AI360" s="36" t="e">
        <f>H360-I360-VLOOKUP(D360, 'Вчера_Спутник-М'!D:BI, 5, FALSE)</f>
        <v>#N/A</v>
      </c>
      <c r="AJ360" s="36" t="e">
        <f>J360-K360-VLOOKUP(D360, 'Вчера_Спутник-М'!D:BI, 7, FALSE)</f>
        <v>#N/A</v>
      </c>
      <c r="AK360" s="36" t="e">
        <f>L360-M360-VLOOKUP(D360, 'Вчера_Спутник-М'!D:BI, 9, FALSE)</f>
        <v>#N/A</v>
      </c>
      <c r="AL360" s="36" t="e">
        <f>N360-O360-VLOOKUP(D360, 'Вчера_Спутник-М'!D:BI, 11, FALSE)</f>
        <v>#N/A</v>
      </c>
      <c r="AM360" s="36" t="e">
        <f>P360-Q360-VLOOKUP(D360, 'Вчера_Спутник-М'!D:BI, 13, FALSE)</f>
        <v>#N/A</v>
      </c>
      <c r="AN360" s="36" t="e">
        <f>R360-S360-VLOOKUP(D360, 'Вчера_Спутник-М'!D:BL, 15, FALSE)</f>
        <v>#N/A</v>
      </c>
      <c r="AO360" s="36"/>
      <c r="AP360" s="36"/>
      <c r="AQ360" s="36" t="e">
        <f>T360-VLOOKUP(D360, 'Вчера_Спутник-М'!D:BI, 17, FALSE)</f>
        <v>#N/A</v>
      </c>
      <c r="AR360" s="36" t="e">
        <f>U360-VLOOKUP(D360, 'Вчера_Спутник-М'!D:BI, 18, FALSE)</f>
        <v>#N/A</v>
      </c>
    </row>
    <row r="361" spans="1:44" ht="30" customHeight="1" x14ac:dyDescent="0.3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  <c r="Y361" s="44">
        <f t="shared" si="32"/>
        <v>0</v>
      </c>
      <c r="Z361" s="44">
        <f t="shared" si="33"/>
        <v>0</v>
      </c>
      <c r="AA361" s="44" t="b">
        <f t="shared" si="34"/>
        <v>1</v>
      </c>
      <c r="AB361" s="44" t="b">
        <f t="shared" si="35"/>
        <v>1</v>
      </c>
      <c r="AC361" s="44" t="b">
        <f t="shared" si="36"/>
        <v>1</v>
      </c>
      <c r="AD361" s="44" t="b">
        <f t="shared" si="37"/>
        <v>1</v>
      </c>
      <c r="AE361" s="36" t="str">
        <f>IF(ISNA(VLOOKUP(D361,'Вчера_Спутник-М'!D:D, 1, FALSE)),"ошибка",0)</f>
        <v>ошибка</v>
      </c>
      <c r="AF361" s="43"/>
      <c r="AG361" s="36" t="e">
        <f>E361-VLOOKUP(D361, 'Вчера_Спутник-М'!D:BI, 2, FALSE)</f>
        <v>#N/A</v>
      </c>
      <c r="AH361" s="36" t="e">
        <f>F361-G361-VLOOKUP(D361, 'Вчера_Спутник-М'!D:BI, 3, FALSE)</f>
        <v>#N/A</v>
      </c>
      <c r="AI361" s="36" t="e">
        <f>H361-I361-VLOOKUP(D361, 'Вчера_Спутник-М'!D:BI, 5, FALSE)</f>
        <v>#N/A</v>
      </c>
      <c r="AJ361" s="36" t="e">
        <f>J361-K361-VLOOKUP(D361, 'Вчера_Спутник-М'!D:BI, 7, FALSE)</f>
        <v>#N/A</v>
      </c>
      <c r="AK361" s="36" t="e">
        <f>L361-M361-VLOOKUP(D361, 'Вчера_Спутник-М'!D:BI, 9, FALSE)</f>
        <v>#N/A</v>
      </c>
      <c r="AL361" s="36" t="e">
        <f>N361-O361-VLOOKUP(D361, 'Вчера_Спутник-М'!D:BI, 11, FALSE)</f>
        <v>#N/A</v>
      </c>
      <c r="AM361" s="36" t="e">
        <f>P361-Q361-VLOOKUP(D361, 'Вчера_Спутник-М'!D:BI, 13, FALSE)</f>
        <v>#N/A</v>
      </c>
      <c r="AN361" s="36" t="e">
        <f>R361-S361-VLOOKUP(D361, 'Вчера_Спутник-М'!D:BL, 15, FALSE)</f>
        <v>#N/A</v>
      </c>
      <c r="AO361" s="36"/>
      <c r="AP361" s="36"/>
      <c r="AQ361" s="36" t="e">
        <f>T361-VLOOKUP(D361, 'Вчера_Спутник-М'!D:BI, 17, FALSE)</f>
        <v>#N/A</v>
      </c>
      <c r="AR361" s="36" t="e">
        <f>U361-VLOOKUP(D361, 'Вчера_Спутник-М'!D:BI, 18, FALSE)</f>
        <v>#N/A</v>
      </c>
    </row>
    <row r="362" spans="1:44" ht="30" customHeight="1" x14ac:dyDescent="0.3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  <c r="Y362" s="44">
        <f t="shared" si="32"/>
        <v>0</v>
      </c>
      <c r="Z362" s="44">
        <f t="shared" si="33"/>
        <v>0</v>
      </c>
      <c r="AA362" s="44" t="b">
        <f t="shared" si="34"/>
        <v>1</v>
      </c>
      <c r="AB362" s="44" t="b">
        <f t="shared" si="35"/>
        <v>1</v>
      </c>
      <c r="AC362" s="44" t="b">
        <f t="shared" si="36"/>
        <v>1</v>
      </c>
      <c r="AD362" s="44" t="b">
        <f t="shared" si="37"/>
        <v>1</v>
      </c>
      <c r="AE362" s="36" t="str">
        <f>IF(ISNA(VLOOKUP(D362,'Вчера_Спутник-М'!D:D, 1, FALSE)),"ошибка",0)</f>
        <v>ошибка</v>
      </c>
      <c r="AF362" s="43"/>
      <c r="AG362" s="36" t="e">
        <f>E362-VLOOKUP(D362, 'Вчера_Спутник-М'!D:BI, 2, FALSE)</f>
        <v>#N/A</v>
      </c>
      <c r="AH362" s="36" t="e">
        <f>F362-G362-VLOOKUP(D362, 'Вчера_Спутник-М'!D:BI, 3, FALSE)</f>
        <v>#N/A</v>
      </c>
      <c r="AI362" s="36" t="e">
        <f>H362-I362-VLOOKUP(D362, 'Вчера_Спутник-М'!D:BI, 5, FALSE)</f>
        <v>#N/A</v>
      </c>
      <c r="AJ362" s="36" t="e">
        <f>J362-K362-VLOOKUP(D362, 'Вчера_Спутник-М'!D:BI, 7, FALSE)</f>
        <v>#N/A</v>
      </c>
      <c r="AK362" s="36" t="e">
        <f>L362-M362-VLOOKUP(D362, 'Вчера_Спутник-М'!D:BI, 9, FALSE)</f>
        <v>#N/A</v>
      </c>
      <c r="AL362" s="36" t="e">
        <f>N362-O362-VLOOKUP(D362, 'Вчера_Спутник-М'!D:BI, 11, FALSE)</f>
        <v>#N/A</v>
      </c>
      <c r="AM362" s="36" t="e">
        <f>P362-Q362-VLOOKUP(D362, 'Вчера_Спутник-М'!D:BI, 13, FALSE)</f>
        <v>#N/A</v>
      </c>
      <c r="AN362" s="36" t="e">
        <f>R362-S362-VLOOKUP(D362, 'Вчера_Спутник-М'!D:BL, 15, FALSE)</f>
        <v>#N/A</v>
      </c>
      <c r="AO362" s="36"/>
      <c r="AP362" s="36"/>
      <c r="AQ362" s="36" t="e">
        <f>T362-VLOOKUP(D362, 'Вчера_Спутник-М'!D:BI, 17, FALSE)</f>
        <v>#N/A</v>
      </c>
      <c r="AR362" s="36" t="e">
        <f>U362-VLOOKUP(D362, 'Вчера_Спутник-М'!D:BI, 18, FALSE)</f>
        <v>#N/A</v>
      </c>
    </row>
    <row r="363" spans="1:44" ht="30" customHeight="1" x14ac:dyDescent="0.3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  <c r="Y363" s="44">
        <f t="shared" si="32"/>
        <v>0</v>
      </c>
      <c r="Z363" s="44">
        <f t="shared" si="33"/>
        <v>0</v>
      </c>
      <c r="AA363" s="44" t="b">
        <f t="shared" si="34"/>
        <v>1</v>
      </c>
      <c r="AB363" s="44" t="b">
        <f t="shared" si="35"/>
        <v>1</v>
      </c>
      <c r="AC363" s="44" t="b">
        <f t="shared" si="36"/>
        <v>1</v>
      </c>
      <c r="AD363" s="44" t="b">
        <f t="shared" si="37"/>
        <v>1</v>
      </c>
      <c r="AE363" s="36" t="str">
        <f>IF(ISNA(VLOOKUP(D363,'Вчера_Спутник-М'!D:D, 1, FALSE)),"ошибка",0)</f>
        <v>ошибка</v>
      </c>
      <c r="AF363" s="43"/>
      <c r="AG363" s="36" t="e">
        <f>E363-VLOOKUP(D363, 'Вчера_Спутник-М'!D:BI, 2, FALSE)</f>
        <v>#N/A</v>
      </c>
      <c r="AH363" s="36" t="e">
        <f>F363-G363-VLOOKUP(D363, 'Вчера_Спутник-М'!D:BI, 3, FALSE)</f>
        <v>#N/A</v>
      </c>
      <c r="AI363" s="36" t="e">
        <f>H363-I363-VLOOKUP(D363, 'Вчера_Спутник-М'!D:BI, 5, FALSE)</f>
        <v>#N/A</v>
      </c>
      <c r="AJ363" s="36" t="e">
        <f>J363-K363-VLOOKUP(D363, 'Вчера_Спутник-М'!D:BI, 7, FALSE)</f>
        <v>#N/A</v>
      </c>
      <c r="AK363" s="36" t="e">
        <f>L363-M363-VLOOKUP(D363, 'Вчера_Спутник-М'!D:BI, 9, FALSE)</f>
        <v>#N/A</v>
      </c>
      <c r="AL363" s="36" t="e">
        <f>N363-O363-VLOOKUP(D363, 'Вчера_Спутник-М'!D:BI, 11, FALSE)</f>
        <v>#N/A</v>
      </c>
      <c r="AM363" s="36" t="e">
        <f>P363-Q363-VLOOKUP(D363, 'Вчера_Спутник-М'!D:BI, 13, FALSE)</f>
        <v>#N/A</v>
      </c>
      <c r="AN363" s="36" t="e">
        <f>R363-S363-VLOOKUP(D363, 'Вчера_Спутник-М'!D:BL, 15, FALSE)</f>
        <v>#N/A</v>
      </c>
      <c r="AO363" s="36"/>
      <c r="AP363" s="36"/>
      <c r="AQ363" s="36" t="e">
        <f>T363-VLOOKUP(D363, 'Вчера_Спутник-М'!D:BI, 17, FALSE)</f>
        <v>#N/A</v>
      </c>
      <c r="AR363" s="36" t="e">
        <f>U363-VLOOKUP(D363, 'Вчера_Спутник-М'!D:BI, 18, FALSE)</f>
        <v>#N/A</v>
      </c>
    </row>
    <row r="364" spans="1:44" ht="30" customHeight="1" x14ac:dyDescent="0.3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  <c r="Y364" s="44">
        <f t="shared" si="32"/>
        <v>0</v>
      </c>
      <c r="Z364" s="44">
        <f t="shared" si="33"/>
        <v>0</v>
      </c>
      <c r="AA364" s="44" t="b">
        <f t="shared" si="34"/>
        <v>1</v>
      </c>
      <c r="AB364" s="44" t="b">
        <f t="shared" si="35"/>
        <v>1</v>
      </c>
      <c r="AC364" s="44" t="b">
        <f t="shared" si="36"/>
        <v>1</v>
      </c>
      <c r="AD364" s="44" t="b">
        <f t="shared" si="37"/>
        <v>1</v>
      </c>
      <c r="AE364" s="36" t="str">
        <f>IF(ISNA(VLOOKUP(D364,'Вчера_Спутник-М'!D:D, 1, FALSE)),"ошибка",0)</f>
        <v>ошибка</v>
      </c>
      <c r="AF364" s="43"/>
      <c r="AG364" s="36" t="e">
        <f>E364-VLOOKUP(D364, 'Вчера_Спутник-М'!D:BI, 2, FALSE)</f>
        <v>#N/A</v>
      </c>
      <c r="AH364" s="36" t="e">
        <f>F364-G364-VLOOKUP(D364, 'Вчера_Спутник-М'!D:BI, 3, FALSE)</f>
        <v>#N/A</v>
      </c>
      <c r="AI364" s="36" t="e">
        <f>H364-I364-VLOOKUP(D364, 'Вчера_Спутник-М'!D:BI, 5, FALSE)</f>
        <v>#N/A</v>
      </c>
      <c r="AJ364" s="36" t="e">
        <f>J364-K364-VLOOKUP(D364, 'Вчера_Спутник-М'!D:BI, 7, FALSE)</f>
        <v>#N/A</v>
      </c>
      <c r="AK364" s="36" t="e">
        <f>L364-M364-VLOOKUP(D364, 'Вчера_Спутник-М'!D:BI, 9, FALSE)</f>
        <v>#N/A</v>
      </c>
      <c r="AL364" s="36" t="e">
        <f>N364-O364-VLOOKUP(D364, 'Вчера_Спутник-М'!D:BI, 11, FALSE)</f>
        <v>#N/A</v>
      </c>
      <c r="AM364" s="36" t="e">
        <f>P364-Q364-VLOOKUP(D364, 'Вчера_Спутник-М'!D:BI, 13, FALSE)</f>
        <v>#N/A</v>
      </c>
      <c r="AN364" s="36" t="e">
        <f>R364-S364-VLOOKUP(D364, 'Вчера_Спутник-М'!D:BL, 15, FALSE)</f>
        <v>#N/A</v>
      </c>
      <c r="AO364" s="36"/>
      <c r="AP364" s="36"/>
      <c r="AQ364" s="36" t="e">
        <f>T364-VLOOKUP(D364, 'Вчера_Спутник-М'!D:BI, 17, FALSE)</f>
        <v>#N/A</v>
      </c>
      <c r="AR364" s="36" t="e">
        <f>U364-VLOOKUP(D364, 'Вчера_Спутник-М'!D:BI, 18, FALSE)</f>
        <v>#N/A</v>
      </c>
    </row>
    <row r="365" spans="1:44" ht="30" customHeight="1" x14ac:dyDescent="0.3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  <c r="Y365" s="44">
        <f t="shared" si="32"/>
        <v>0</v>
      </c>
      <c r="Z365" s="44">
        <f t="shared" si="33"/>
        <v>0</v>
      </c>
      <c r="AA365" s="44" t="b">
        <f t="shared" si="34"/>
        <v>1</v>
      </c>
      <c r="AB365" s="44" t="b">
        <f t="shared" si="35"/>
        <v>1</v>
      </c>
      <c r="AC365" s="44" t="b">
        <f t="shared" si="36"/>
        <v>1</v>
      </c>
      <c r="AD365" s="44" t="b">
        <f t="shared" si="37"/>
        <v>1</v>
      </c>
      <c r="AE365" s="36" t="str">
        <f>IF(ISNA(VLOOKUP(D365,'Вчера_Спутник-М'!D:D, 1, FALSE)),"ошибка",0)</f>
        <v>ошибка</v>
      </c>
      <c r="AF365" s="43"/>
      <c r="AG365" s="36" t="e">
        <f>E365-VLOOKUP(D365, 'Вчера_Спутник-М'!D:BI, 2, FALSE)</f>
        <v>#N/A</v>
      </c>
      <c r="AH365" s="36" t="e">
        <f>F365-G365-VLOOKUP(D365, 'Вчера_Спутник-М'!D:BI, 3, FALSE)</f>
        <v>#N/A</v>
      </c>
      <c r="AI365" s="36" t="e">
        <f>H365-I365-VLOOKUP(D365, 'Вчера_Спутник-М'!D:BI, 5, FALSE)</f>
        <v>#N/A</v>
      </c>
      <c r="AJ365" s="36" t="e">
        <f>J365-K365-VLOOKUP(D365, 'Вчера_Спутник-М'!D:BI, 7, FALSE)</f>
        <v>#N/A</v>
      </c>
      <c r="AK365" s="36" t="e">
        <f>L365-M365-VLOOKUP(D365, 'Вчера_Спутник-М'!D:BI, 9, FALSE)</f>
        <v>#N/A</v>
      </c>
      <c r="AL365" s="36" t="e">
        <f>N365-O365-VLOOKUP(D365, 'Вчера_Спутник-М'!D:BI, 11, FALSE)</f>
        <v>#N/A</v>
      </c>
      <c r="AM365" s="36" t="e">
        <f>P365-Q365-VLOOKUP(D365, 'Вчера_Спутник-М'!D:BI, 13, FALSE)</f>
        <v>#N/A</v>
      </c>
      <c r="AN365" s="36" t="e">
        <f>R365-S365-VLOOKUP(D365, 'Вчера_Спутник-М'!D:BL, 15, FALSE)</f>
        <v>#N/A</v>
      </c>
      <c r="AO365" s="36"/>
      <c r="AP365" s="36"/>
      <c r="AQ365" s="36" t="e">
        <f>T365-VLOOKUP(D365, 'Вчера_Спутник-М'!D:BI, 17, FALSE)</f>
        <v>#N/A</v>
      </c>
      <c r="AR365" s="36" t="e">
        <f>U365-VLOOKUP(D365, 'Вчера_Спутник-М'!D:BI, 18, FALSE)</f>
        <v>#N/A</v>
      </c>
    </row>
    <row r="366" spans="1:44" ht="30" customHeight="1" x14ac:dyDescent="0.3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  <c r="Y366" s="44">
        <f t="shared" si="32"/>
        <v>0</v>
      </c>
      <c r="Z366" s="44">
        <f t="shared" si="33"/>
        <v>0</v>
      </c>
      <c r="AA366" s="44" t="b">
        <f t="shared" si="34"/>
        <v>1</v>
      </c>
      <c r="AB366" s="44" t="b">
        <f t="shared" si="35"/>
        <v>1</v>
      </c>
      <c r="AC366" s="44" t="b">
        <f t="shared" si="36"/>
        <v>1</v>
      </c>
      <c r="AD366" s="44" t="b">
        <f t="shared" si="37"/>
        <v>1</v>
      </c>
      <c r="AE366" s="36" t="str">
        <f>IF(ISNA(VLOOKUP(D366,'Вчера_Спутник-М'!D:D, 1, FALSE)),"ошибка",0)</f>
        <v>ошибка</v>
      </c>
      <c r="AF366" s="43"/>
      <c r="AG366" s="36" t="e">
        <f>E366-VLOOKUP(D366, 'Вчера_Спутник-М'!D:BI, 2, FALSE)</f>
        <v>#N/A</v>
      </c>
      <c r="AH366" s="36" t="e">
        <f>F366-G366-VLOOKUP(D366, 'Вчера_Спутник-М'!D:BI, 3, FALSE)</f>
        <v>#N/A</v>
      </c>
      <c r="AI366" s="36" t="e">
        <f>H366-I366-VLOOKUP(D366, 'Вчера_Спутник-М'!D:BI, 5, FALSE)</f>
        <v>#N/A</v>
      </c>
      <c r="AJ366" s="36" t="e">
        <f>J366-K366-VLOOKUP(D366, 'Вчера_Спутник-М'!D:BI, 7, FALSE)</f>
        <v>#N/A</v>
      </c>
      <c r="AK366" s="36" t="e">
        <f>L366-M366-VLOOKUP(D366, 'Вчера_Спутник-М'!D:BI, 9, FALSE)</f>
        <v>#N/A</v>
      </c>
      <c r="AL366" s="36" t="e">
        <f>N366-O366-VLOOKUP(D366, 'Вчера_Спутник-М'!D:BI, 11, FALSE)</f>
        <v>#N/A</v>
      </c>
      <c r="AM366" s="36" t="e">
        <f>P366-Q366-VLOOKUP(D366, 'Вчера_Спутник-М'!D:BI, 13, FALSE)</f>
        <v>#N/A</v>
      </c>
      <c r="AN366" s="36" t="e">
        <f>R366-S366-VLOOKUP(D366, 'Вчера_Спутник-М'!D:BL, 15, FALSE)</f>
        <v>#N/A</v>
      </c>
      <c r="AO366" s="36"/>
      <c r="AP366" s="36"/>
      <c r="AQ366" s="36" t="e">
        <f>T366-VLOOKUP(D366, 'Вчера_Спутник-М'!D:BI, 17, FALSE)</f>
        <v>#N/A</v>
      </c>
      <c r="AR366" s="36" t="e">
        <f>U366-VLOOKUP(D366, 'Вчера_Спутник-М'!D:BI, 18, FALSE)</f>
        <v>#N/A</v>
      </c>
    </row>
    <row r="367" spans="1:44" ht="30" customHeight="1" x14ac:dyDescent="0.3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  <c r="Y367" s="44">
        <f t="shared" si="32"/>
        <v>0</v>
      </c>
      <c r="Z367" s="44">
        <f t="shared" si="33"/>
        <v>0</v>
      </c>
      <c r="AA367" s="44" t="b">
        <f t="shared" si="34"/>
        <v>1</v>
      </c>
      <c r="AB367" s="44" t="b">
        <f t="shared" si="35"/>
        <v>1</v>
      </c>
      <c r="AC367" s="44" t="b">
        <f t="shared" si="36"/>
        <v>1</v>
      </c>
      <c r="AD367" s="44" t="b">
        <f t="shared" si="37"/>
        <v>1</v>
      </c>
      <c r="AE367" s="36" t="str">
        <f>IF(ISNA(VLOOKUP(D367,'Вчера_Спутник-М'!D:D, 1, FALSE)),"ошибка",0)</f>
        <v>ошибка</v>
      </c>
      <c r="AF367" s="43"/>
      <c r="AG367" s="36" t="e">
        <f>E367-VLOOKUP(D367, 'Вчера_Спутник-М'!D:BI, 2, FALSE)</f>
        <v>#N/A</v>
      </c>
      <c r="AH367" s="36" t="e">
        <f>F367-G367-VLOOKUP(D367, 'Вчера_Спутник-М'!D:BI, 3, FALSE)</f>
        <v>#N/A</v>
      </c>
      <c r="AI367" s="36" t="e">
        <f>H367-I367-VLOOKUP(D367, 'Вчера_Спутник-М'!D:BI, 5, FALSE)</f>
        <v>#N/A</v>
      </c>
      <c r="AJ367" s="36" t="e">
        <f>J367-K367-VLOOKUP(D367, 'Вчера_Спутник-М'!D:BI, 7, FALSE)</f>
        <v>#N/A</v>
      </c>
      <c r="AK367" s="36" t="e">
        <f>L367-M367-VLOOKUP(D367, 'Вчера_Спутник-М'!D:BI, 9, FALSE)</f>
        <v>#N/A</v>
      </c>
      <c r="AL367" s="36" t="e">
        <f>N367-O367-VLOOKUP(D367, 'Вчера_Спутник-М'!D:BI, 11, FALSE)</f>
        <v>#N/A</v>
      </c>
      <c r="AM367" s="36" t="e">
        <f>P367-Q367-VLOOKUP(D367, 'Вчера_Спутник-М'!D:BI, 13, FALSE)</f>
        <v>#N/A</v>
      </c>
      <c r="AN367" s="36" t="e">
        <f>R367-S367-VLOOKUP(D367, 'Вчера_Спутник-М'!D:BL, 15, FALSE)</f>
        <v>#N/A</v>
      </c>
      <c r="AO367" s="36"/>
      <c r="AP367" s="36"/>
      <c r="AQ367" s="36" t="e">
        <f>T367-VLOOKUP(D367, 'Вчера_Спутник-М'!D:BI, 17, FALSE)</f>
        <v>#N/A</v>
      </c>
      <c r="AR367" s="36" t="e">
        <f>U367-VLOOKUP(D367, 'Вчера_Спутник-М'!D:BI, 18, FALSE)</f>
        <v>#N/A</v>
      </c>
    </row>
    <row r="368" spans="1:44" ht="30" customHeight="1" x14ac:dyDescent="0.3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  <c r="Y368" s="44">
        <f t="shared" si="32"/>
        <v>0</v>
      </c>
      <c r="Z368" s="44">
        <f t="shared" si="33"/>
        <v>0</v>
      </c>
      <c r="AA368" s="44" t="b">
        <f t="shared" si="34"/>
        <v>1</v>
      </c>
      <c r="AB368" s="44" t="b">
        <f t="shared" si="35"/>
        <v>1</v>
      </c>
      <c r="AC368" s="44" t="b">
        <f t="shared" si="36"/>
        <v>1</v>
      </c>
      <c r="AD368" s="44" t="b">
        <f t="shared" si="37"/>
        <v>1</v>
      </c>
      <c r="AE368" s="36" t="str">
        <f>IF(ISNA(VLOOKUP(D368,'Вчера_Спутник-М'!D:D, 1, FALSE)),"ошибка",0)</f>
        <v>ошибка</v>
      </c>
      <c r="AF368" s="43"/>
      <c r="AG368" s="36" t="e">
        <f>E368-VLOOKUP(D368, 'Вчера_Спутник-М'!D:BI, 2, FALSE)</f>
        <v>#N/A</v>
      </c>
      <c r="AH368" s="36" t="e">
        <f>F368-G368-VLOOKUP(D368, 'Вчера_Спутник-М'!D:BI, 3, FALSE)</f>
        <v>#N/A</v>
      </c>
      <c r="AI368" s="36" t="e">
        <f>H368-I368-VLOOKUP(D368, 'Вчера_Спутник-М'!D:BI, 5, FALSE)</f>
        <v>#N/A</v>
      </c>
      <c r="AJ368" s="36" t="e">
        <f>J368-K368-VLOOKUP(D368, 'Вчера_Спутник-М'!D:BI, 7, FALSE)</f>
        <v>#N/A</v>
      </c>
      <c r="AK368" s="36" t="e">
        <f>L368-M368-VLOOKUP(D368, 'Вчера_Спутник-М'!D:BI, 9, FALSE)</f>
        <v>#N/A</v>
      </c>
      <c r="AL368" s="36" t="e">
        <f>N368-O368-VLOOKUP(D368, 'Вчера_Спутник-М'!D:BI, 11, FALSE)</f>
        <v>#N/A</v>
      </c>
      <c r="AM368" s="36" t="e">
        <f>P368-Q368-VLOOKUP(D368, 'Вчера_Спутник-М'!D:BI, 13, FALSE)</f>
        <v>#N/A</v>
      </c>
      <c r="AN368" s="36" t="e">
        <f>R368-S368-VLOOKUP(D368, 'Вчера_Спутник-М'!D:BL, 15, FALSE)</f>
        <v>#N/A</v>
      </c>
      <c r="AO368" s="36"/>
      <c r="AP368" s="36"/>
      <c r="AQ368" s="36" t="e">
        <f>T368-VLOOKUP(D368, 'Вчера_Спутник-М'!D:BI, 17, FALSE)</f>
        <v>#N/A</v>
      </c>
      <c r="AR368" s="36" t="e">
        <f>U368-VLOOKUP(D368, 'Вчера_Спутник-М'!D:BI, 18, FALSE)</f>
        <v>#N/A</v>
      </c>
    </row>
    <row r="369" spans="1:44" ht="30" customHeight="1" x14ac:dyDescent="0.3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  <c r="Y369" s="44">
        <f t="shared" si="32"/>
        <v>0</v>
      </c>
      <c r="Z369" s="44">
        <f t="shared" si="33"/>
        <v>0</v>
      </c>
      <c r="AA369" s="44" t="b">
        <f t="shared" si="34"/>
        <v>1</v>
      </c>
      <c r="AB369" s="44" t="b">
        <f t="shared" si="35"/>
        <v>1</v>
      </c>
      <c r="AC369" s="44" t="b">
        <f t="shared" si="36"/>
        <v>1</v>
      </c>
      <c r="AD369" s="44" t="b">
        <f t="shared" si="37"/>
        <v>1</v>
      </c>
      <c r="AE369" s="36" t="str">
        <f>IF(ISNA(VLOOKUP(D369,'Вчера_Спутник-М'!D:D, 1, FALSE)),"ошибка",0)</f>
        <v>ошибка</v>
      </c>
      <c r="AF369" s="43"/>
      <c r="AG369" s="36" t="e">
        <f>E369-VLOOKUP(D369, 'Вчера_Спутник-М'!D:BI, 2, FALSE)</f>
        <v>#N/A</v>
      </c>
      <c r="AH369" s="36" t="e">
        <f>F369-G369-VLOOKUP(D369, 'Вчера_Спутник-М'!D:BI, 3, FALSE)</f>
        <v>#N/A</v>
      </c>
      <c r="AI369" s="36" t="e">
        <f>H369-I369-VLOOKUP(D369, 'Вчера_Спутник-М'!D:BI, 5, FALSE)</f>
        <v>#N/A</v>
      </c>
      <c r="AJ369" s="36" t="e">
        <f>J369-K369-VLOOKUP(D369, 'Вчера_Спутник-М'!D:BI, 7, FALSE)</f>
        <v>#N/A</v>
      </c>
      <c r="AK369" s="36" t="e">
        <f>L369-M369-VLOOKUP(D369, 'Вчера_Спутник-М'!D:BI, 9, FALSE)</f>
        <v>#N/A</v>
      </c>
      <c r="AL369" s="36" t="e">
        <f>N369-O369-VLOOKUP(D369, 'Вчера_Спутник-М'!D:BI, 11, FALSE)</f>
        <v>#N/A</v>
      </c>
      <c r="AM369" s="36" t="e">
        <f>P369-Q369-VLOOKUP(D369, 'Вчера_Спутник-М'!D:BI, 13, FALSE)</f>
        <v>#N/A</v>
      </c>
      <c r="AN369" s="36" t="e">
        <f>R369-S369-VLOOKUP(D369, 'Вчера_Спутник-М'!D:BL, 15, FALSE)</f>
        <v>#N/A</v>
      </c>
      <c r="AO369" s="36"/>
      <c r="AP369" s="36"/>
      <c r="AQ369" s="36" t="e">
        <f>T369-VLOOKUP(D369, 'Вчера_Спутник-М'!D:BI, 17, FALSE)</f>
        <v>#N/A</v>
      </c>
      <c r="AR369" s="36" t="e">
        <f>U369-VLOOKUP(D369, 'Вчера_Спутник-М'!D:BI, 18, FALSE)</f>
        <v>#N/A</v>
      </c>
    </row>
    <row r="370" spans="1:44" ht="30" customHeight="1" x14ac:dyDescent="0.3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  <c r="Y370" s="44">
        <f t="shared" si="32"/>
        <v>0</v>
      </c>
      <c r="Z370" s="44">
        <f t="shared" si="33"/>
        <v>0</v>
      </c>
      <c r="AA370" s="44" t="b">
        <f t="shared" si="34"/>
        <v>1</v>
      </c>
      <c r="AB370" s="44" t="b">
        <f t="shared" si="35"/>
        <v>1</v>
      </c>
      <c r="AC370" s="44" t="b">
        <f t="shared" si="36"/>
        <v>1</v>
      </c>
      <c r="AD370" s="44" t="b">
        <f t="shared" si="37"/>
        <v>1</v>
      </c>
      <c r="AE370" s="36" t="str">
        <f>IF(ISNA(VLOOKUP(D370,'Вчера_Спутник-М'!D:D, 1, FALSE)),"ошибка",0)</f>
        <v>ошибка</v>
      </c>
      <c r="AF370" s="43"/>
      <c r="AG370" s="36" t="e">
        <f>E370-VLOOKUP(D370, 'Вчера_Спутник-М'!D:BI, 2, FALSE)</f>
        <v>#N/A</v>
      </c>
      <c r="AH370" s="36" t="e">
        <f>F370-G370-VLOOKUP(D370, 'Вчера_Спутник-М'!D:BI, 3, FALSE)</f>
        <v>#N/A</v>
      </c>
      <c r="AI370" s="36" t="e">
        <f>H370-I370-VLOOKUP(D370, 'Вчера_Спутник-М'!D:BI, 5, FALSE)</f>
        <v>#N/A</v>
      </c>
      <c r="AJ370" s="36" t="e">
        <f>J370-K370-VLOOKUP(D370, 'Вчера_Спутник-М'!D:BI, 7, FALSE)</f>
        <v>#N/A</v>
      </c>
      <c r="AK370" s="36" t="e">
        <f>L370-M370-VLOOKUP(D370, 'Вчера_Спутник-М'!D:BI, 9, FALSE)</f>
        <v>#N/A</v>
      </c>
      <c r="AL370" s="36" t="e">
        <f>N370-O370-VLOOKUP(D370, 'Вчера_Спутник-М'!D:BI, 11, FALSE)</f>
        <v>#N/A</v>
      </c>
      <c r="AM370" s="36" t="e">
        <f>P370-Q370-VLOOKUP(D370, 'Вчера_Спутник-М'!D:BI, 13, FALSE)</f>
        <v>#N/A</v>
      </c>
      <c r="AN370" s="36" t="e">
        <f>R370-S370-VLOOKUP(D370, 'Вчера_Спутник-М'!D:BL, 15, FALSE)</f>
        <v>#N/A</v>
      </c>
      <c r="AO370" s="36"/>
      <c r="AP370" s="36"/>
      <c r="AQ370" s="36" t="e">
        <f>T370-VLOOKUP(D370, 'Вчера_Спутник-М'!D:BI, 17, FALSE)</f>
        <v>#N/A</v>
      </c>
      <c r="AR370" s="36" t="e">
        <f>U370-VLOOKUP(D370, 'Вчера_Спутник-М'!D:BI, 18, FALSE)</f>
        <v>#N/A</v>
      </c>
    </row>
    <row r="371" spans="1:44" ht="30" customHeight="1" x14ac:dyDescent="0.3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  <c r="Y371" s="44">
        <f t="shared" si="32"/>
        <v>0</v>
      </c>
      <c r="Z371" s="44">
        <f t="shared" si="33"/>
        <v>0</v>
      </c>
      <c r="AA371" s="44" t="b">
        <f t="shared" si="34"/>
        <v>1</v>
      </c>
      <c r="AB371" s="44" t="b">
        <f t="shared" si="35"/>
        <v>1</v>
      </c>
      <c r="AC371" s="44" t="b">
        <f t="shared" si="36"/>
        <v>1</v>
      </c>
      <c r="AD371" s="44" t="b">
        <f t="shared" si="37"/>
        <v>1</v>
      </c>
      <c r="AE371" s="36" t="str">
        <f>IF(ISNA(VLOOKUP(D371,'Вчера_Спутник-М'!D:D, 1, FALSE)),"ошибка",0)</f>
        <v>ошибка</v>
      </c>
      <c r="AF371" s="43"/>
      <c r="AG371" s="36" t="e">
        <f>E371-VLOOKUP(D371, 'Вчера_Спутник-М'!D:BI, 2, FALSE)</f>
        <v>#N/A</v>
      </c>
      <c r="AH371" s="36" t="e">
        <f>F371-G371-VLOOKUP(D371, 'Вчера_Спутник-М'!D:BI, 3, FALSE)</f>
        <v>#N/A</v>
      </c>
      <c r="AI371" s="36" t="e">
        <f>H371-I371-VLOOKUP(D371, 'Вчера_Спутник-М'!D:BI, 5, FALSE)</f>
        <v>#N/A</v>
      </c>
      <c r="AJ371" s="36" t="e">
        <f>J371-K371-VLOOKUP(D371, 'Вчера_Спутник-М'!D:BI, 7, FALSE)</f>
        <v>#N/A</v>
      </c>
      <c r="AK371" s="36" t="e">
        <f>L371-M371-VLOOKUP(D371, 'Вчера_Спутник-М'!D:BI, 9, FALSE)</f>
        <v>#N/A</v>
      </c>
      <c r="AL371" s="36" t="e">
        <f>N371-O371-VLOOKUP(D371, 'Вчера_Спутник-М'!D:BI, 11, FALSE)</f>
        <v>#N/A</v>
      </c>
      <c r="AM371" s="36" t="e">
        <f>P371-Q371-VLOOKUP(D371, 'Вчера_Спутник-М'!D:BI, 13, FALSE)</f>
        <v>#N/A</v>
      </c>
      <c r="AN371" s="36" t="e">
        <f>R371-S371-VLOOKUP(D371, 'Вчера_Спутник-М'!D:BL, 15, FALSE)</f>
        <v>#N/A</v>
      </c>
      <c r="AO371" s="36"/>
      <c r="AP371" s="36"/>
      <c r="AQ371" s="36" t="e">
        <f>T371-VLOOKUP(D371, 'Вчера_Спутник-М'!D:BI, 17, FALSE)</f>
        <v>#N/A</v>
      </c>
      <c r="AR371" s="36" t="e">
        <f>U371-VLOOKUP(D371, 'Вчера_Спутник-М'!D:BI, 18, FALSE)</f>
        <v>#N/A</v>
      </c>
    </row>
    <row r="372" spans="1:44" ht="30" customHeight="1" x14ac:dyDescent="0.3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  <c r="Y372" s="44">
        <f t="shared" si="32"/>
        <v>0</v>
      </c>
      <c r="Z372" s="44">
        <f t="shared" si="33"/>
        <v>0</v>
      </c>
      <c r="AA372" s="44" t="b">
        <f t="shared" si="34"/>
        <v>1</v>
      </c>
      <c r="AB372" s="44" t="b">
        <f t="shared" si="35"/>
        <v>1</v>
      </c>
      <c r="AC372" s="44" t="b">
        <f t="shared" si="36"/>
        <v>1</v>
      </c>
      <c r="AD372" s="44" t="b">
        <f t="shared" si="37"/>
        <v>1</v>
      </c>
      <c r="AE372" s="36" t="str">
        <f>IF(ISNA(VLOOKUP(D372,'Вчера_Спутник-М'!D:D, 1, FALSE)),"ошибка",0)</f>
        <v>ошибка</v>
      </c>
      <c r="AF372" s="43"/>
      <c r="AG372" s="36" t="e">
        <f>E372-VLOOKUP(D372, 'Вчера_Спутник-М'!D:BI, 2, FALSE)</f>
        <v>#N/A</v>
      </c>
      <c r="AH372" s="36" t="e">
        <f>F372-G372-VLOOKUP(D372, 'Вчера_Спутник-М'!D:BI, 3, FALSE)</f>
        <v>#N/A</v>
      </c>
      <c r="AI372" s="36" t="e">
        <f>H372-I372-VLOOKUP(D372, 'Вчера_Спутник-М'!D:BI, 5, FALSE)</f>
        <v>#N/A</v>
      </c>
      <c r="AJ372" s="36" t="e">
        <f>J372-K372-VLOOKUP(D372, 'Вчера_Спутник-М'!D:BI, 7, FALSE)</f>
        <v>#N/A</v>
      </c>
      <c r="AK372" s="36" t="e">
        <f>L372-M372-VLOOKUP(D372, 'Вчера_Спутник-М'!D:BI, 9, FALSE)</f>
        <v>#N/A</v>
      </c>
      <c r="AL372" s="36" t="e">
        <f>N372-O372-VLOOKUP(D372, 'Вчера_Спутник-М'!D:BI, 11, FALSE)</f>
        <v>#N/A</v>
      </c>
      <c r="AM372" s="36" t="e">
        <f>P372-Q372-VLOOKUP(D372, 'Вчера_Спутник-М'!D:BI, 13, FALSE)</f>
        <v>#N/A</v>
      </c>
      <c r="AN372" s="36" t="e">
        <f>R372-S372-VLOOKUP(D372, 'Вчера_Спутник-М'!D:BL, 15, FALSE)</f>
        <v>#N/A</v>
      </c>
      <c r="AO372" s="36"/>
      <c r="AP372" s="36"/>
      <c r="AQ372" s="36" t="e">
        <f>T372-VLOOKUP(D372, 'Вчера_Спутник-М'!D:BI, 17, FALSE)</f>
        <v>#N/A</v>
      </c>
      <c r="AR372" s="36" t="e">
        <f>U372-VLOOKUP(D372, 'Вчера_Спутник-М'!D:BI, 18, FALSE)</f>
        <v>#N/A</v>
      </c>
    </row>
    <row r="373" spans="1:44" ht="30" customHeight="1" x14ac:dyDescent="0.3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  <c r="Y373" s="44">
        <f t="shared" si="32"/>
        <v>0</v>
      </c>
      <c r="Z373" s="44">
        <f t="shared" si="33"/>
        <v>0</v>
      </c>
      <c r="AA373" s="44" t="b">
        <f t="shared" si="34"/>
        <v>1</v>
      </c>
      <c r="AB373" s="44" t="b">
        <f t="shared" si="35"/>
        <v>1</v>
      </c>
      <c r="AC373" s="44" t="b">
        <f t="shared" si="36"/>
        <v>1</v>
      </c>
      <c r="AD373" s="44" t="b">
        <f t="shared" si="37"/>
        <v>1</v>
      </c>
      <c r="AE373" s="36" t="str">
        <f>IF(ISNA(VLOOKUP(D373,'Вчера_Спутник-М'!D:D, 1, FALSE)),"ошибка",0)</f>
        <v>ошибка</v>
      </c>
      <c r="AF373" s="43"/>
      <c r="AG373" s="36" t="e">
        <f>E373-VLOOKUP(D373, 'Вчера_Спутник-М'!D:BI, 2, FALSE)</f>
        <v>#N/A</v>
      </c>
      <c r="AH373" s="36" t="e">
        <f>F373-G373-VLOOKUP(D373, 'Вчера_Спутник-М'!D:BI, 3, FALSE)</f>
        <v>#N/A</v>
      </c>
      <c r="AI373" s="36" t="e">
        <f>H373-I373-VLOOKUP(D373, 'Вчера_Спутник-М'!D:BI, 5, FALSE)</f>
        <v>#N/A</v>
      </c>
      <c r="AJ373" s="36" t="e">
        <f>J373-K373-VLOOKUP(D373, 'Вчера_Спутник-М'!D:BI, 7, FALSE)</f>
        <v>#N/A</v>
      </c>
      <c r="AK373" s="36" t="e">
        <f>L373-M373-VLOOKUP(D373, 'Вчера_Спутник-М'!D:BI, 9, FALSE)</f>
        <v>#N/A</v>
      </c>
      <c r="AL373" s="36" t="e">
        <f>N373-O373-VLOOKUP(D373, 'Вчера_Спутник-М'!D:BI, 11, FALSE)</f>
        <v>#N/A</v>
      </c>
      <c r="AM373" s="36" t="e">
        <f>P373-Q373-VLOOKUP(D373, 'Вчера_Спутник-М'!D:BI, 13, FALSE)</f>
        <v>#N/A</v>
      </c>
      <c r="AN373" s="36" t="e">
        <f>R373-S373-VLOOKUP(D373, 'Вчера_Спутник-М'!D:BL, 15, FALSE)</f>
        <v>#N/A</v>
      </c>
      <c r="AO373" s="36"/>
      <c r="AP373" s="36"/>
      <c r="AQ373" s="36" t="e">
        <f>T373-VLOOKUP(D373, 'Вчера_Спутник-М'!D:BI, 17, FALSE)</f>
        <v>#N/A</v>
      </c>
      <c r="AR373" s="36" t="e">
        <f>U373-VLOOKUP(D373, 'Вчера_Спутник-М'!D:BI, 18, FALSE)</f>
        <v>#N/A</v>
      </c>
    </row>
    <row r="374" spans="1:44" ht="30" customHeight="1" x14ac:dyDescent="0.3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  <c r="Y374" s="44">
        <f t="shared" si="32"/>
        <v>0</v>
      </c>
      <c r="Z374" s="44">
        <f t="shared" si="33"/>
        <v>0</v>
      </c>
      <c r="AA374" s="44" t="b">
        <f t="shared" si="34"/>
        <v>1</v>
      </c>
      <c r="AB374" s="44" t="b">
        <f t="shared" si="35"/>
        <v>1</v>
      </c>
      <c r="AC374" s="44" t="b">
        <f t="shared" si="36"/>
        <v>1</v>
      </c>
      <c r="AD374" s="44" t="b">
        <f t="shared" si="37"/>
        <v>1</v>
      </c>
      <c r="AE374" s="36" t="str">
        <f>IF(ISNA(VLOOKUP(D374,'Вчера_Спутник-М'!D:D, 1, FALSE)),"ошибка",0)</f>
        <v>ошибка</v>
      </c>
      <c r="AF374" s="43"/>
      <c r="AG374" s="36" t="e">
        <f>E374-VLOOKUP(D374, 'Вчера_Спутник-М'!D:BI, 2, FALSE)</f>
        <v>#N/A</v>
      </c>
      <c r="AH374" s="36" t="e">
        <f>F374-G374-VLOOKUP(D374, 'Вчера_Спутник-М'!D:BI, 3, FALSE)</f>
        <v>#N/A</v>
      </c>
      <c r="AI374" s="36" t="e">
        <f>H374-I374-VLOOKUP(D374, 'Вчера_Спутник-М'!D:BI, 5, FALSE)</f>
        <v>#N/A</v>
      </c>
      <c r="AJ374" s="36" t="e">
        <f>J374-K374-VLOOKUP(D374, 'Вчера_Спутник-М'!D:BI, 7, FALSE)</f>
        <v>#N/A</v>
      </c>
      <c r="AK374" s="36" t="e">
        <f>L374-M374-VLOOKUP(D374, 'Вчера_Спутник-М'!D:BI, 9, FALSE)</f>
        <v>#N/A</v>
      </c>
      <c r="AL374" s="36" t="e">
        <f>N374-O374-VLOOKUP(D374, 'Вчера_Спутник-М'!D:BI, 11, FALSE)</f>
        <v>#N/A</v>
      </c>
      <c r="AM374" s="36" t="e">
        <f>P374-Q374-VLOOKUP(D374, 'Вчера_Спутник-М'!D:BI, 13, FALSE)</f>
        <v>#N/A</v>
      </c>
      <c r="AN374" s="36" t="e">
        <f>R374-S374-VLOOKUP(D374, 'Вчера_Спутник-М'!D:BL, 15, FALSE)</f>
        <v>#N/A</v>
      </c>
      <c r="AO374" s="36"/>
      <c r="AP374" s="36"/>
      <c r="AQ374" s="36" t="e">
        <f>T374-VLOOKUP(D374, 'Вчера_Спутник-М'!D:BI, 17, FALSE)</f>
        <v>#N/A</v>
      </c>
      <c r="AR374" s="36" t="e">
        <f>U374-VLOOKUP(D374, 'Вчера_Спутник-М'!D:BI, 18, FALSE)</f>
        <v>#N/A</v>
      </c>
    </row>
    <row r="375" spans="1:44" ht="30" customHeight="1" x14ac:dyDescent="0.3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  <c r="Y375" s="44">
        <f t="shared" si="32"/>
        <v>0</v>
      </c>
      <c r="Z375" s="44">
        <f t="shared" si="33"/>
        <v>0</v>
      </c>
      <c r="AA375" s="44" t="b">
        <f t="shared" si="34"/>
        <v>1</v>
      </c>
      <c r="AB375" s="44" t="b">
        <f t="shared" si="35"/>
        <v>1</v>
      </c>
      <c r="AC375" s="44" t="b">
        <f t="shared" si="36"/>
        <v>1</v>
      </c>
      <c r="AD375" s="44" t="b">
        <f t="shared" si="37"/>
        <v>1</v>
      </c>
      <c r="AE375" s="36" t="str">
        <f>IF(ISNA(VLOOKUP(D375,'Вчера_Спутник-М'!D:D, 1, FALSE)),"ошибка",0)</f>
        <v>ошибка</v>
      </c>
      <c r="AF375" s="43"/>
      <c r="AG375" s="36" t="e">
        <f>E375-VLOOKUP(D375, 'Вчера_Спутник-М'!D:BI, 2, FALSE)</f>
        <v>#N/A</v>
      </c>
      <c r="AH375" s="36" t="e">
        <f>F375-G375-VLOOKUP(D375, 'Вчера_Спутник-М'!D:BI, 3, FALSE)</f>
        <v>#N/A</v>
      </c>
      <c r="AI375" s="36" t="e">
        <f>H375-I375-VLOOKUP(D375, 'Вчера_Спутник-М'!D:BI, 5, FALSE)</f>
        <v>#N/A</v>
      </c>
      <c r="AJ375" s="36" t="e">
        <f>J375-K375-VLOOKUP(D375, 'Вчера_Спутник-М'!D:BI, 7, FALSE)</f>
        <v>#N/A</v>
      </c>
      <c r="AK375" s="36" t="e">
        <f>L375-M375-VLOOKUP(D375, 'Вчера_Спутник-М'!D:BI, 9, FALSE)</f>
        <v>#N/A</v>
      </c>
      <c r="AL375" s="36" t="e">
        <f>N375-O375-VLOOKUP(D375, 'Вчера_Спутник-М'!D:BI, 11, FALSE)</f>
        <v>#N/A</v>
      </c>
      <c r="AM375" s="36" t="e">
        <f>P375-Q375-VLOOKUP(D375, 'Вчера_Спутник-М'!D:BI, 13, FALSE)</f>
        <v>#N/A</v>
      </c>
      <c r="AN375" s="36" t="e">
        <f>R375-S375-VLOOKUP(D375, 'Вчера_Спутник-М'!D:BL, 15, FALSE)</f>
        <v>#N/A</v>
      </c>
      <c r="AO375" s="36"/>
      <c r="AP375" s="36"/>
      <c r="AQ375" s="36" t="e">
        <f>T375-VLOOKUP(D375, 'Вчера_Спутник-М'!D:BI, 17, FALSE)</f>
        <v>#N/A</v>
      </c>
      <c r="AR375" s="36" t="e">
        <f>U375-VLOOKUP(D375, 'Вчера_Спутник-М'!D:BI, 18, FALSE)</f>
        <v>#N/A</v>
      </c>
    </row>
    <row r="376" spans="1:44" ht="30" customHeight="1" x14ac:dyDescent="0.3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  <c r="Y376" s="44">
        <f t="shared" si="32"/>
        <v>0</v>
      </c>
      <c r="Z376" s="44">
        <f t="shared" si="33"/>
        <v>0</v>
      </c>
      <c r="AA376" s="44" t="b">
        <f t="shared" si="34"/>
        <v>1</v>
      </c>
      <c r="AB376" s="44" t="b">
        <f t="shared" si="35"/>
        <v>1</v>
      </c>
      <c r="AC376" s="44" t="b">
        <f t="shared" si="36"/>
        <v>1</v>
      </c>
      <c r="AD376" s="44" t="b">
        <f t="shared" si="37"/>
        <v>1</v>
      </c>
      <c r="AE376" s="36" t="str">
        <f>IF(ISNA(VLOOKUP(D376,'Вчера_Спутник-М'!D:D, 1, FALSE)),"ошибка",0)</f>
        <v>ошибка</v>
      </c>
      <c r="AF376" s="43"/>
      <c r="AG376" s="36" t="e">
        <f>E376-VLOOKUP(D376, 'Вчера_Спутник-М'!D:BI, 2, FALSE)</f>
        <v>#N/A</v>
      </c>
      <c r="AH376" s="36" t="e">
        <f>F376-G376-VLOOKUP(D376, 'Вчера_Спутник-М'!D:BI, 3, FALSE)</f>
        <v>#N/A</v>
      </c>
      <c r="AI376" s="36" t="e">
        <f>H376-I376-VLOOKUP(D376, 'Вчера_Спутник-М'!D:BI, 5, FALSE)</f>
        <v>#N/A</v>
      </c>
      <c r="AJ376" s="36" t="e">
        <f>J376-K376-VLOOKUP(D376, 'Вчера_Спутник-М'!D:BI, 7, FALSE)</f>
        <v>#N/A</v>
      </c>
      <c r="AK376" s="36" t="e">
        <f>L376-M376-VLOOKUP(D376, 'Вчера_Спутник-М'!D:BI, 9, FALSE)</f>
        <v>#N/A</v>
      </c>
      <c r="AL376" s="36" t="e">
        <f>N376-O376-VLOOKUP(D376, 'Вчера_Спутник-М'!D:BI, 11, FALSE)</f>
        <v>#N/A</v>
      </c>
      <c r="AM376" s="36" t="e">
        <f>P376-Q376-VLOOKUP(D376, 'Вчера_Спутник-М'!D:BI, 13, FALSE)</f>
        <v>#N/A</v>
      </c>
      <c r="AN376" s="36" t="e">
        <f>R376-S376-VLOOKUP(D376, 'Вчера_Спутник-М'!D:BL, 15, FALSE)</f>
        <v>#N/A</v>
      </c>
      <c r="AO376" s="36"/>
      <c r="AP376" s="36"/>
      <c r="AQ376" s="36" t="e">
        <f>T376-VLOOKUP(D376, 'Вчера_Спутник-М'!D:BI, 17, FALSE)</f>
        <v>#N/A</v>
      </c>
      <c r="AR376" s="36" t="e">
        <f>U376-VLOOKUP(D376, 'Вчера_Спутник-М'!D:BI, 18, FALSE)</f>
        <v>#N/A</v>
      </c>
    </row>
    <row r="377" spans="1:44" ht="30" customHeight="1" x14ac:dyDescent="0.3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  <c r="Y377" s="44">
        <f t="shared" si="32"/>
        <v>0</v>
      </c>
      <c r="Z377" s="44">
        <f t="shared" si="33"/>
        <v>0</v>
      </c>
      <c r="AA377" s="44" t="b">
        <f t="shared" si="34"/>
        <v>1</v>
      </c>
      <c r="AB377" s="44" t="b">
        <f t="shared" si="35"/>
        <v>1</v>
      </c>
      <c r="AC377" s="44" t="b">
        <f t="shared" si="36"/>
        <v>1</v>
      </c>
      <c r="AD377" s="44" t="b">
        <f t="shared" si="37"/>
        <v>1</v>
      </c>
      <c r="AE377" s="36" t="str">
        <f>IF(ISNA(VLOOKUP(D377,'Вчера_Спутник-М'!D:D, 1, FALSE)),"ошибка",0)</f>
        <v>ошибка</v>
      </c>
      <c r="AF377" s="43"/>
      <c r="AG377" s="36" t="e">
        <f>E377-VLOOKUP(D377, 'Вчера_Спутник-М'!D:BI, 2, FALSE)</f>
        <v>#N/A</v>
      </c>
      <c r="AH377" s="36" t="e">
        <f>F377-G377-VLOOKUP(D377, 'Вчера_Спутник-М'!D:BI, 3, FALSE)</f>
        <v>#N/A</v>
      </c>
      <c r="AI377" s="36" t="e">
        <f>H377-I377-VLOOKUP(D377, 'Вчера_Спутник-М'!D:BI, 5, FALSE)</f>
        <v>#N/A</v>
      </c>
      <c r="AJ377" s="36" t="e">
        <f>J377-K377-VLOOKUP(D377, 'Вчера_Спутник-М'!D:BI, 7, FALSE)</f>
        <v>#N/A</v>
      </c>
      <c r="AK377" s="36" t="e">
        <f>L377-M377-VLOOKUP(D377, 'Вчера_Спутник-М'!D:BI, 9, FALSE)</f>
        <v>#N/A</v>
      </c>
      <c r="AL377" s="36" t="e">
        <f>N377-O377-VLOOKUP(D377, 'Вчера_Спутник-М'!D:BI, 11, FALSE)</f>
        <v>#N/A</v>
      </c>
      <c r="AM377" s="36" t="e">
        <f>P377-Q377-VLOOKUP(D377, 'Вчера_Спутник-М'!D:BI, 13, FALSE)</f>
        <v>#N/A</v>
      </c>
      <c r="AN377" s="36" t="e">
        <f>R377-S377-VLOOKUP(D377, 'Вчера_Спутник-М'!D:BL, 15, FALSE)</f>
        <v>#N/A</v>
      </c>
      <c r="AO377" s="36"/>
      <c r="AP377" s="36"/>
      <c r="AQ377" s="36" t="e">
        <f>T377-VLOOKUP(D377, 'Вчера_Спутник-М'!D:BI, 17, FALSE)</f>
        <v>#N/A</v>
      </c>
      <c r="AR377" s="36" t="e">
        <f>U377-VLOOKUP(D377, 'Вчера_Спутник-М'!D:BI, 18, FALSE)</f>
        <v>#N/A</v>
      </c>
    </row>
    <row r="378" spans="1:44" ht="30" customHeight="1" x14ac:dyDescent="0.3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  <c r="Y378" s="44">
        <f t="shared" si="32"/>
        <v>0</v>
      </c>
      <c r="Z378" s="44">
        <f t="shared" si="33"/>
        <v>0</v>
      </c>
      <c r="AA378" s="44" t="b">
        <f t="shared" si="34"/>
        <v>1</v>
      </c>
      <c r="AB378" s="44" t="b">
        <f t="shared" si="35"/>
        <v>1</v>
      </c>
      <c r="AC378" s="44" t="b">
        <f t="shared" si="36"/>
        <v>1</v>
      </c>
      <c r="AD378" s="44" t="b">
        <f t="shared" si="37"/>
        <v>1</v>
      </c>
      <c r="AE378" s="36" t="str">
        <f>IF(ISNA(VLOOKUP(D378,'Вчера_Спутник-М'!D:D, 1, FALSE)),"ошибка",0)</f>
        <v>ошибка</v>
      </c>
      <c r="AF378" s="43"/>
      <c r="AG378" s="36" t="e">
        <f>E378-VLOOKUP(D378, 'Вчера_Спутник-М'!D:BI, 2, FALSE)</f>
        <v>#N/A</v>
      </c>
      <c r="AH378" s="36" t="e">
        <f>F378-G378-VLOOKUP(D378, 'Вчера_Спутник-М'!D:BI, 3, FALSE)</f>
        <v>#N/A</v>
      </c>
      <c r="AI378" s="36" t="e">
        <f>H378-I378-VLOOKUP(D378, 'Вчера_Спутник-М'!D:BI, 5, FALSE)</f>
        <v>#N/A</v>
      </c>
      <c r="AJ378" s="36" t="e">
        <f>J378-K378-VLOOKUP(D378, 'Вчера_Спутник-М'!D:BI, 7, FALSE)</f>
        <v>#N/A</v>
      </c>
      <c r="AK378" s="36" t="e">
        <f>L378-M378-VLOOKUP(D378, 'Вчера_Спутник-М'!D:BI, 9, FALSE)</f>
        <v>#N/A</v>
      </c>
      <c r="AL378" s="36" t="e">
        <f>N378-O378-VLOOKUP(D378, 'Вчера_Спутник-М'!D:BI, 11, FALSE)</f>
        <v>#N/A</v>
      </c>
      <c r="AM378" s="36" t="e">
        <f>P378-Q378-VLOOKUP(D378, 'Вчера_Спутник-М'!D:BI, 13, FALSE)</f>
        <v>#N/A</v>
      </c>
      <c r="AN378" s="36" t="e">
        <f>R378-S378-VLOOKUP(D378, 'Вчера_Спутник-М'!D:BL, 15, FALSE)</f>
        <v>#N/A</v>
      </c>
      <c r="AO378" s="36"/>
      <c r="AP378" s="36"/>
      <c r="AQ378" s="36" t="e">
        <f>T378-VLOOKUP(D378, 'Вчера_Спутник-М'!D:BI, 17, FALSE)</f>
        <v>#N/A</v>
      </c>
      <c r="AR378" s="36" t="e">
        <f>U378-VLOOKUP(D378, 'Вчера_Спутник-М'!D:BI, 18, FALSE)</f>
        <v>#N/A</v>
      </c>
    </row>
    <row r="379" spans="1:44" ht="30" customHeight="1" x14ac:dyDescent="0.3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  <c r="Y379" s="44">
        <f t="shared" si="32"/>
        <v>0</v>
      </c>
      <c r="Z379" s="44">
        <f t="shared" si="33"/>
        <v>0</v>
      </c>
      <c r="AA379" s="44" t="b">
        <f t="shared" si="34"/>
        <v>1</v>
      </c>
      <c r="AB379" s="44" t="b">
        <f t="shared" si="35"/>
        <v>1</v>
      </c>
      <c r="AC379" s="44" t="b">
        <f t="shared" si="36"/>
        <v>1</v>
      </c>
      <c r="AD379" s="44" t="b">
        <f t="shared" si="37"/>
        <v>1</v>
      </c>
      <c r="AE379" s="36" t="str">
        <f>IF(ISNA(VLOOKUP(D379,'Вчера_Спутник-М'!D:D, 1, FALSE)),"ошибка",0)</f>
        <v>ошибка</v>
      </c>
      <c r="AF379" s="43"/>
      <c r="AG379" s="36" t="e">
        <f>E379-VLOOKUP(D379, 'Вчера_Спутник-М'!D:BI, 2, FALSE)</f>
        <v>#N/A</v>
      </c>
      <c r="AH379" s="36" t="e">
        <f>F379-G379-VLOOKUP(D379, 'Вчера_Спутник-М'!D:BI, 3, FALSE)</f>
        <v>#N/A</v>
      </c>
      <c r="AI379" s="36" t="e">
        <f>H379-I379-VLOOKUP(D379, 'Вчера_Спутник-М'!D:BI, 5, FALSE)</f>
        <v>#N/A</v>
      </c>
      <c r="AJ379" s="36" t="e">
        <f>J379-K379-VLOOKUP(D379, 'Вчера_Спутник-М'!D:BI, 7, FALSE)</f>
        <v>#N/A</v>
      </c>
      <c r="AK379" s="36" t="e">
        <f>L379-M379-VLOOKUP(D379, 'Вчера_Спутник-М'!D:BI, 9, FALSE)</f>
        <v>#N/A</v>
      </c>
      <c r="AL379" s="36" t="e">
        <f>N379-O379-VLOOKUP(D379, 'Вчера_Спутник-М'!D:BI, 11, FALSE)</f>
        <v>#N/A</v>
      </c>
      <c r="AM379" s="36" t="e">
        <f>P379-Q379-VLOOKUP(D379, 'Вчера_Спутник-М'!D:BI, 13, FALSE)</f>
        <v>#N/A</v>
      </c>
      <c r="AN379" s="36" t="e">
        <f>R379-S379-VLOOKUP(D379, 'Вчера_Спутник-М'!D:BL, 15, FALSE)</f>
        <v>#N/A</v>
      </c>
      <c r="AO379" s="36"/>
      <c r="AP379" s="36"/>
      <c r="AQ379" s="36" t="e">
        <f>T379-VLOOKUP(D379, 'Вчера_Спутник-М'!D:BI, 17, FALSE)</f>
        <v>#N/A</v>
      </c>
      <c r="AR379" s="36" t="e">
        <f>U379-VLOOKUP(D379, 'Вчера_Спутник-М'!D:BI, 18, FALSE)</f>
        <v>#N/A</v>
      </c>
    </row>
    <row r="380" spans="1:44" ht="30" customHeight="1" x14ac:dyDescent="0.3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  <c r="Y380" s="44">
        <f t="shared" si="32"/>
        <v>0</v>
      </c>
      <c r="Z380" s="44">
        <f t="shared" si="33"/>
        <v>0</v>
      </c>
      <c r="AA380" s="44" t="b">
        <f t="shared" si="34"/>
        <v>1</v>
      </c>
      <c r="AB380" s="44" t="b">
        <f t="shared" si="35"/>
        <v>1</v>
      </c>
      <c r="AC380" s="44" t="b">
        <f t="shared" si="36"/>
        <v>1</v>
      </c>
      <c r="AD380" s="44" t="b">
        <f t="shared" si="37"/>
        <v>1</v>
      </c>
      <c r="AE380" s="36" t="str">
        <f>IF(ISNA(VLOOKUP(D380,'Вчера_Спутник-М'!D:D, 1, FALSE)),"ошибка",0)</f>
        <v>ошибка</v>
      </c>
      <c r="AF380" s="43"/>
      <c r="AG380" s="36" t="e">
        <f>E380-VLOOKUP(D380, 'Вчера_Спутник-М'!D:BI, 2, FALSE)</f>
        <v>#N/A</v>
      </c>
      <c r="AH380" s="36" t="e">
        <f>F380-G380-VLOOKUP(D380, 'Вчера_Спутник-М'!D:BI, 3, FALSE)</f>
        <v>#N/A</v>
      </c>
      <c r="AI380" s="36" t="e">
        <f>H380-I380-VLOOKUP(D380, 'Вчера_Спутник-М'!D:BI, 5, FALSE)</f>
        <v>#N/A</v>
      </c>
      <c r="AJ380" s="36" t="e">
        <f>J380-K380-VLOOKUP(D380, 'Вчера_Спутник-М'!D:BI, 7, FALSE)</f>
        <v>#N/A</v>
      </c>
      <c r="AK380" s="36" t="e">
        <f>L380-M380-VLOOKUP(D380, 'Вчера_Спутник-М'!D:BI, 9, FALSE)</f>
        <v>#N/A</v>
      </c>
      <c r="AL380" s="36" t="e">
        <f>N380-O380-VLOOKUP(D380, 'Вчера_Спутник-М'!D:BI, 11, FALSE)</f>
        <v>#N/A</v>
      </c>
      <c r="AM380" s="36" t="e">
        <f>P380-Q380-VLOOKUP(D380, 'Вчера_Спутник-М'!D:BI, 13, FALSE)</f>
        <v>#N/A</v>
      </c>
      <c r="AN380" s="36" t="e">
        <f>R380-S380-VLOOKUP(D380, 'Вчера_Спутник-М'!D:BL, 15, FALSE)</f>
        <v>#N/A</v>
      </c>
      <c r="AO380" s="36"/>
      <c r="AP380" s="36"/>
      <c r="AQ380" s="36" t="e">
        <f>T380-VLOOKUP(D380, 'Вчера_Спутник-М'!D:BI, 17, FALSE)</f>
        <v>#N/A</v>
      </c>
      <c r="AR380" s="36" t="e">
        <f>U380-VLOOKUP(D380, 'Вчера_Спутник-М'!D:BI, 18, FALSE)</f>
        <v>#N/A</v>
      </c>
    </row>
    <row r="381" spans="1:44" ht="30" customHeight="1" x14ac:dyDescent="0.3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  <c r="Y381" s="44">
        <f t="shared" si="32"/>
        <v>0</v>
      </c>
      <c r="Z381" s="44">
        <f t="shared" si="33"/>
        <v>0</v>
      </c>
      <c r="AA381" s="44" t="b">
        <f t="shared" si="34"/>
        <v>1</v>
      </c>
      <c r="AB381" s="44" t="b">
        <f t="shared" si="35"/>
        <v>1</v>
      </c>
      <c r="AC381" s="44" t="b">
        <f t="shared" si="36"/>
        <v>1</v>
      </c>
      <c r="AD381" s="44" t="b">
        <f t="shared" si="37"/>
        <v>1</v>
      </c>
      <c r="AE381" s="36" t="str">
        <f>IF(ISNA(VLOOKUP(D381,'Вчера_Спутник-М'!D:D, 1, FALSE)),"ошибка",0)</f>
        <v>ошибка</v>
      </c>
      <c r="AF381" s="43"/>
      <c r="AG381" s="36" t="e">
        <f>E381-VLOOKUP(D381, 'Вчера_Спутник-М'!D:BI, 2, FALSE)</f>
        <v>#N/A</v>
      </c>
      <c r="AH381" s="36" t="e">
        <f>F381-G381-VLOOKUP(D381, 'Вчера_Спутник-М'!D:BI, 3, FALSE)</f>
        <v>#N/A</v>
      </c>
      <c r="AI381" s="36" t="e">
        <f>H381-I381-VLOOKUP(D381, 'Вчера_Спутник-М'!D:BI, 5, FALSE)</f>
        <v>#N/A</v>
      </c>
      <c r="AJ381" s="36" t="e">
        <f>J381-K381-VLOOKUP(D381, 'Вчера_Спутник-М'!D:BI, 7, FALSE)</f>
        <v>#N/A</v>
      </c>
      <c r="AK381" s="36" t="e">
        <f>L381-M381-VLOOKUP(D381, 'Вчера_Спутник-М'!D:BI, 9, FALSE)</f>
        <v>#N/A</v>
      </c>
      <c r="AL381" s="36" t="e">
        <f>N381-O381-VLOOKUP(D381, 'Вчера_Спутник-М'!D:BI, 11, FALSE)</f>
        <v>#N/A</v>
      </c>
      <c r="AM381" s="36" t="e">
        <f>P381-Q381-VLOOKUP(D381, 'Вчера_Спутник-М'!D:BI, 13, FALSE)</f>
        <v>#N/A</v>
      </c>
      <c r="AN381" s="36" t="e">
        <f>R381-S381-VLOOKUP(D381, 'Вчера_Спутник-М'!D:BL, 15, FALSE)</f>
        <v>#N/A</v>
      </c>
      <c r="AO381" s="36"/>
      <c r="AP381" s="36"/>
      <c r="AQ381" s="36" t="e">
        <f>T381-VLOOKUP(D381, 'Вчера_Спутник-М'!D:BI, 17, FALSE)</f>
        <v>#N/A</v>
      </c>
      <c r="AR381" s="36" t="e">
        <f>U381-VLOOKUP(D381, 'Вчера_Спутник-М'!D:BI, 18, FALSE)</f>
        <v>#N/A</v>
      </c>
    </row>
    <row r="382" spans="1:44" ht="30" customHeight="1" x14ac:dyDescent="0.3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  <c r="Y382" s="44">
        <f t="shared" si="32"/>
        <v>0</v>
      </c>
      <c r="Z382" s="44">
        <f t="shared" si="33"/>
        <v>0</v>
      </c>
      <c r="AA382" s="44" t="b">
        <f t="shared" si="34"/>
        <v>1</v>
      </c>
      <c r="AB382" s="44" t="b">
        <f t="shared" si="35"/>
        <v>1</v>
      </c>
      <c r="AC382" s="44" t="b">
        <f t="shared" si="36"/>
        <v>1</v>
      </c>
      <c r="AD382" s="44" t="b">
        <f t="shared" si="37"/>
        <v>1</v>
      </c>
      <c r="AE382" s="36" t="str">
        <f>IF(ISNA(VLOOKUP(D382,'Вчера_Спутник-М'!D:D, 1, FALSE)),"ошибка",0)</f>
        <v>ошибка</v>
      </c>
      <c r="AF382" s="43"/>
      <c r="AG382" s="36" t="e">
        <f>E382-VLOOKUP(D382, 'Вчера_Спутник-М'!D:BI, 2, FALSE)</f>
        <v>#N/A</v>
      </c>
      <c r="AH382" s="36" t="e">
        <f>F382-G382-VLOOKUP(D382, 'Вчера_Спутник-М'!D:BI, 3, FALSE)</f>
        <v>#N/A</v>
      </c>
      <c r="AI382" s="36" t="e">
        <f>H382-I382-VLOOKUP(D382, 'Вчера_Спутник-М'!D:BI, 5, FALSE)</f>
        <v>#N/A</v>
      </c>
      <c r="AJ382" s="36" t="e">
        <f>J382-K382-VLOOKUP(D382, 'Вчера_Спутник-М'!D:BI, 7, FALSE)</f>
        <v>#N/A</v>
      </c>
      <c r="AK382" s="36" t="e">
        <f>L382-M382-VLOOKUP(D382, 'Вчера_Спутник-М'!D:BI, 9, FALSE)</f>
        <v>#N/A</v>
      </c>
      <c r="AL382" s="36" t="e">
        <f>N382-O382-VLOOKUP(D382, 'Вчера_Спутник-М'!D:BI, 11, FALSE)</f>
        <v>#N/A</v>
      </c>
      <c r="AM382" s="36" t="e">
        <f>P382-Q382-VLOOKUP(D382, 'Вчера_Спутник-М'!D:BI, 13, FALSE)</f>
        <v>#N/A</v>
      </c>
      <c r="AN382" s="36" t="e">
        <f>R382-S382-VLOOKUP(D382, 'Вчера_Спутник-М'!D:BL, 15, FALSE)</f>
        <v>#N/A</v>
      </c>
      <c r="AO382" s="36"/>
      <c r="AP382" s="36"/>
      <c r="AQ382" s="36" t="e">
        <f>T382-VLOOKUP(D382, 'Вчера_Спутник-М'!D:BI, 17, FALSE)</f>
        <v>#N/A</v>
      </c>
      <c r="AR382" s="36" t="e">
        <f>U382-VLOOKUP(D382, 'Вчера_Спутник-М'!D:BI, 18, FALSE)</f>
        <v>#N/A</v>
      </c>
    </row>
    <row r="383" spans="1:44" ht="30" customHeight="1" x14ac:dyDescent="0.3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  <c r="Y383" s="44">
        <f t="shared" si="32"/>
        <v>0</v>
      </c>
      <c r="Z383" s="44">
        <f t="shared" si="33"/>
        <v>0</v>
      </c>
      <c r="AA383" s="44" t="b">
        <f t="shared" si="34"/>
        <v>1</v>
      </c>
      <c r="AB383" s="44" t="b">
        <f t="shared" si="35"/>
        <v>1</v>
      </c>
      <c r="AC383" s="44" t="b">
        <f t="shared" si="36"/>
        <v>1</v>
      </c>
      <c r="AD383" s="44" t="b">
        <f t="shared" si="37"/>
        <v>1</v>
      </c>
      <c r="AE383" s="36" t="str">
        <f>IF(ISNA(VLOOKUP(D383,'Вчера_Спутник-М'!D:D, 1, FALSE)),"ошибка",0)</f>
        <v>ошибка</v>
      </c>
      <c r="AF383" s="43"/>
      <c r="AG383" s="36" t="e">
        <f>E383-VLOOKUP(D383, 'Вчера_Спутник-М'!D:BI, 2, FALSE)</f>
        <v>#N/A</v>
      </c>
      <c r="AH383" s="36" t="e">
        <f>F383-G383-VLOOKUP(D383, 'Вчера_Спутник-М'!D:BI, 3, FALSE)</f>
        <v>#N/A</v>
      </c>
      <c r="AI383" s="36" t="e">
        <f>H383-I383-VLOOKUP(D383, 'Вчера_Спутник-М'!D:BI, 5, FALSE)</f>
        <v>#N/A</v>
      </c>
      <c r="AJ383" s="36" t="e">
        <f>J383-K383-VLOOKUP(D383, 'Вчера_Спутник-М'!D:BI, 7, FALSE)</f>
        <v>#N/A</v>
      </c>
      <c r="AK383" s="36" t="e">
        <f>L383-M383-VLOOKUP(D383, 'Вчера_Спутник-М'!D:BI, 9, FALSE)</f>
        <v>#N/A</v>
      </c>
      <c r="AL383" s="36" t="e">
        <f>N383-O383-VLOOKUP(D383, 'Вчера_Спутник-М'!D:BI, 11, FALSE)</f>
        <v>#N/A</v>
      </c>
      <c r="AM383" s="36" t="e">
        <f>P383-Q383-VLOOKUP(D383, 'Вчера_Спутник-М'!D:BI, 13, FALSE)</f>
        <v>#N/A</v>
      </c>
      <c r="AN383" s="36" t="e">
        <f>R383-S383-VLOOKUP(D383, 'Вчера_Спутник-М'!D:BL, 15, FALSE)</f>
        <v>#N/A</v>
      </c>
      <c r="AO383" s="36"/>
      <c r="AP383" s="36"/>
      <c r="AQ383" s="36" t="e">
        <f>T383-VLOOKUP(D383, 'Вчера_Спутник-М'!D:BI, 17, FALSE)</f>
        <v>#N/A</v>
      </c>
      <c r="AR383" s="36" t="e">
        <f>U383-VLOOKUP(D383, 'Вчера_Спутник-М'!D:BI, 18, FALSE)</f>
        <v>#N/A</v>
      </c>
    </row>
    <row r="384" spans="1:44" ht="30" customHeight="1" x14ac:dyDescent="0.3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  <c r="Y384" s="44">
        <f t="shared" si="32"/>
        <v>0</v>
      </c>
      <c r="Z384" s="44">
        <f t="shared" si="33"/>
        <v>0</v>
      </c>
      <c r="AA384" s="44" t="b">
        <f t="shared" si="34"/>
        <v>1</v>
      </c>
      <c r="AB384" s="44" t="b">
        <f t="shared" si="35"/>
        <v>1</v>
      </c>
      <c r="AC384" s="44" t="b">
        <f t="shared" si="36"/>
        <v>1</v>
      </c>
      <c r="AD384" s="44" t="b">
        <f t="shared" si="37"/>
        <v>1</v>
      </c>
      <c r="AE384" s="36" t="str">
        <f>IF(ISNA(VLOOKUP(D384,'Вчера_Спутник-М'!D:D, 1, FALSE)),"ошибка",0)</f>
        <v>ошибка</v>
      </c>
      <c r="AF384" s="43"/>
      <c r="AG384" s="36" t="e">
        <f>E384-VLOOKUP(D384, 'Вчера_Спутник-М'!D:BI, 2, FALSE)</f>
        <v>#N/A</v>
      </c>
      <c r="AH384" s="36" t="e">
        <f>F384-G384-VLOOKUP(D384, 'Вчера_Спутник-М'!D:BI, 3, FALSE)</f>
        <v>#N/A</v>
      </c>
      <c r="AI384" s="36" t="e">
        <f>H384-I384-VLOOKUP(D384, 'Вчера_Спутник-М'!D:BI, 5, FALSE)</f>
        <v>#N/A</v>
      </c>
      <c r="AJ384" s="36" t="e">
        <f>J384-K384-VLOOKUP(D384, 'Вчера_Спутник-М'!D:BI, 7, FALSE)</f>
        <v>#N/A</v>
      </c>
      <c r="AK384" s="36" t="e">
        <f>L384-M384-VLOOKUP(D384, 'Вчера_Спутник-М'!D:BI, 9, FALSE)</f>
        <v>#N/A</v>
      </c>
      <c r="AL384" s="36" t="e">
        <f>N384-O384-VLOOKUP(D384, 'Вчера_Спутник-М'!D:BI, 11, FALSE)</f>
        <v>#N/A</v>
      </c>
      <c r="AM384" s="36" t="e">
        <f>P384-Q384-VLOOKUP(D384, 'Вчера_Спутник-М'!D:BI, 13, FALSE)</f>
        <v>#N/A</v>
      </c>
      <c r="AN384" s="36" t="e">
        <f>R384-S384-VLOOKUP(D384, 'Вчера_Спутник-М'!D:BL, 15, FALSE)</f>
        <v>#N/A</v>
      </c>
      <c r="AO384" s="36"/>
      <c r="AP384" s="36"/>
      <c r="AQ384" s="36" t="e">
        <f>T384-VLOOKUP(D384, 'Вчера_Спутник-М'!D:BI, 17, FALSE)</f>
        <v>#N/A</v>
      </c>
      <c r="AR384" s="36" t="e">
        <f>U384-VLOOKUP(D384, 'Вчера_Спутник-М'!D:BI, 18, FALSE)</f>
        <v>#N/A</v>
      </c>
    </row>
    <row r="385" spans="1:44" ht="30" customHeight="1" x14ac:dyDescent="0.3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  <c r="Y385" s="44">
        <f t="shared" si="32"/>
        <v>0</v>
      </c>
      <c r="Z385" s="44">
        <f t="shared" si="33"/>
        <v>0</v>
      </c>
      <c r="AA385" s="44" t="b">
        <f t="shared" si="34"/>
        <v>1</v>
      </c>
      <c r="AB385" s="44" t="b">
        <f t="shared" si="35"/>
        <v>1</v>
      </c>
      <c r="AC385" s="44" t="b">
        <f t="shared" si="36"/>
        <v>1</v>
      </c>
      <c r="AD385" s="44" t="b">
        <f t="shared" si="37"/>
        <v>1</v>
      </c>
      <c r="AE385" s="36" t="str">
        <f>IF(ISNA(VLOOKUP(D385,'Вчера_Спутник-М'!D:D, 1, FALSE)),"ошибка",0)</f>
        <v>ошибка</v>
      </c>
      <c r="AF385" s="43"/>
      <c r="AG385" s="36" t="e">
        <f>E385-VLOOKUP(D385, 'Вчера_Спутник-М'!D:BI, 2, FALSE)</f>
        <v>#N/A</v>
      </c>
      <c r="AH385" s="36" t="e">
        <f>F385-G385-VLOOKUP(D385, 'Вчера_Спутник-М'!D:BI, 3, FALSE)</f>
        <v>#N/A</v>
      </c>
      <c r="AI385" s="36" t="e">
        <f>H385-I385-VLOOKUP(D385, 'Вчера_Спутник-М'!D:BI, 5, FALSE)</f>
        <v>#N/A</v>
      </c>
      <c r="AJ385" s="36" t="e">
        <f>J385-K385-VLOOKUP(D385, 'Вчера_Спутник-М'!D:BI, 7, FALSE)</f>
        <v>#N/A</v>
      </c>
      <c r="AK385" s="36" t="e">
        <f>L385-M385-VLOOKUP(D385, 'Вчера_Спутник-М'!D:BI, 9, FALSE)</f>
        <v>#N/A</v>
      </c>
      <c r="AL385" s="36" t="e">
        <f>N385-O385-VLOOKUP(D385, 'Вчера_Спутник-М'!D:BI, 11, FALSE)</f>
        <v>#N/A</v>
      </c>
      <c r="AM385" s="36" t="e">
        <f>P385-Q385-VLOOKUP(D385, 'Вчера_Спутник-М'!D:BI, 13, FALSE)</f>
        <v>#N/A</v>
      </c>
      <c r="AN385" s="36" t="e">
        <f>R385-S385-VLOOKUP(D385, 'Вчера_Спутник-М'!D:BL, 15, FALSE)</f>
        <v>#N/A</v>
      </c>
      <c r="AO385" s="36"/>
      <c r="AP385" s="36"/>
      <c r="AQ385" s="36" t="e">
        <f>T385-VLOOKUP(D385, 'Вчера_Спутник-М'!D:BI, 17, FALSE)</f>
        <v>#N/A</v>
      </c>
      <c r="AR385" s="36" t="e">
        <f>U385-VLOOKUP(D385, 'Вчера_Спутник-М'!D:BI, 18, FALSE)</f>
        <v>#N/A</v>
      </c>
    </row>
    <row r="386" spans="1:44" ht="30" customHeight="1" x14ac:dyDescent="0.3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  <c r="Y386" s="44">
        <f t="shared" si="32"/>
        <v>0</v>
      </c>
      <c r="Z386" s="44">
        <f t="shared" si="33"/>
        <v>0</v>
      </c>
      <c r="AA386" s="44" t="b">
        <f t="shared" si="34"/>
        <v>1</v>
      </c>
      <c r="AB386" s="44" t="b">
        <f t="shared" si="35"/>
        <v>1</v>
      </c>
      <c r="AC386" s="44" t="b">
        <f t="shared" si="36"/>
        <v>1</v>
      </c>
      <c r="AD386" s="44" t="b">
        <f t="shared" si="37"/>
        <v>1</v>
      </c>
      <c r="AE386" s="36" t="str">
        <f>IF(ISNA(VLOOKUP(D386,'Вчера_Спутник-М'!D:D, 1, FALSE)),"ошибка",0)</f>
        <v>ошибка</v>
      </c>
      <c r="AF386" s="43"/>
      <c r="AG386" s="36" t="e">
        <f>E386-VLOOKUP(D386, 'Вчера_Спутник-М'!D:BI, 2, FALSE)</f>
        <v>#N/A</v>
      </c>
      <c r="AH386" s="36" t="e">
        <f>F386-G386-VLOOKUP(D386, 'Вчера_Спутник-М'!D:BI, 3, FALSE)</f>
        <v>#N/A</v>
      </c>
      <c r="AI386" s="36" t="e">
        <f>H386-I386-VLOOKUP(D386, 'Вчера_Спутник-М'!D:BI, 5, FALSE)</f>
        <v>#N/A</v>
      </c>
      <c r="AJ386" s="36" t="e">
        <f>J386-K386-VLOOKUP(D386, 'Вчера_Спутник-М'!D:BI, 7, FALSE)</f>
        <v>#N/A</v>
      </c>
      <c r="AK386" s="36" t="e">
        <f>L386-M386-VLOOKUP(D386, 'Вчера_Спутник-М'!D:BI, 9, FALSE)</f>
        <v>#N/A</v>
      </c>
      <c r="AL386" s="36" t="e">
        <f>N386-O386-VLOOKUP(D386, 'Вчера_Спутник-М'!D:BI, 11, FALSE)</f>
        <v>#N/A</v>
      </c>
      <c r="AM386" s="36" t="e">
        <f>P386-Q386-VLOOKUP(D386, 'Вчера_Спутник-М'!D:BI, 13, FALSE)</f>
        <v>#N/A</v>
      </c>
      <c r="AN386" s="36" t="e">
        <f>R386-S386-VLOOKUP(D386, 'Вчера_Спутник-М'!D:BL, 15, FALSE)</f>
        <v>#N/A</v>
      </c>
      <c r="AO386" s="36"/>
      <c r="AP386" s="36"/>
      <c r="AQ386" s="36" t="e">
        <f>T386-VLOOKUP(D386, 'Вчера_Спутник-М'!D:BI, 17, FALSE)</f>
        <v>#N/A</v>
      </c>
      <c r="AR386" s="36" t="e">
        <f>U386-VLOOKUP(D386, 'Вчера_Спутник-М'!D:BI, 18, FALSE)</f>
        <v>#N/A</v>
      </c>
    </row>
    <row r="387" spans="1:44" ht="30" customHeight="1" x14ac:dyDescent="0.3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  <c r="Y387" s="44">
        <f t="shared" si="32"/>
        <v>0</v>
      </c>
      <c r="Z387" s="44">
        <f t="shared" si="33"/>
        <v>0</v>
      </c>
      <c r="AA387" s="44" t="b">
        <f t="shared" si="34"/>
        <v>1</v>
      </c>
      <c r="AB387" s="44" t="b">
        <f t="shared" si="35"/>
        <v>1</v>
      </c>
      <c r="AC387" s="44" t="b">
        <f t="shared" si="36"/>
        <v>1</v>
      </c>
      <c r="AD387" s="44" t="b">
        <f t="shared" si="37"/>
        <v>1</v>
      </c>
      <c r="AE387" s="36" t="str">
        <f>IF(ISNA(VLOOKUP(D387,'Вчера_Спутник-М'!D:D, 1, FALSE)),"ошибка",0)</f>
        <v>ошибка</v>
      </c>
      <c r="AF387" s="43"/>
      <c r="AG387" s="36" t="e">
        <f>E387-VLOOKUP(D387, 'Вчера_Спутник-М'!D:BI, 2, FALSE)</f>
        <v>#N/A</v>
      </c>
      <c r="AH387" s="36" t="e">
        <f>F387-G387-VLOOKUP(D387, 'Вчера_Спутник-М'!D:BI, 3, FALSE)</f>
        <v>#N/A</v>
      </c>
      <c r="AI387" s="36" t="e">
        <f>H387-I387-VLOOKUP(D387, 'Вчера_Спутник-М'!D:BI, 5, FALSE)</f>
        <v>#N/A</v>
      </c>
      <c r="AJ387" s="36" t="e">
        <f>J387-K387-VLOOKUP(D387, 'Вчера_Спутник-М'!D:BI, 7, FALSE)</f>
        <v>#N/A</v>
      </c>
      <c r="AK387" s="36" t="e">
        <f>L387-M387-VLOOKUP(D387, 'Вчера_Спутник-М'!D:BI, 9, FALSE)</f>
        <v>#N/A</v>
      </c>
      <c r="AL387" s="36" t="e">
        <f>N387-O387-VLOOKUP(D387, 'Вчера_Спутник-М'!D:BI, 11, FALSE)</f>
        <v>#N/A</v>
      </c>
      <c r="AM387" s="36" t="e">
        <f>P387-Q387-VLOOKUP(D387, 'Вчера_Спутник-М'!D:BI, 13, FALSE)</f>
        <v>#N/A</v>
      </c>
      <c r="AN387" s="36" t="e">
        <f>R387-S387-VLOOKUP(D387, 'Вчера_Спутник-М'!D:BL, 15, FALSE)</f>
        <v>#N/A</v>
      </c>
      <c r="AO387" s="36"/>
      <c r="AP387" s="36"/>
      <c r="AQ387" s="36" t="e">
        <f>T387-VLOOKUP(D387, 'Вчера_Спутник-М'!D:BI, 17, FALSE)</f>
        <v>#N/A</v>
      </c>
      <c r="AR387" s="36" t="e">
        <f>U387-VLOOKUP(D387, 'Вчера_Спутник-М'!D:BI, 18, FALSE)</f>
        <v>#N/A</v>
      </c>
    </row>
    <row r="388" spans="1:44" ht="30" customHeight="1" x14ac:dyDescent="0.3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  <c r="Y388" s="44">
        <f t="shared" si="32"/>
        <v>0</v>
      </c>
      <c r="Z388" s="44">
        <f t="shared" si="33"/>
        <v>0</v>
      </c>
      <c r="AA388" s="44" t="b">
        <f t="shared" si="34"/>
        <v>1</v>
      </c>
      <c r="AB388" s="44" t="b">
        <f t="shared" si="35"/>
        <v>1</v>
      </c>
      <c r="AC388" s="44" t="b">
        <f t="shared" si="36"/>
        <v>1</v>
      </c>
      <c r="AD388" s="44" t="b">
        <f t="shared" si="37"/>
        <v>1</v>
      </c>
      <c r="AE388" s="36" t="str">
        <f>IF(ISNA(VLOOKUP(D388,'Вчера_Спутник-М'!D:D, 1, FALSE)),"ошибка",0)</f>
        <v>ошибка</v>
      </c>
      <c r="AF388" s="43"/>
      <c r="AG388" s="36" t="e">
        <f>E388-VLOOKUP(D388, 'Вчера_Спутник-М'!D:BI, 2, FALSE)</f>
        <v>#N/A</v>
      </c>
      <c r="AH388" s="36" t="e">
        <f>F388-G388-VLOOKUP(D388, 'Вчера_Спутник-М'!D:BI, 3, FALSE)</f>
        <v>#N/A</v>
      </c>
      <c r="AI388" s="36" t="e">
        <f>H388-I388-VLOOKUP(D388, 'Вчера_Спутник-М'!D:BI, 5, FALSE)</f>
        <v>#N/A</v>
      </c>
      <c r="AJ388" s="36" t="e">
        <f>J388-K388-VLOOKUP(D388, 'Вчера_Спутник-М'!D:BI, 7, FALSE)</f>
        <v>#N/A</v>
      </c>
      <c r="AK388" s="36" t="e">
        <f>L388-M388-VLOOKUP(D388, 'Вчера_Спутник-М'!D:BI, 9, FALSE)</f>
        <v>#N/A</v>
      </c>
      <c r="AL388" s="36" t="e">
        <f>N388-O388-VLOOKUP(D388, 'Вчера_Спутник-М'!D:BI, 11, FALSE)</f>
        <v>#N/A</v>
      </c>
      <c r="AM388" s="36" t="e">
        <f>P388-Q388-VLOOKUP(D388, 'Вчера_Спутник-М'!D:BI, 13, FALSE)</f>
        <v>#N/A</v>
      </c>
      <c r="AN388" s="36" t="e">
        <f>R388-S388-VLOOKUP(D388, 'Вчера_Спутник-М'!D:BL, 15, FALSE)</f>
        <v>#N/A</v>
      </c>
      <c r="AO388" s="36"/>
      <c r="AP388" s="36"/>
      <c r="AQ388" s="36" t="e">
        <f>T388-VLOOKUP(D388, 'Вчера_Спутник-М'!D:BI, 17, FALSE)</f>
        <v>#N/A</v>
      </c>
      <c r="AR388" s="36" t="e">
        <f>U388-VLOOKUP(D388, 'Вчера_Спутник-М'!D:BI, 18, FALSE)</f>
        <v>#N/A</v>
      </c>
    </row>
    <row r="389" spans="1:44" ht="30" customHeight="1" x14ac:dyDescent="0.3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  <c r="Y389" s="44">
        <f t="shared" ref="Y389:Y452" si="38">F389-H389-P389</f>
        <v>0</v>
      </c>
      <c r="Z389" s="44">
        <f t="shared" ref="Z389:Z452" si="39">F389-L389-R389</f>
        <v>0</v>
      </c>
      <c r="AA389" s="44" t="b">
        <f t="shared" ref="AA389:AA452" si="40">H389&gt;=J389</f>
        <v>1</v>
      </c>
      <c r="AB389" s="44" t="b">
        <f t="shared" ref="AB389:AB452" si="41">I389&gt;=K389</f>
        <v>1</v>
      </c>
      <c r="AC389" s="44" t="b">
        <f t="shared" ref="AC389:AC452" si="42">L389&gt;=N389</f>
        <v>1</v>
      </c>
      <c r="AD389" s="44" t="b">
        <f t="shared" ref="AD389:AD452" si="43">M389&gt;=O389</f>
        <v>1</v>
      </c>
      <c r="AE389" s="36" t="str">
        <f>IF(ISNA(VLOOKUP(D389,'Вчера_Спутник-М'!D:D, 1, FALSE)),"ошибка",0)</f>
        <v>ошибка</v>
      </c>
      <c r="AF389" s="43"/>
      <c r="AG389" s="36" t="e">
        <f>E389-VLOOKUP(D389, 'Вчера_Спутник-М'!D:BI, 2, FALSE)</f>
        <v>#N/A</v>
      </c>
      <c r="AH389" s="36" t="e">
        <f>F389-G389-VLOOKUP(D389, 'Вчера_Спутник-М'!D:BI, 3, FALSE)</f>
        <v>#N/A</v>
      </c>
      <c r="AI389" s="36" t="e">
        <f>H389-I389-VLOOKUP(D389, 'Вчера_Спутник-М'!D:BI, 5, FALSE)</f>
        <v>#N/A</v>
      </c>
      <c r="AJ389" s="36" t="e">
        <f>J389-K389-VLOOKUP(D389, 'Вчера_Спутник-М'!D:BI, 7, FALSE)</f>
        <v>#N/A</v>
      </c>
      <c r="AK389" s="36" t="e">
        <f>L389-M389-VLOOKUP(D389, 'Вчера_Спутник-М'!D:BI, 9, FALSE)</f>
        <v>#N/A</v>
      </c>
      <c r="AL389" s="36" t="e">
        <f>N389-O389-VLOOKUP(D389, 'Вчера_Спутник-М'!D:BI, 11, FALSE)</f>
        <v>#N/A</v>
      </c>
      <c r="AM389" s="36" t="e">
        <f>P389-Q389-VLOOKUP(D389, 'Вчера_Спутник-М'!D:BI, 13, FALSE)</f>
        <v>#N/A</v>
      </c>
      <c r="AN389" s="36" t="e">
        <f>R389-S389-VLOOKUP(D389, 'Вчера_Спутник-М'!D:BL, 15, FALSE)</f>
        <v>#N/A</v>
      </c>
      <c r="AO389" s="36"/>
      <c r="AP389" s="36"/>
      <c r="AQ389" s="36" t="e">
        <f>T389-VLOOKUP(D389, 'Вчера_Спутник-М'!D:BI, 17, FALSE)</f>
        <v>#N/A</v>
      </c>
      <c r="AR389" s="36" t="e">
        <f>U389-VLOOKUP(D389, 'Вчера_Спутник-М'!D:BI, 18, FALSE)</f>
        <v>#N/A</v>
      </c>
    </row>
    <row r="390" spans="1:44" ht="30" customHeight="1" x14ac:dyDescent="0.3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  <c r="Y390" s="44">
        <f t="shared" si="38"/>
        <v>0</v>
      </c>
      <c r="Z390" s="44">
        <f t="shared" si="39"/>
        <v>0</v>
      </c>
      <c r="AA390" s="44" t="b">
        <f t="shared" si="40"/>
        <v>1</v>
      </c>
      <c r="AB390" s="44" t="b">
        <f t="shared" si="41"/>
        <v>1</v>
      </c>
      <c r="AC390" s="44" t="b">
        <f t="shared" si="42"/>
        <v>1</v>
      </c>
      <c r="AD390" s="44" t="b">
        <f t="shared" si="43"/>
        <v>1</v>
      </c>
      <c r="AE390" s="36" t="str">
        <f>IF(ISNA(VLOOKUP(D390,'Вчера_Спутник-М'!D:D, 1, FALSE)),"ошибка",0)</f>
        <v>ошибка</v>
      </c>
      <c r="AF390" s="43"/>
      <c r="AG390" s="36" t="e">
        <f>E390-VLOOKUP(D390, 'Вчера_Спутник-М'!D:BI, 2, FALSE)</f>
        <v>#N/A</v>
      </c>
      <c r="AH390" s="36" t="e">
        <f>F390-G390-VLOOKUP(D390, 'Вчера_Спутник-М'!D:BI, 3, FALSE)</f>
        <v>#N/A</v>
      </c>
      <c r="AI390" s="36" t="e">
        <f>H390-I390-VLOOKUP(D390, 'Вчера_Спутник-М'!D:BI, 5, FALSE)</f>
        <v>#N/A</v>
      </c>
      <c r="AJ390" s="36" t="e">
        <f>J390-K390-VLOOKUP(D390, 'Вчера_Спутник-М'!D:BI, 7, FALSE)</f>
        <v>#N/A</v>
      </c>
      <c r="AK390" s="36" t="e">
        <f>L390-M390-VLOOKUP(D390, 'Вчера_Спутник-М'!D:BI, 9, FALSE)</f>
        <v>#N/A</v>
      </c>
      <c r="AL390" s="36" t="e">
        <f>N390-O390-VLOOKUP(D390, 'Вчера_Спутник-М'!D:BI, 11, FALSE)</f>
        <v>#N/A</v>
      </c>
      <c r="AM390" s="36" t="e">
        <f>P390-Q390-VLOOKUP(D390, 'Вчера_Спутник-М'!D:BI, 13, FALSE)</f>
        <v>#N/A</v>
      </c>
      <c r="AN390" s="36" t="e">
        <f>R390-S390-VLOOKUP(D390, 'Вчера_Спутник-М'!D:BL, 15, FALSE)</f>
        <v>#N/A</v>
      </c>
      <c r="AO390" s="36"/>
      <c r="AP390" s="36"/>
      <c r="AQ390" s="36" t="e">
        <f>T390-VLOOKUP(D390, 'Вчера_Спутник-М'!D:BI, 17, FALSE)</f>
        <v>#N/A</v>
      </c>
      <c r="AR390" s="36" t="e">
        <f>U390-VLOOKUP(D390, 'Вчера_Спутник-М'!D:BI, 18, FALSE)</f>
        <v>#N/A</v>
      </c>
    </row>
    <row r="391" spans="1:44" ht="30" customHeight="1" x14ac:dyDescent="0.3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  <c r="Y391" s="44">
        <f t="shared" si="38"/>
        <v>0</v>
      </c>
      <c r="Z391" s="44">
        <f t="shared" si="39"/>
        <v>0</v>
      </c>
      <c r="AA391" s="44" t="b">
        <f t="shared" si="40"/>
        <v>1</v>
      </c>
      <c r="AB391" s="44" t="b">
        <f t="shared" si="41"/>
        <v>1</v>
      </c>
      <c r="AC391" s="44" t="b">
        <f t="shared" si="42"/>
        <v>1</v>
      </c>
      <c r="AD391" s="44" t="b">
        <f t="shared" si="43"/>
        <v>1</v>
      </c>
      <c r="AE391" s="36" t="str">
        <f>IF(ISNA(VLOOKUP(D391,'Вчера_Спутник-М'!D:D, 1, FALSE)),"ошибка",0)</f>
        <v>ошибка</v>
      </c>
      <c r="AF391" s="43"/>
      <c r="AG391" s="36" t="e">
        <f>E391-VLOOKUP(D391, 'Вчера_Спутник-М'!D:BI, 2, FALSE)</f>
        <v>#N/A</v>
      </c>
      <c r="AH391" s="36" t="e">
        <f>F391-G391-VLOOKUP(D391, 'Вчера_Спутник-М'!D:BI, 3, FALSE)</f>
        <v>#N/A</v>
      </c>
      <c r="AI391" s="36" t="e">
        <f>H391-I391-VLOOKUP(D391, 'Вчера_Спутник-М'!D:BI, 5, FALSE)</f>
        <v>#N/A</v>
      </c>
      <c r="AJ391" s="36" t="e">
        <f>J391-K391-VLOOKUP(D391, 'Вчера_Спутник-М'!D:BI, 7, FALSE)</f>
        <v>#N/A</v>
      </c>
      <c r="AK391" s="36" t="e">
        <f>L391-M391-VLOOKUP(D391, 'Вчера_Спутник-М'!D:BI, 9, FALSE)</f>
        <v>#N/A</v>
      </c>
      <c r="AL391" s="36" t="e">
        <f>N391-O391-VLOOKUP(D391, 'Вчера_Спутник-М'!D:BI, 11, FALSE)</f>
        <v>#N/A</v>
      </c>
      <c r="AM391" s="36" t="e">
        <f>P391-Q391-VLOOKUP(D391, 'Вчера_Спутник-М'!D:BI, 13, FALSE)</f>
        <v>#N/A</v>
      </c>
      <c r="AN391" s="36" t="e">
        <f>R391-S391-VLOOKUP(D391, 'Вчера_Спутник-М'!D:BL, 15, FALSE)</f>
        <v>#N/A</v>
      </c>
      <c r="AO391" s="36"/>
      <c r="AP391" s="36"/>
      <c r="AQ391" s="36" t="e">
        <f>T391-VLOOKUP(D391, 'Вчера_Спутник-М'!D:BI, 17, FALSE)</f>
        <v>#N/A</v>
      </c>
      <c r="AR391" s="36" t="e">
        <f>U391-VLOOKUP(D391, 'Вчера_Спутник-М'!D:BI, 18, FALSE)</f>
        <v>#N/A</v>
      </c>
    </row>
    <row r="392" spans="1:44" ht="30" customHeight="1" x14ac:dyDescent="0.3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  <c r="Y392" s="44">
        <f t="shared" si="38"/>
        <v>0</v>
      </c>
      <c r="Z392" s="44">
        <f t="shared" si="39"/>
        <v>0</v>
      </c>
      <c r="AA392" s="44" t="b">
        <f t="shared" si="40"/>
        <v>1</v>
      </c>
      <c r="AB392" s="44" t="b">
        <f t="shared" si="41"/>
        <v>1</v>
      </c>
      <c r="AC392" s="44" t="b">
        <f t="shared" si="42"/>
        <v>1</v>
      </c>
      <c r="AD392" s="44" t="b">
        <f t="shared" si="43"/>
        <v>1</v>
      </c>
      <c r="AE392" s="36" t="str">
        <f>IF(ISNA(VLOOKUP(D392,'Вчера_Спутник-М'!D:D, 1, FALSE)),"ошибка",0)</f>
        <v>ошибка</v>
      </c>
      <c r="AF392" s="43"/>
      <c r="AG392" s="36" t="e">
        <f>E392-VLOOKUP(D392, 'Вчера_Спутник-М'!D:BI, 2, FALSE)</f>
        <v>#N/A</v>
      </c>
      <c r="AH392" s="36" t="e">
        <f>F392-G392-VLOOKUP(D392, 'Вчера_Спутник-М'!D:BI, 3, FALSE)</f>
        <v>#N/A</v>
      </c>
      <c r="AI392" s="36" t="e">
        <f>H392-I392-VLOOKUP(D392, 'Вчера_Спутник-М'!D:BI, 5, FALSE)</f>
        <v>#N/A</v>
      </c>
      <c r="AJ392" s="36" t="e">
        <f>J392-K392-VLOOKUP(D392, 'Вчера_Спутник-М'!D:BI, 7, FALSE)</f>
        <v>#N/A</v>
      </c>
      <c r="AK392" s="36" t="e">
        <f>L392-M392-VLOOKUP(D392, 'Вчера_Спутник-М'!D:BI, 9, FALSE)</f>
        <v>#N/A</v>
      </c>
      <c r="AL392" s="36" t="e">
        <f>N392-O392-VLOOKUP(D392, 'Вчера_Спутник-М'!D:BI, 11, FALSE)</f>
        <v>#N/A</v>
      </c>
      <c r="AM392" s="36" t="e">
        <f>P392-Q392-VLOOKUP(D392, 'Вчера_Спутник-М'!D:BI, 13, FALSE)</f>
        <v>#N/A</v>
      </c>
      <c r="AN392" s="36" t="e">
        <f>R392-S392-VLOOKUP(D392, 'Вчера_Спутник-М'!D:BL, 15, FALSE)</f>
        <v>#N/A</v>
      </c>
      <c r="AO392" s="36"/>
      <c r="AP392" s="36"/>
      <c r="AQ392" s="36" t="e">
        <f>T392-VLOOKUP(D392, 'Вчера_Спутник-М'!D:BI, 17, FALSE)</f>
        <v>#N/A</v>
      </c>
      <c r="AR392" s="36" t="e">
        <f>U392-VLOOKUP(D392, 'Вчера_Спутник-М'!D:BI, 18, FALSE)</f>
        <v>#N/A</v>
      </c>
    </row>
    <row r="393" spans="1:44" ht="30" customHeight="1" x14ac:dyDescent="0.3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  <c r="Y393" s="44">
        <f t="shared" si="38"/>
        <v>0</v>
      </c>
      <c r="Z393" s="44">
        <f t="shared" si="39"/>
        <v>0</v>
      </c>
      <c r="AA393" s="44" t="b">
        <f t="shared" si="40"/>
        <v>1</v>
      </c>
      <c r="AB393" s="44" t="b">
        <f t="shared" si="41"/>
        <v>1</v>
      </c>
      <c r="AC393" s="44" t="b">
        <f t="shared" si="42"/>
        <v>1</v>
      </c>
      <c r="AD393" s="44" t="b">
        <f t="shared" si="43"/>
        <v>1</v>
      </c>
      <c r="AE393" s="36" t="str">
        <f>IF(ISNA(VLOOKUP(D393,'Вчера_Спутник-М'!D:D, 1, FALSE)),"ошибка",0)</f>
        <v>ошибка</v>
      </c>
      <c r="AF393" s="43"/>
      <c r="AG393" s="36" t="e">
        <f>E393-VLOOKUP(D393, 'Вчера_Спутник-М'!D:BI, 2, FALSE)</f>
        <v>#N/A</v>
      </c>
      <c r="AH393" s="36" t="e">
        <f>F393-G393-VLOOKUP(D393, 'Вчера_Спутник-М'!D:BI, 3, FALSE)</f>
        <v>#N/A</v>
      </c>
      <c r="AI393" s="36" t="e">
        <f>H393-I393-VLOOKUP(D393, 'Вчера_Спутник-М'!D:BI, 5, FALSE)</f>
        <v>#N/A</v>
      </c>
      <c r="AJ393" s="36" t="e">
        <f>J393-K393-VLOOKUP(D393, 'Вчера_Спутник-М'!D:BI, 7, FALSE)</f>
        <v>#N/A</v>
      </c>
      <c r="AK393" s="36" t="e">
        <f>L393-M393-VLOOKUP(D393, 'Вчера_Спутник-М'!D:BI, 9, FALSE)</f>
        <v>#N/A</v>
      </c>
      <c r="AL393" s="36" t="e">
        <f>N393-O393-VLOOKUP(D393, 'Вчера_Спутник-М'!D:BI, 11, FALSE)</f>
        <v>#N/A</v>
      </c>
      <c r="AM393" s="36" t="e">
        <f>P393-Q393-VLOOKUP(D393, 'Вчера_Спутник-М'!D:BI, 13, FALSE)</f>
        <v>#N/A</v>
      </c>
      <c r="AN393" s="36" t="e">
        <f>R393-S393-VLOOKUP(D393, 'Вчера_Спутник-М'!D:BL, 15, FALSE)</f>
        <v>#N/A</v>
      </c>
      <c r="AO393" s="36"/>
      <c r="AP393" s="36"/>
      <c r="AQ393" s="36" t="e">
        <f>T393-VLOOKUP(D393, 'Вчера_Спутник-М'!D:BI, 17, FALSE)</f>
        <v>#N/A</v>
      </c>
      <c r="AR393" s="36" t="e">
        <f>U393-VLOOKUP(D393, 'Вчера_Спутник-М'!D:BI, 18, FALSE)</f>
        <v>#N/A</v>
      </c>
    </row>
    <row r="394" spans="1:44" ht="30" customHeight="1" x14ac:dyDescent="0.3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  <c r="Y394" s="44">
        <f t="shared" si="38"/>
        <v>0</v>
      </c>
      <c r="Z394" s="44">
        <f t="shared" si="39"/>
        <v>0</v>
      </c>
      <c r="AA394" s="44" t="b">
        <f t="shared" si="40"/>
        <v>1</v>
      </c>
      <c r="AB394" s="44" t="b">
        <f t="shared" si="41"/>
        <v>1</v>
      </c>
      <c r="AC394" s="44" t="b">
        <f t="shared" si="42"/>
        <v>1</v>
      </c>
      <c r="AD394" s="44" t="b">
        <f t="shared" si="43"/>
        <v>1</v>
      </c>
      <c r="AE394" s="36" t="str">
        <f>IF(ISNA(VLOOKUP(D394,'Вчера_Спутник-М'!D:D, 1, FALSE)),"ошибка",0)</f>
        <v>ошибка</v>
      </c>
      <c r="AF394" s="43"/>
      <c r="AG394" s="36" t="e">
        <f>E394-VLOOKUP(D394, 'Вчера_Спутник-М'!D:BI, 2, FALSE)</f>
        <v>#N/A</v>
      </c>
      <c r="AH394" s="36" t="e">
        <f>F394-G394-VLOOKUP(D394, 'Вчера_Спутник-М'!D:BI, 3, FALSE)</f>
        <v>#N/A</v>
      </c>
      <c r="AI394" s="36" t="e">
        <f>H394-I394-VLOOKUP(D394, 'Вчера_Спутник-М'!D:BI, 5, FALSE)</f>
        <v>#N/A</v>
      </c>
      <c r="AJ394" s="36" t="e">
        <f>J394-K394-VLOOKUP(D394, 'Вчера_Спутник-М'!D:BI, 7, FALSE)</f>
        <v>#N/A</v>
      </c>
      <c r="AK394" s="36" t="e">
        <f>L394-M394-VLOOKUP(D394, 'Вчера_Спутник-М'!D:BI, 9, FALSE)</f>
        <v>#N/A</v>
      </c>
      <c r="AL394" s="36" t="e">
        <f>N394-O394-VLOOKUP(D394, 'Вчера_Спутник-М'!D:BI, 11, FALSE)</f>
        <v>#N/A</v>
      </c>
      <c r="AM394" s="36" t="e">
        <f>P394-Q394-VLOOKUP(D394, 'Вчера_Спутник-М'!D:BI, 13, FALSE)</f>
        <v>#N/A</v>
      </c>
      <c r="AN394" s="36" t="e">
        <f>R394-S394-VLOOKUP(D394, 'Вчера_Спутник-М'!D:BL, 15, FALSE)</f>
        <v>#N/A</v>
      </c>
      <c r="AO394" s="36"/>
      <c r="AP394" s="36"/>
      <c r="AQ394" s="36" t="e">
        <f>T394-VLOOKUP(D394, 'Вчера_Спутник-М'!D:BI, 17, FALSE)</f>
        <v>#N/A</v>
      </c>
      <c r="AR394" s="36" t="e">
        <f>U394-VLOOKUP(D394, 'Вчера_Спутник-М'!D:BI, 18, FALSE)</f>
        <v>#N/A</v>
      </c>
    </row>
    <row r="395" spans="1:44" ht="30" customHeight="1" x14ac:dyDescent="0.3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  <c r="Y395" s="44">
        <f t="shared" si="38"/>
        <v>0</v>
      </c>
      <c r="Z395" s="44">
        <f t="shared" si="39"/>
        <v>0</v>
      </c>
      <c r="AA395" s="44" t="b">
        <f t="shared" si="40"/>
        <v>1</v>
      </c>
      <c r="AB395" s="44" t="b">
        <f t="shared" si="41"/>
        <v>1</v>
      </c>
      <c r="AC395" s="44" t="b">
        <f t="shared" si="42"/>
        <v>1</v>
      </c>
      <c r="AD395" s="44" t="b">
        <f t="shared" si="43"/>
        <v>1</v>
      </c>
      <c r="AE395" s="36" t="str">
        <f>IF(ISNA(VLOOKUP(D395,'Вчера_Спутник-М'!D:D, 1, FALSE)),"ошибка",0)</f>
        <v>ошибка</v>
      </c>
      <c r="AF395" s="43"/>
      <c r="AG395" s="36" t="e">
        <f>E395-VLOOKUP(D395, 'Вчера_Спутник-М'!D:BI, 2, FALSE)</f>
        <v>#N/A</v>
      </c>
      <c r="AH395" s="36" t="e">
        <f>F395-G395-VLOOKUP(D395, 'Вчера_Спутник-М'!D:BI, 3, FALSE)</f>
        <v>#N/A</v>
      </c>
      <c r="AI395" s="36" t="e">
        <f>H395-I395-VLOOKUP(D395, 'Вчера_Спутник-М'!D:BI, 5, FALSE)</f>
        <v>#N/A</v>
      </c>
      <c r="AJ395" s="36" t="e">
        <f>J395-K395-VLOOKUP(D395, 'Вчера_Спутник-М'!D:BI, 7, FALSE)</f>
        <v>#N/A</v>
      </c>
      <c r="AK395" s="36" t="e">
        <f>L395-M395-VLOOKUP(D395, 'Вчера_Спутник-М'!D:BI, 9, FALSE)</f>
        <v>#N/A</v>
      </c>
      <c r="AL395" s="36" t="e">
        <f>N395-O395-VLOOKUP(D395, 'Вчера_Спутник-М'!D:BI, 11, FALSE)</f>
        <v>#N/A</v>
      </c>
      <c r="AM395" s="36" t="e">
        <f>P395-Q395-VLOOKUP(D395, 'Вчера_Спутник-М'!D:BI, 13, FALSE)</f>
        <v>#N/A</v>
      </c>
      <c r="AN395" s="36" t="e">
        <f>R395-S395-VLOOKUP(D395, 'Вчера_Спутник-М'!D:BL, 15, FALSE)</f>
        <v>#N/A</v>
      </c>
      <c r="AO395" s="36"/>
      <c r="AP395" s="36"/>
      <c r="AQ395" s="36" t="e">
        <f>T395-VLOOKUP(D395, 'Вчера_Спутник-М'!D:BI, 17, FALSE)</f>
        <v>#N/A</v>
      </c>
      <c r="AR395" s="36" t="e">
        <f>U395-VLOOKUP(D395, 'Вчера_Спутник-М'!D:BI, 18, FALSE)</f>
        <v>#N/A</v>
      </c>
    </row>
    <row r="396" spans="1:44" ht="30" customHeight="1" x14ac:dyDescent="0.3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  <c r="Y396" s="44">
        <f t="shared" si="38"/>
        <v>0</v>
      </c>
      <c r="Z396" s="44">
        <f t="shared" si="39"/>
        <v>0</v>
      </c>
      <c r="AA396" s="44" t="b">
        <f t="shared" si="40"/>
        <v>1</v>
      </c>
      <c r="AB396" s="44" t="b">
        <f t="shared" si="41"/>
        <v>1</v>
      </c>
      <c r="AC396" s="44" t="b">
        <f t="shared" si="42"/>
        <v>1</v>
      </c>
      <c r="AD396" s="44" t="b">
        <f t="shared" si="43"/>
        <v>1</v>
      </c>
      <c r="AE396" s="36" t="str">
        <f>IF(ISNA(VLOOKUP(D396,'Вчера_Спутник-М'!D:D, 1, FALSE)),"ошибка",0)</f>
        <v>ошибка</v>
      </c>
      <c r="AF396" s="43"/>
      <c r="AG396" s="36" t="e">
        <f>E396-VLOOKUP(D396, 'Вчера_Спутник-М'!D:BI, 2, FALSE)</f>
        <v>#N/A</v>
      </c>
      <c r="AH396" s="36" t="e">
        <f>F396-G396-VLOOKUP(D396, 'Вчера_Спутник-М'!D:BI, 3, FALSE)</f>
        <v>#N/A</v>
      </c>
      <c r="AI396" s="36" t="e">
        <f>H396-I396-VLOOKUP(D396, 'Вчера_Спутник-М'!D:BI, 5, FALSE)</f>
        <v>#N/A</v>
      </c>
      <c r="AJ396" s="36" t="e">
        <f>J396-K396-VLOOKUP(D396, 'Вчера_Спутник-М'!D:BI, 7, FALSE)</f>
        <v>#N/A</v>
      </c>
      <c r="AK396" s="36" t="e">
        <f>L396-M396-VLOOKUP(D396, 'Вчера_Спутник-М'!D:BI, 9, FALSE)</f>
        <v>#N/A</v>
      </c>
      <c r="AL396" s="36" t="e">
        <f>N396-O396-VLOOKUP(D396, 'Вчера_Спутник-М'!D:BI, 11, FALSE)</f>
        <v>#N/A</v>
      </c>
      <c r="AM396" s="36" t="e">
        <f>P396-Q396-VLOOKUP(D396, 'Вчера_Спутник-М'!D:BI, 13, FALSE)</f>
        <v>#N/A</v>
      </c>
      <c r="AN396" s="36" t="e">
        <f>R396-S396-VLOOKUP(D396, 'Вчера_Спутник-М'!D:BL, 15, FALSE)</f>
        <v>#N/A</v>
      </c>
      <c r="AO396" s="36"/>
      <c r="AP396" s="36"/>
      <c r="AQ396" s="36" t="e">
        <f>T396-VLOOKUP(D396, 'Вчера_Спутник-М'!D:BI, 17, FALSE)</f>
        <v>#N/A</v>
      </c>
      <c r="AR396" s="36" t="e">
        <f>U396-VLOOKUP(D396, 'Вчера_Спутник-М'!D:BI, 18, FALSE)</f>
        <v>#N/A</v>
      </c>
    </row>
    <row r="397" spans="1:44" ht="30" customHeight="1" x14ac:dyDescent="0.3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  <c r="Y397" s="44">
        <f t="shared" si="38"/>
        <v>0</v>
      </c>
      <c r="Z397" s="44">
        <f t="shared" si="39"/>
        <v>0</v>
      </c>
      <c r="AA397" s="44" t="b">
        <f t="shared" si="40"/>
        <v>1</v>
      </c>
      <c r="AB397" s="44" t="b">
        <f t="shared" si="41"/>
        <v>1</v>
      </c>
      <c r="AC397" s="44" t="b">
        <f t="shared" si="42"/>
        <v>1</v>
      </c>
      <c r="AD397" s="44" t="b">
        <f t="shared" si="43"/>
        <v>1</v>
      </c>
      <c r="AE397" s="36" t="str">
        <f>IF(ISNA(VLOOKUP(D397,'Вчера_Спутник-М'!D:D, 1, FALSE)),"ошибка",0)</f>
        <v>ошибка</v>
      </c>
      <c r="AF397" s="43"/>
      <c r="AG397" s="36" t="e">
        <f>E397-VLOOKUP(D397, 'Вчера_Спутник-М'!D:BI, 2, FALSE)</f>
        <v>#N/A</v>
      </c>
      <c r="AH397" s="36" t="e">
        <f>F397-G397-VLOOKUP(D397, 'Вчера_Спутник-М'!D:BI, 3, FALSE)</f>
        <v>#N/A</v>
      </c>
      <c r="AI397" s="36" t="e">
        <f>H397-I397-VLOOKUP(D397, 'Вчера_Спутник-М'!D:BI, 5, FALSE)</f>
        <v>#N/A</v>
      </c>
      <c r="AJ397" s="36" t="e">
        <f>J397-K397-VLOOKUP(D397, 'Вчера_Спутник-М'!D:BI, 7, FALSE)</f>
        <v>#N/A</v>
      </c>
      <c r="AK397" s="36" t="e">
        <f>L397-M397-VLOOKUP(D397, 'Вчера_Спутник-М'!D:BI, 9, FALSE)</f>
        <v>#N/A</v>
      </c>
      <c r="AL397" s="36" t="e">
        <f>N397-O397-VLOOKUP(D397, 'Вчера_Спутник-М'!D:BI, 11, FALSE)</f>
        <v>#N/A</v>
      </c>
      <c r="AM397" s="36" t="e">
        <f>P397-Q397-VLOOKUP(D397, 'Вчера_Спутник-М'!D:BI, 13, FALSE)</f>
        <v>#N/A</v>
      </c>
      <c r="AN397" s="36" t="e">
        <f>R397-S397-VLOOKUP(D397, 'Вчера_Спутник-М'!D:BL, 15, FALSE)</f>
        <v>#N/A</v>
      </c>
      <c r="AO397" s="36"/>
      <c r="AP397" s="36"/>
      <c r="AQ397" s="36" t="e">
        <f>T397-VLOOKUP(D397, 'Вчера_Спутник-М'!D:BI, 17, FALSE)</f>
        <v>#N/A</v>
      </c>
      <c r="AR397" s="36" t="e">
        <f>U397-VLOOKUP(D397, 'Вчера_Спутник-М'!D:BI, 18, FALSE)</f>
        <v>#N/A</v>
      </c>
    </row>
    <row r="398" spans="1:44" ht="30" customHeight="1" x14ac:dyDescent="0.3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  <c r="Y398" s="44">
        <f t="shared" si="38"/>
        <v>0</v>
      </c>
      <c r="Z398" s="44">
        <f t="shared" si="39"/>
        <v>0</v>
      </c>
      <c r="AA398" s="44" t="b">
        <f t="shared" si="40"/>
        <v>1</v>
      </c>
      <c r="AB398" s="44" t="b">
        <f t="shared" si="41"/>
        <v>1</v>
      </c>
      <c r="AC398" s="44" t="b">
        <f t="shared" si="42"/>
        <v>1</v>
      </c>
      <c r="AD398" s="44" t="b">
        <f t="shared" si="43"/>
        <v>1</v>
      </c>
      <c r="AE398" s="36" t="str">
        <f>IF(ISNA(VLOOKUP(D398,'Вчера_Спутник-М'!D:D, 1, FALSE)),"ошибка",0)</f>
        <v>ошибка</v>
      </c>
      <c r="AF398" s="43"/>
      <c r="AG398" s="36" t="e">
        <f>E398-VLOOKUP(D398, 'Вчера_Спутник-М'!D:BI, 2, FALSE)</f>
        <v>#N/A</v>
      </c>
      <c r="AH398" s="36" t="e">
        <f>F398-G398-VLOOKUP(D398, 'Вчера_Спутник-М'!D:BI, 3, FALSE)</f>
        <v>#N/A</v>
      </c>
      <c r="AI398" s="36" t="e">
        <f>H398-I398-VLOOKUP(D398, 'Вчера_Спутник-М'!D:BI, 5, FALSE)</f>
        <v>#N/A</v>
      </c>
      <c r="AJ398" s="36" t="e">
        <f>J398-K398-VLOOKUP(D398, 'Вчера_Спутник-М'!D:BI, 7, FALSE)</f>
        <v>#N/A</v>
      </c>
      <c r="AK398" s="36" t="e">
        <f>L398-M398-VLOOKUP(D398, 'Вчера_Спутник-М'!D:BI, 9, FALSE)</f>
        <v>#N/A</v>
      </c>
      <c r="AL398" s="36" t="e">
        <f>N398-O398-VLOOKUP(D398, 'Вчера_Спутник-М'!D:BI, 11, FALSE)</f>
        <v>#N/A</v>
      </c>
      <c r="AM398" s="36" t="e">
        <f>P398-Q398-VLOOKUP(D398, 'Вчера_Спутник-М'!D:BI, 13, FALSE)</f>
        <v>#N/A</v>
      </c>
      <c r="AN398" s="36" t="e">
        <f>R398-S398-VLOOKUP(D398, 'Вчера_Спутник-М'!D:BL, 15, FALSE)</f>
        <v>#N/A</v>
      </c>
      <c r="AO398" s="36"/>
      <c r="AP398" s="36"/>
      <c r="AQ398" s="36" t="e">
        <f>T398-VLOOKUP(D398, 'Вчера_Спутник-М'!D:BI, 17, FALSE)</f>
        <v>#N/A</v>
      </c>
      <c r="AR398" s="36" t="e">
        <f>U398-VLOOKUP(D398, 'Вчера_Спутник-М'!D:BI, 18, FALSE)</f>
        <v>#N/A</v>
      </c>
    </row>
    <row r="399" spans="1:44" ht="30" customHeight="1" x14ac:dyDescent="0.3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  <c r="Y399" s="44">
        <f t="shared" si="38"/>
        <v>0</v>
      </c>
      <c r="Z399" s="44">
        <f t="shared" si="39"/>
        <v>0</v>
      </c>
      <c r="AA399" s="44" t="b">
        <f t="shared" si="40"/>
        <v>1</v>
      </c>
      <c r="AB399" s="44" t="b">
        <f t="shared" si="41"/>
        <v>1</v>
      </c>
      <c r="AC399" s="44" t="b">
        <f t="shared" si="42"/>
        <v>1</v>
      </c>
      <c r="AD399" s="44" t="b">
        <f t="shared" si="43"/>
        <v>1</v>
      </c>
      <c r="AE399" s="36" t="str">
        <f>IF(ISNA(VLOOKUP(D399,'Вчера_Спутник-М'!D:D, 1, FALSE)),"ошибка",0)</f>
        <v>ошибка</v>
      </c>
      <c r="AF399" s="43"/>
      <c r="AG399" s="36" t="e">
        <f>E399-VLOOKUP(D399, 'Вчера_Спутник-М'!D:BI, 2, FALSE)</f>
        <v>#N/A</v>
      </c>
      <c r="AH399" s="36" t="e">
        <f>F399-G399-VLOOKUP(D399, 'Вчера_Спутник-М'!D:BI, 3, FALSE)</f>
        <v>#N/A</v>
      </c>
      <c r="AI399" s="36" t="e">
        <f>H399-I399-VLOOKUP(D399, 'Вчера_Спутник-М'!D:BI, 5, FALSE)</f>
        <v>#N/A</v>
      </c>
      <c r="AJ399" s="36" t="e">
        <f>J399-K399-VLOOKUP(D399, 'Вчера_Спутник-М'!D:BI, 7, FALSE)</f>
        <v>#N/A</v>
      </c>
      <c r="AK399" s="36" t="e">
        <f>L399-M399-VLOOKUP(D399, 'Вчера_Спутник-М'!D:BI, 9, FALSE)</f>
        <v>#N/A</v>
      </c>
      <c r="AL399" s="36" t="e">
        <f>N399-O399-VLOOKUP(D399, 'Вчера_Спутник-М'!D:BI, 11, FALSE)</f>
        <v>#N/A</v>
      </c>
      <c r="AM399" s="36" t="e">
        <f>P399-Q399-VLOOKUP(D399, 'Вчера_Спутник-М'!D:BI, 13, FALSE)</f>
        <v>#N/A</v>
      </c>
      <c r="AN399" s="36" t="e">
        <f>R399-S399-VLOOKUP(D399, 'Вчера_Спутник-М'!D:BL, 15, FALSE)</f>
        <v>#N/A</v>
      </c>
      <c r="AO399" s="36"/>
      <c r="AP399" s="36"/>
      <c r="AQ399" s="36" t="e">
        <f>T399-VLOOKUP(D399, 'Вчера_Спутник-М'!D:BI, 17, FALSE)</f>
        <v>#N/A</v>
      </c>
      <c r="AR399" s="36" t="e">
        <f>U399-VLOOKUP(D399, 'Вчера_Спутник-М'!D:BI, 18, FALSE)</f>
        <v>#N/A</v>
      </c>
    </row>
    <row r="400" spans="1:44" ht="30" customHeight="1" x14ac:dyDescent="0.3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  <c r="Y400" s="44">
        <f t="shared" si="38"/>
        <v>0</v>
      </c>
      <c r="Z400" s="44">
        <f t="shared" si="39"/>
        <v>0</v>
      </c>
      <c r="AA400" s="44" t="b">
        <f t="shared" si="40"/>
        <v>1</v>
      </c>
      <c r="AB400" s="44" t="b">
        <f t="shared" si="41"/>
        <v>1</v>
      </c>
      <c r="AC400" s="44" t="b">
        <f t="shared" si="42"/>
        <v>1</v>
      </c>
      <c r="AD400" s="44" t="b">
        <f t="shared" si="43"/>
        <v>1</v>
      </c>
      <c r="AE400" s="36" t="str">
        <f>IF(ISNA(VLOOKUP(D400,'Вчера_Спутник-М'!D:D, 1, FALSE)),"ошибка",0)</f>
        <v>ошибка</v>
      </c>
      <c r="AF400" s="43"/>
      <c r="AG400" s="36" t="e">
        <f>E400-VLOOKUP(D400, 'Вчера_Спутник-М'!D:BI, 2, FALSE)</f>
        <v>#N/A</v>
      </c>
      <c r="AH400" s="36" t="e">
        <f>F400-G400-VLOOKUP(D400, 'Вчера_Спутник-М'!D:BI, 3, FALSE)</f>
        <v>#N/A</v>
      </c>
      <c r="AI400" s="36" t="e">
        <f>H400-I400-VLOOKUP(D400, 'Вчера_Спутник-М'!D:BI, 5, FALSE)</f>
        <v>#N/A</v>
      </c>
      <c r="AJ400" s="36" t="e">
        <f>J400-K400-VLOOKUP(D400, 'Вчера_Спутник-М'!D:BI, 7, FALSE)</f>
        <v>#N/A</v>
      </c>
      <c r="AK400" s="36" t="e">
        <f>L400-M400-VLOOKUP(D400, 'Вчера_Спутник-М'!D:BI, 9, FALSE)</f>
        <v>#N/A</v>
      </c>
      <c r="AL400" s="36" t="e">
        <f>N400-O400-VLOOKUP(D400, 'Вчера_Спутник-М'!D:BI, 11, FALSE)</f>
        <v>#N/A</v>
      </c>
      <c r="AM400" s="36" t="e">
        <f>P400-Q400-VLOOKUP(D400, 'Вчера_Спутник-М'!D:BI, 13, FALSE)</f>
        <v>#N/A</v>
      </c>
      <c r="AN400" s="36" t="e">
        <f>R400-S400-VLOOKUP(D400, 'Вчера_Спутник-М'!D:BL, 15, FALSE)</f>
        <v>#N/A</v>
      </c>
      <c r="AO400" s="36"/>
      <c r="AP400" s="36"/>
      <c r="AQ400" s="36" t="e">
        <f>T400-VLOOKUP(D400, 'Вчера_Спутник-М'!D:BI, 17, FALSE)</f>
        <v>#N/A</v>
      </c>
      <c r="AR400" s="36" t="e">
        <f>U400-VLOOKUP(D400, 'Вчера_Спутник-М'!D:BI, 18, FALSE)</f>
        <v>#N/A</v>
      </c>
    </row>
    <row r="401" spans="1:44" ht="30" customHeight="1" x14ac:dyDescent="0.3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  <c r="Y401" s="44">
        <f t="shared" si="38"/>
        <v>0</v>
      </c>
      <c r="Z401" s="44">
        <f t="shared" si="39"/>
        <v>0</v>
      </c>
      <c r="AA401" s="44" t="b">
        <f t="shared" si="40"/>
        <v>1</v>
      </c>
      <c r="AB401" s="44" t="b">
        <f t="shared" si="41"/>
        <v>1</v>
      </c>
      <c r="AC401" s="44" t="b">
        <f t="shared" si="42"/>
        <v>1</v>
      </c>
      <c r="AD401" s="44" t="b">
        <f t="shared" si="43"/>
        <v>1</v>
      </c>
      <c r="AE401" s="36" t="str">
        <f>IF(ISNA(VLOOKUP(D401,'Вчера_Спутник-М'!D:D, 1, FALSE)),"ошибка",0)</f>
        <v>ошибка</v>
      </c>
      <c r="AF401" s="43"/>
      <c r="AG401" s="36" t="e">
        <f>E401-VLOOKUP(D401, 'Вчера_Спутник-М'!D:BI, 2, FALSE)</f>
        <v>#N/A</v>
      </c>
      <c r="AH401" s="36" t="e">
        <f>F401-G401-VLOOKUP(D401, 'Вчера_Спутник-М'!D:BI, 3, FALSE)</f>
        <v>#N/A</v>
      </c>
      <c r="AI401" s="36" t="e">
        <f>H401-I401-VLOOKUP(D401, 'Вчера_Спутник-М'!D:BI, 5, FALSE)</f>
        <v>#N/A</v>
      </c>
      <c r="AJ401" s="36" t="e">
        <f>J401-K401-VLOOKUP(D401, 'Вчера_Спутник-М'!D:BI, 7, FALSE)</f>
        <v>#N/A</v>
      </c>
      <c r="AK401" s="36" t="e">
        <f>L401-M401-VLOOKUP(D401, 'Вчера_Спутник-М'!D:BI, 9, FALSE)</f>
        <v>#N/A</v>
      </c>
      <c r="AL401" s="36" t="e">
        <f>N401-O401-VLOOKUP(D401, 'Вчера_Спутник-М'!D:BI, 11, FALSE)</f>
        <v>#N/A</v>
      </c>
      <c r="AM401" s="36" t="e">
        <f>P401-Q401-VLOOKUP(D401, 'Вчера_Спутник-М'!D:BI, 13, FALSE)</f>
        <v>#N/A</v>
      </c>
      <c r="AN401" s="36" t="e">
        <f>R401-S401-VLOOKUP(D401, 'Вчера_Спутник-М'!D:BL, 15, FALSE)</f>
        <v>#N/A</v>
      </c>
      <c r="AO401" s="36"/>
      <c r="AP401" s="36"/>
      <c r="AQ401" s="36" t="e">
        <f>T401-VLOOKUP(D401, 'Вчера_Спутник-М'!D:BI, 17, FALSE)</f>
        <v>#N/A</v>
      </c>
      <c r="AR401" s="36" t="e">
        <f>U401-VLOOKUP(D401, 'Вчера_Спутник-М'!D:BI, 18, FALSE)</f>
        <v>#N/A</v>
      </c>
    </row>
    <row r="402" spans="1:44" ht="30" customHeight="1" x14ac:dyDescent="0.3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  <c r="Y402" s="44">
        <f t="shared" si="38"/>
        <v>0</v>
      </c>
      <c r="Z402" s="44">
        <f t="shared" si="39"/>
        <v>0</v>
      </c>
      <c r="AA402" s="44" t="b">
        <f t="shared" si="40"/>
        <v>1</v>
      </c>
      <c r="AB402" s="44" t="b">
        <f t="shared" si="41"/>
        <v>1</v>
      </c>
      <c r="AC402" s="44" t="b">
        <f t="shared" si="42"/>
        <v>1</v>
      </c>
      <c r="AD402" s="44" t="b">
        <f t="shared" si="43"/>
        <v>1</v>
      </c>
      <c r="AE402" s="36" t="str">
        <f>IF(ISNA(VLOOKUP(D402,'Вчера_Спутник-М'!D:D, 1, FALSE)),"ошибка",0)</f>
        <v>ошибка</v>
      </c>
      <c r="AF402" s="43"/>
      <c r="AG402" s="36" t="e">
        <f>E402-VLOOKUP(D402, 'Вчера_Спутник-М'!D:BI, 2, FALSE)</f>
        <v>#N/A</v>
      </c>
      <c r="AH402" s="36" t="e">
        <f>F402-G402-VLOOKUP(D402, 'Вчера_Спутник-М'!D:BI, 3, FALSE)</f>
        <v>#N/A</v>
      </c>
      <c r="AI402" s="36" t="e">
        <f>H402-I402-VLOOKUP(D402, 'Вчера_Спутник-М'!D:BI, 5, FALSE)</f>
        <v>#N/A</v>
      </c>
      <c r="AJ402" s="36" t="e">
        <f>J402-K402-VLOOKUP(D402, 'Вчера_Спутник-М'!D:BI, 7, FALSE)</f>
        <v>#N/A</v>
      </c>
      <c r="AK402" s="36" t="e">
        <f>L402-M402-VLOOKUP(D402, 'Вчера_Спутник-М'!D:BI, 9, FALSE)</f>
        <v>#N/A</v>
      </c>
      <c r="AL402" s="36" t="e">
        <f>N402-O402-VLOOKUP(D402, 'Вчера_Спутник-М'!D:BI, 11, FALSE)</f>
        <v>#N/A</v>
      </c>
      <c r="AM402" s="36" t="e">
        <f>P402-Q402-VLOOKUP(D402, 'Вчера_Спутник-М'!D:BI, 13, FALSE)</f>
        <v>#N/A</v>
      </c>
      <c r="AN402" s="36" t="e">
        <f>R402-S402-VLOOKUP(D402, 'Вчера_Спутник-М'!D:BL, 15, FALSE)</f>
        <v>#N/A</v>
      </c>
      <c r="AO402" s="36"/>
      <c r="AP402" s="36"/>
      <c r="AQ402" s="36" t="e">
        <f>T402-VLOOKUP(D402, 'Вчера_Спутник-М'!D:BI, 17, FALSE)</f>
        <v>#N/A</v>
      </c>
      <c r="AR402" s="36" t="e">
        <f>U402-VLOOKUP(D402, 'Вчера_Спутник-М'!D:BI, 18, FALSE)</f>
        <v>#N/A</v>
      </c>
    </row>
    <row r="403" spans="1:44" ht="30" customHeight="1" x14ac:dyDescent="0.3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  <c r="Y403" s="44">
        <f t="shared" si="38"/>
        <v>0</v>
      </c>
      <c r="Z403" s="44">
        <f t="shared" si="39"/>
        <v>0</v>
      </c>
      <c r="AA403" s="44" t="b">
        <f t="shared" si="40"/>
        <v>1</v>
      </c>
      <c r="AB403" s="44" t="b">
        <f t="shared" si="41"/>
        <v>1</v>
      </c>
      <c r="AC403" s="44" t="b">
        <f t="shared" si="42"/>
        <v>1</v>
      </c>
      <c r="AD403" s="44" t="b">
        <f t="shared" si="43"/>
        <v>1</v>
      </c>
      <c r="AE403" s="36" t="str">
        <f>IF(ISNA(VLOOKUP(D403,'Вчера_Спутник-М'!D:D, 1, FALSE)),"ошибка",0)</f>
        <v>ошибка</v>
      </c>
      <c r="AF403" s="43"/>
      <c r="AG403" s="36" t="e">
        <f>E403-VLOOKUP(D403, 'Вчера_Спутник-М'!D:BI, 2, FALSE)</f>
        <v>#N/A</v>
      </c>
      <c r="AH403" s="36" t="e">
        <f>F403-G403-VLOOKUP(D403, 'Вчера_Спутник-М'!D:BI, 3, FALSE)</f>
        <v>#N/A</v>
      </c>
      <c r="AI403" s="36" t="e">
        <f>H403-I403-VLOOKUP(D403, 'Вчера_Спутник-М'!D:BI, 5, FALSE)</f>
        <v>#N/A</v>
      </c>
      <c r="AJ403" s="36" t="e">
        <f>J403-K403-VLOOKUP(D403, 'Вчера_Спутник-М'!D:BI, 7, FALSE)</f>
        <v>#N/A</v>
      </c>
      <c r="AK403" s="36" t="e">
        <f>L403-M403-VLOOKUP(D403, 'Вчера_Спутник-М'!D:BI, 9, FALSE)</f>
        <v>#N/A</v>
      </c>
      <c r="AL403" s="36" t="e">
        <f>N403-O403-VLOOKUP(D403, 'Вчера_Спутник-М'!D:BI, 11, FALSE)</f>
        <v>#N/A</v>
      </c>
      <c r="AM403" s="36" t="e">
        <f>P403-Q403-VLOOKUP(D403, 'Вчера_Спутник-М'!D:BI, 13, FALSE)</f>
        <v>#N/A</v>
      </c>
      <c r="AN403" s="36" t="e">
        <f>R403-S403-VLOOKUP(D403, 'Вчера_Спутник-М'!D:BL, 15, FALSE)</f>
        <v>#N/A</v>
      </c>
      <c r="AO403" s="36"/>
      <c r="AP403" s="36"/>
      <c r="AQ403" s="36" t="e">
        <f>T403-VLOOKUP(D403, 'Вчера_Спутник-М'!D:BI, 17, FALSE)</f>
        <v>#N/A</v>
      </c>
      <c r="AR403" s="36" t="e">
        <f>U403-VLOOKUP(D403, 'Вчера_Спутник-М'!D:BI, 18, FALSE)</f>
        <v>#N/A</v>
      </c>
    </row>
    <row r="404" spans="1:44" ht="30" customHeight="1" x14ac:dyDescent="0.3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  <c r="Y404" s="44">
        <f t="shared" si="38"/>
        <v>0</v>
      </c>
      <c r="Z404" s="44">
        <f t="shared" si="39"/>
        <v>0</v>
      </c>
      <c r="AA404" s="44" t="b">
        <f t="shared" si="40"/>
        <v>1</v>
      </c>
      <c r="AB404" s="44" t="b">
        <f t="shared" si="41"/>
        <v>1</v>
      </c>
      <c r="AC404" s="44" t="b">
        <f t="shared" si="42"/>
        <v>1</v>
      </c>
      <c r="AD404" s="44" t="b">
        <f t="shared" si="43"/>
        <v>1</v>
      </c>
      <c r="AE404" s="36" t="str">
        <f>IF(ISNA(VLOOKUP(D404,'Вчера_Спутник-М'!D:D, 1, FALSE)),"ошибка",0)</f>
        <v>ошибка</v>
      </c>
      <c r="AF404" s="43"/>
      <c r="AG404" s="36" t="e">
        <f>E404-VLOOKUP(D404, 'Вчера_Спутник-М'!D:BI, 2, FALSE)</f>
        <v>#N/A</v>
      </c>
      <c r="AH404" s="36" t="e">
        <f>F404-G404-VLOOKUP(D404, 'Вчера_Спутник-М'!D:BI, 3, FALSE)</f>
        <v>#N/A</v>
      </c>
      <c r="AI404" s="36" t="e">
        <f>H404-I404-VLOOKUP(D404, 'Вчера_Спутник-М'!D:BI, 5, FALSE)</f>
        <v>#N/A</v>
      </c>
      <c r="AJ404" s="36" t="e">
        <f>J404-K404-VLOOKUP(D404, 'Вчера_Спутник-М'!D:BI, 7, FALSE)</f>
        <v>#N/A</v>
      </c>
      <c r="AK404" s="36" t="e">
        <f>L404-M404-VLOOKUP(D404, 'Вчера_Спутник-М'!D:BI, 9, FALSE)</f>
        <v>#N/A</v>
      </c>
      <c r="AL404" s="36" t="e">
        <f>N404-O404-VLOOKUP(D404, 'Вчера_Спутник-М'!D:BI, 11, FALSE)</f>
        <v>#N/A</v>
      </c>
      <c r="AM404" s="36" t="e">
        <f>P404-Q404-VLOOKUP(D404, 'Вчера_Спутник-М'!D:BI, 13, FALSE)</f>
        <v>#N/A</v>
      </c>
      <c r="AN404" s="36" t="e">
        <f>R404-S404-VLOOKUP(D404, 'Вчера_Спутник-М'!D:BL, 15, FALSE)</f>
        <v>#N/A</v>
      </c>
      <c r="AO404" s="36"/>
      <c r="AP404" s="36"/>
      <c r="AQ404" s="36" t="e">
        <f>T404-VLOOKUP(D404, 'Вчера_Спутник-М'!D:BI, 17, FALSE)</f>
        <v>#N/A</v>
      </c>
      <c r="AR404" s="36" t="e">
        <f>U404-VLOOKUP(D404, 'Вчера_Спутник-М'!D:BI, 18, FALSE)</f>
        <v>#N/A</v>
      </c>
    </row>
    <row r="405" spans="1:44" ht="30" customHeight="1" x14ac:dyDescent="0.3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  <c r="Y405" s="44">
        <f t="shared" si="38"/>
        <v>0</v>
      </c>
      <c r="Z405" s="44">
        <f t="shared" si="39"/>
        <v>0</v>
      </c>
      <c r="AA405" s="44" t="b">
        <f t="shared" si="40"/>
        <v>1</v>
      </c>
      <c r="AB405" s="44" t="b">
        <f t="shared" si="41"/>
        <v>1</v>
      </c>
      <c r="AC405" s="44" t="b">
        <f t="shared" si="42"/>
        <v>1</v>
      </c>
      <c r="AD405" s="44" t="b">
        <f t="shared" si="43"/>
        <v>1</v>
      </c>
      <c r="AE405" s="36" t="str">
        <f>IF(ISNA(VLOOKUP(D405,'Вчера_Спутник-М'!D:D, 1, FALSE)),"ошибка",0)</f>
        <v>ошибка</v>
      </c>
      <c r="AF405" s="43"/>
      <c r="AG405" s="36" t="e">
        <f>E405-VLOOKUP(D405, 'Вчера_Спутник-М'!D:BI, 2, FALSE)</f>
        <v>#N/A</v>
      </c>
      <c r="AH405" s="36" t="e">
        <f>F405-G405-VLOOKUP(D405, 'Вчера_Спутник-М'!D:BI, 3, FALSE)</f>
        <v>#N/A</v>
      </c>
      <c r="AI405" s="36" t="e">
        <f>H405-I405-VLOOKUP(D405, 'Вчера_Спутник-М'!D:BI, 5, FALSE)</f>
        <v>#N/A</v>
      </c>
      <c r="AJ405" s="36" t="e">
        <f>J405-K405-VLOOKUP(D405, 'Вчера_Спутник-М'!D:BI, 7, FALSE)</f>
        <v>#N/A</v>
      </c>
      <c r="AK405" s="36" t="e">
        <f>L405-M405-VLOOKUP(D405, 'Вчера_Спутник-М'!D:BI, 9, FALSE)</f>
        <v>#N/A</v>
      </c>
      <c r="AL405" s="36" t="e">
        <f>N405-O405-VLOOKUP(D405, 'Вчера_Спутник-М'!D:BI, 11, FALSE)</f>
        <v>#N/A</v>
      </c>
      <c r="AM405" s="36" t="e">
        <f>P405-Q405-VLOOKUP(D405, 'Вчера_Спутник-М'!D:BI, 13, FALSE)</f>
        <v>#N/A</v>
      </c>
      <c r="AN405" s="36" t="e">
        <f>R405-S405-VLOOKUP(D405, 'Вчера_Спутник-М'!D:BL, 15, FALSE)</f>
        <v>#N/A</v>
      </c>
      <c r="AO405" s="36"/>
      <c r="AP405" s="36"/>
      <c r="AQ405" s="36" t="e">
        <f>T405-VLOOKUP(D405, 'Вчера_Спутник-М'!D:BI, 17, FALSE)</f>
        <v>#N/A</v>
      </c>
      <c r="AR405" s="36" t="e">
        <f>U405-VLOOKUP(D405, 'Вчера_Спутник-М'!D:BI, 18, FALSE)</f>
        <v>#N/A</v>
      </c>
    </row>
    <row r="406" spans="1:44" ht="30" customHeight="1" x14ac:dyDescent="0.3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  <c r="Y406" s="44">
        <f t="shared" si="38"/>
        <v>0</v>
      </c>
      <c r="Z406" s="44">
        <f t="shared" si="39"/>
        <v>0</v>
      </c>
      <c r="AA406" s="44" t="b">
        <f t="shared" si="40"/>
        <v>1</v>
      </c>
      <c r="AB406" s="44" t="b">
        <f t="shared" si="41"/>
        <v>1</v>
      </c>
      <c r="AC406" s="44" t="b">
        <f t="shared" si="42"/>
        <v>1</v>
      </c>
      <c r="AD406" s="44" t="b">
        <f t="shared" si="43"/>
        <v>1</v>
      </c>
      <c r="AE406" s="36" t="str">
        <f>IF(ISNA(VLOOKUP(D406,'Вчера_Спутник-М'!D:D, 1, FALSE)),"ошибка",0)</f>
        <v>ошибка</v>
      </c>
      <c r="AF406" s="43"/>
      <c r="AG406" s="36" t="e">
        <f>E406-VLOOKUP(D406, 'Вчера_Спутник-М'!D:BI, 2, FALSE)</f>
        <v>#N/A</v>
      </c>
      <c r="AH406" s="36" t="e">
        <f>F406-G406-VLOOKUP(D406, 'Вчера_Спутник-М'!D:BI, 3, FALSE)</f>
        <v>#N/A</v>
      </c>
      <c r="AI406" s="36" t="e">
        <f>H406-I406-VLOOKUP(D406, 'Вчера_Спутник-М'!D:BI, 5, FALSE)</f>
        <v>#N/A</v>
      </c>
      <c r="AJ406" s="36" t="e">
        <f>J406-K406-VLOOKUP(D406, 'Вчера_Спутник-М'!D:BI, 7, FALSE)</f>
        <v>#N/A</v>
      </c>
      <c r="AK406" s="36" t="e">
        <f>L406-M406-VLOOKUP(D406, 'Вчера_Спутник-М'!D:BI, 9, FALSE)</f>
        <v>#N/A</v>
      </c>
      <c r="AL406" s="36" t="e">
        <f>N406-O406-VLOOKUP(D406, 'Вчера_Спутник-М'!D:BI, 11, FALSE)</f>
        <v>#N/A</v>
      </c>
      <c r="AM406" s="36" t="e">
        <f>P406-Q406-VLOOKUP(D406, 'Вчера_Спутник-М'!D:BI, 13, FALSE)</f>
        <v>#N/A</v>
      </c>
      <c r="AN406" s="36" t="e">
        <f>R406-S406-VLOOKUP(D406, 'Вчера_Спутник-М'!D:BL, 15, FALSE)</f>
        <v>#N/A</v>
      </c>
      <c r="AO406" s="36"/>
      <c r="AP406" s="36"/>
      <c r="AQ406" s="36" t="e">
        <f>T406-VLOOKUP(D406, 'Вчера_Спутник-М'!D:BI, 17, FALSE)</f>
        <v>#N/A</v>
      </c>
      <c r="AR406" s="36" t="e">
        <f>U406-VLOOKUP(D406, 'Вчера_Спутник-М'!D:BI, 18, FALSE)</f>
        <v>#N/A</v>
      </c>
    </row>
    <row r="407" spans="1:44" ht="30" customHeight="1" x14ac:dyDescent="0.3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  <c r="Y407" s="44">
        <f t="shared" si="38"/>
        <v>0</v>
      </c>
      <c r="Z407" s="44">
        <f t="shared" si="39"/>
        <v>0</v>
      </c>
      <c r="AA407" s="44" t="b">
        <f t="shared" si="40"/>
        <v>1</v>
      </c>
      <c r="AB407" s="44" t="b">
        <f t="shared" si="41"/>
        <v>1</v>
      </c>
      <c r="AC407" s="44" t="b">
        <f t="shared" si="42"/>
        <v>1</v>
      </c>
      <c r="AD407" s="44" t="b">
        <f t="shared" si="43"/>
        <v>1</v>
      </c>
      <c r="AE407" s="36" t="str">
        <f>IF(ISNA(VLOOKUP(D407,'Вчера_Спутник-М'!D:D, 1, FALSE)),"ошибка",0)</f>
        <v>ошибка</v>
      </c>
      <c r="AF407" s="43"/>
      <c r="AG407" s="36" t="e">
        <f>E407-VLOOKUP(D407, 'Вчера_Спутник-М'!D:BI, 2, FALSE)</f>
        <v>#N/A</v>
      </c>
      <c r="AH407" s="36" t="e">
        <f>F407-G407-VLOOKUP(D407, 'Вчера_Спутник-М'!D:BI, 3, FALSE)</f>
        <v>#N/A</v>
      </c>
      <c r="AI407" s="36" t="e">
        <f>H407-I407-VLOOKUP(D407, 'Вчера_Спутник-М'!D:BI, 5, FALSE)</f>
        <v>#N/A</v>
      </c>
      <c r="AJ407" s="36" t="e">
        <f>J407-K407-VLOOKUP(D407, 'Вчера_Спутник-М'!D:BI, 7, FALSE)</f>
        <v>#N/A</v>
      </c>
      <c r="AK407" s="36" t="e">
        <f>L407-M407-VLOOKUP(D407, 'Вчера_Спутник-М'!D:BI, 9, FALSE)</f>
        <v>#N/A</v>
      </c>
      <c r="AL407" s="36" t="e">
        <f>N407-O407-VLOOKUP(D407, 'Вчера_Спутник-М'!D:BI, 11, FALSE)</f>
        <v>#N/A</v>
      </c>
      <c r="AM407" s="36" t="e">
        <f>P407-Q407-VLOOKUP(D407, 'Вчера_Спутник-М'!D:BI, 13, FALSE)</f>
        <v>#N/A</v>
      </c>
      <c r="AN407" s="36" t="e">
        <f>R407-S407-VLOOKUP(D407, 'Вчера_Спутник-М'!D:BL, 15, FALSE)</f>
        <v>#N/A</v>
      </c>
      <c r="AO407" s="36"/>
      <c r="AP407" s="36"/>
      <c r="AQ407" s="36" t="e">
        <f>T407-VLOOKUP(D407, 'Вчера_Спутник-М'!D:BI, 17, FALSE)</f>
        <v>#N/A</v>
      </c>
      <c r="AR407" s="36" t="e">
        <f>U407-VLOOKUP(D407, 'Вчера_Спутник-М'!D:BI, 18, FALSE)</f>
        <v>#N/A</v>
      </c>
    </row>
    <row r="408" spans="1:44" ht="30" customHeight="1" x14ac:dyDescent="0.3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  <c r="Y408" s="44">
        <f t="shared" si="38"/>
        <v>0</v>
      </c>
      <c r="Z408" s="44">
        <f t="shared" si="39"/>
        <v>0</v>
      </c>
      <c r="AA408" s="44" t="b">
        <f t="shared" si="40"/>
        <v>1</v>
      </c>
      <c r="AB408" s="44" t="b">
        <f t="shared" si="41"/>
        <v>1</v>
      </c>
      <c r="AC408" s="44" t="b">
        <f t="shared" si="42"/>
        <v>1</v>
      </c>
      <c r="AD408" s="44" t="b">
        <f t="shared" si="43"/>
        <v>1</v>
      </c>
      <c r="AE408" s="36" t="str">
        <f>IF(ISNA(VLOOKUP(D408,'Вчера_Спутник-М'!D:D, 1, FALSE)),"ошибка",0)</f>
        <v>ошибка</v>
      </c>
      <c r="AF408" s="43"/>
      <c r="AG408" s="36" t="e">
        <f>E408-VLOOKUP(D408, 'Вчера_Спутник-М'!D:BI, 2, FALSE)</f>
        <v>#N/A</v>
      </c>
      <c r="AH408" s="36" t="e">
        <f>F408-G408-VLOOKUP(D408, 'Вчера_Спутник-М'!D:BI, 3, FALSE)</f>
        <v>#N/A</v>
      </c>
      <c r="AI408" s="36" t="e">
        <f>H408-I408-VLOOKUP(D408, 'Вчера_Спутник-М'!D:BI, 5, FALSE)</f>
        <v>#N/A</v>
      </c>
      <c r="AJ408" s="36" t="e">
        <f>J408-K408-VLOOKUP(D408, 'Вчера_Спутник-М'!D:BI, 7, FALSE)</f>
        <v>#N/A</v>
      </c>
      <c r="AK408" s="36" t="e">
        <f>L408-M408-VLOOKUP(D408, 'Вчера_Спутник-М'!D:BI, 9, FALSE)</f>
        <v>#N/A</v>
      </c>
      <c r="AL408" s="36" t="e">
        <f>N408-O408-VLOOKUP(D408, 'Вчера_Спутник-М'!D:BI, 11, FALSE)</f>
        <v>#N/A</v>
      </c>
      <c r="AM408" s="36" t="e">
        <f>P408-Q408-VLOOKUP(D408, 'Вчера_Спутник-М'!D:BI, 13, FALSE)</f>
        <v>#N/A</v>
      </c>
      <c r="AN408" s="36" t="e">
        <f>R408-S408-VLOOKUP(D408, 'Вчера_Спутник-М'!D:BL, 15, FALSE)</f>
        <v>#N/A</v>
      </c>
      <c r="AO408" s="36"/>
      <c r="AP408" s="36"/>
      <c r="AQ408" s="36" t="e">
        <f>T408-VLOOKUP(D408, 'Вчера_Спутник-М'!D:BI, 17, FALSE)</f>
        <v>#N/A</v>
      </c>
      <c r="AR408" s="36" t="e">
        <f>U408-VLOOKUP(D408, 'Вчера_Спутник-М'!D:BI, 18, FALSE)</f>
        <v>#N/A</v>
      </c>
    </row>
    <row r="409" spans="1:44" ht="30" customHeight="1" x14ac:dyDescent="0.3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  <c r="Y409" s="44">
        <f t="shared" si="38"/>
        <v>0</v>
      </c>
      <c r="Z409" s="44">
        <f t="shared" si="39"/>
        <v>0</v>
      </c>
      <c r="AA409" s="44" t="b">
        <f t="shared" si="40"/>
        <v>1</v>
      </c>
      <c r="AB409" s="44" t="b">
        <f t="shared" si="41"/>
        <v>1</v>
      </c>
      <c r="AC409" s="44" t="b">
        <f t="shared" si="42"/>
        <v>1</v>
      </c>
      <c r="AD409" s="44" t="b">
        <f t="shared" si="43"/>
        <v>1</v>
      </c>
      <c r="AE409" s="36" t="str">
        <f>IF(ISNA(VLOOKUP(D409,'Вчера_Спутник-М'!D:D, 1, FALSE)),"ошибка",0)</f>
        <v>ошибка</v>
      </c>
      <c r="AF409" s="43"/>
      <c r="AG409" s="36" t="e">
        <f>E409-VLOOKUP(D409, 'Вчера_Спутник-М'!D:BI, 2, FALSE)</f>
        <v>#N/A</v>
      </c>
      <c r="AH409" s="36" t="e">
        <f>F409-G409-VLOOKUP(D409, 'Вчера_Спутник-М'!D:BI, 3, FALSE)</f>
        <v>#N/A</v>
      </c>
      <c r="AI409" s="36" t="e">
        <f>H409-I409-VLOOKUP(D409, 'Вчера_Спутник-М'!D:BI, 5, FALSE)</f>
        <v>#N/A</v>
      </c>
      <c r="AJ409" s="36" t="e">
        <f>J409-K409-VLOOKUP(D409, 'Вчера_Спутник-М'!D:BI, 7, FALSE)</f>
        <v>#N/A</v>
      </c>
      <c r="AK409" s="36" t="e">
        <f>L409-M409-VLOOKUP(D409, 'Вчера_Спутник-М'!D:BI, 9, FALSE)</f>
        <v>#N/A</v>
      </c>
      <c r="AL409" s="36" t="e">
        <f>N409-O409-VLOOKUP(D409, 'Вчера_Спутник-М'!D:BI, 11, FALSE)</f>
        <v>#N/A</v>
      </c>
      <c r="AM409" s="36" t="e">
        <f>P409-Q409-VLOOKUP(D409, 'Вчера_Спутник-М'!D:BI, 13, FALSE)</f>
        <v>#N/A</v>
      </c>
      <c r="AN409" s="36" t="e">
        <f>R409-S409-VLOOKUP(D409, 'Вчера_Спутник-М'!D:BL, 15, FALSE)</f>
        <v>#N/A</v>
      </c>
      <c r="AO409" s="36"/>
      <c r="AP409" s="36"/>
      <c r="AQ409" s="36" t="e">
        <f>T409-VLOOKUP(D409, 'Вчера_Спутник-М'!D:BI, 17, FALSE)</f>
        <v>#N/A</v>
      </c>
      <c r="AR409" s="36" t="e">
        <f>U409-VLOOKUP(D409, 'Вчера_Спутник-М'!D:BI, 18, FALSE)</f>
        <v>#N/A</v>
      </c>
    </row>
    <row r="410" spans="1:44" ht="30" customHeight="1" x14ac:dyDescent="0.3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  <c r="Y410" s="44">
        <f t="shared" si="38"/>
        <v>0</v>
      </c>
      <c r="Z410" s="44">
        <f t="shared" si="39"/>
        <v>0</v>
      </c>
      <c r="AA410" s="44" t="b">
        <f t="shared" si="40"/>
        <v>1</v>
      </c>
      <c r="AB410" s="44" t="b">
        <f t="shared" si="41"/>
        <v>1</v>
      </c>
      <c r="AC410" s="44" t="b">
        <f t="shared" si="42"/>
        <v>1</v>
      </c>
      <c r="AD410" s="44" t="b">
        <f t="shared" si="43"/>
        <v>1</v>
      </c>
      <c r="AE410" s="36" t="str">
        <f>IF(ISNA(VLOOKUP(D410,'Вчера_Спутник-М'!D:D, 1, FALSE)),"ошибка",0)</f>
        <v>ошибка</v>
      </c>
      <c r="AF410" s="43"/>
      <c r="AG410" s="36" t="e">
        <f>E410-VLOOKUP(D410, 'Вчера_Спутник-М'!D:BI, 2, FALSE)</f>
        <v>#N/A</v>
      </c>
      <c r="AH410" s="36" t="e">
        <f>F410-G410-VLOOKUP(D410, 'Вчера_Спутник-М'!D:BI, 3, FALSE)</f>
        <v>#N/A</v>
      </c>
      <c r="AI410" s="36" t="e">
        <f>H410-I410-VLOOKUP(D410, 'Вчера_Спутник-М'!D:BI, 5, FALSE)</f>
        <v>#N/A</v>
      </c>
      <c r="AJ410" s="36" t="e">
        <f>J410-K410-VLOOKUP(D410, 'Вчера_Спутник-М'!D:BI, 7, FALSE)</f>
        <v>#N/A</v>
      </c>
      <c r="AK410" s="36" t="e">
        <f>L410-M410-VLOOKUP(D410, 'Вчера_Спутник-М'!D:BI, 9, FALSE)</f>
        <v>#N/A</v>
      </c>
      <c r="AL410" s="36" t="e">
        <f>N410-O410-VLOOKUP(D410, 'Вчера_Спутник-М'!D:BI, 11, FALSE)</f>
        <v>#N/A</v>
      </c>
      <c r="AM410" s="36" t="e">
        <f>P410-Q410-VLOOKUP(D410, 'Вчера_Спутник-М'!D:BI, 13, FALSE)</f>
        <v>#N/A</v>
      </c>
      <c r="AN410" s="36" t="e">
        <f>R410-S410-VLOOKUP(D410, 'Вчера_Спутник-М'!D:BL, 15, FALSE)</f>
        <v>#N/A</v>
      </c>
      <c r="AO410" s="36"/>
      <c r="AP410" s="36"/>
      <c r="AQ410" s="36" t="e">
        <f>T410-VLOOKUP(D410, 'Вчера_Спутник-М'!D:BI, 17, FALSE)</f>
        <v>#N/A</v>
      </c>
      <c r="AR410" s="36" t="e">
        <f>U410-VLOOKUP(D410, 'Вчера_Спутник-М'!D:BI, 18, FALSE)</f>
        <v>#N/A</v>
      </c>
    </row>
    <row r="411" spans="1:44" ht="30" customHeight="1" x14ac:dyDescent="0.3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  <c r="Y411" s="44">
        <f t="shared" si="38"/>
        <v>0</v>
      </c>
      <c r="Z411" s="44">
        <f t="shared" si="39"/>
        <v>0</v>
      </c>
      <c r="AA411" s="44" t="b">
        <f t="shared" si="40"/>
        <v>1</v>
      </c>
      <c r="AB411" s="44" t="b">
        <f t="shared" si="41"/>
        <v>1</v>
      </c>
      <c r="AC411" s="44" t="b">
        <f t="shared" si="42"/>
        <v>1</v>
      </c>
      <c r="AD411" s="44" t="b">
        <f t="shared" si="43"/>
        <v>1</v>
      </c>
      <c r="AE411" s="36" t="str">
        <f>IF(ISNA(VLOOKUP(D411,'Вчера_Спутник-М'!D:D, 1, FALSE)),"ошибка",0)</f>
        <v>ошибка</v>
      </c>
      <c r="AF411" s="43"/>
      <c r="AG411" s="36" t="e">
        <f>E411-VLOOKUP(D411, 'Вчера_Спутник-М'!D:BI, 2, FALSE)</f>
        <v>#N/A</v>
      </c>
      <c r="AH411" s="36" t="e">
        <f>F411-G411-VLOOKUP(D411, 'Вчера_Спутник-М'!D:BI, 3, FALSE)</f>
        <v>#N/A</v>
      </c>
      <c r="AI411" s="36" t="e">
        <f>H411-I411-VLOOKUP(D411, 'Вчера_Спутник-М'!D:BI, 5, FALSE)</f>
        <v>#N/A</v>
      </c>
      <c r="AJ411" s="36" t="e">
        <f>J411-K411-VLOOKUP(D411, 'Вчера_Спутник-М'!D:BI, 7, FALSE)</f>
        <v>#N/A</v>
      </c>
      <c r="AK411" s="36" t="e">
        <f>L411-M411-VLOOKUP(D411, 'Вчера_Спутник-М'!D:BI, 9, FALSE)</f>
        <v>#N/A</v>
      </c>
      <c r="AL411" s="36" t="e">
        <f>N411-O411-VLOOKUP(D411, 'Вчера_Спутник-М'!D:BI, 11, FALSE)</f>
        <v>#N/A</v>
      </c>
      <c r="AM411" s="36" t="e">
        <f>P411-Q411-VLOOKUP(D411, 'Вчера_Спутник-М'!D:BI, 13, FALSE)</f>
        <v>#N/A</v>
      </c>
      <c r="AN411" s="36" t="e">
        <f>R411-S411-VLOOKUP(D411, 'Вчера_Спутник-М'!D:BL, 15, FALSE)</f>
        <v>#N/A</v>
      </c>
      <c r="AO411" s="36"/>
      <c r="AP411" s="36"/>
      <c r="AQ411" s="36" t="e">
        <f>T411-VLOOKUP(D411, 'Вчера_Спутник-М'!D:BI, 17, FALSE)</f>
        <v>#N/A</v>
      </c>
      <c r="AR411" s="36" t="e">
        <f>U411-VLOOKUP(D411, 'Вчера_Спутник-М'!D:BI, 18, FALSE)</f>
        <v>#N/A</v>
      </c>
    </row>
    <row r="412" spans="1:44" ht="30" customHeight="1" x14ac:dyDescent="0.3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  <c r="Y412" s="44">
        <f t="shared" si="38"/>
        <v>0</v>
      </c>
      <c r="Z412" s="44">
        <f t="shared" si="39"/>
        <v>0</v>
      </c>
      <c r="AA412" s="44" t="b">
        <f t="shared" si="40"/>
        <v>1</v>
      </c>
      <c r="AB412" s="44" t="b">
        <f t="shared" si="41"/>
        <v>1</v>
      </c>
      <c r="AC412" s="44" t="b">
        <f t="shared" si="42"/>
        <v>1</v>
      </c>
      <c r="AD412" s="44" t="b">
        <f t="shared" si="43"/>
        <v>1</v>
      </c>
      <c r="AE412" s="36" t="str">
        <f>IF(ISNA(VLOOKUP(D412,'Вчера_Спутник-М'!D:D, 1, FALSE)),"ошибка",0)</f>
        <v>ошибка</v>
      </c>
      <c r="AF412" s="43"/>
      <c r="AG412" s="36" t="e">
        <f>E412-VLOOKUP(D412, 'Вчера_Спутник-М'!D:BI, 2, FALSE)</f>
        <v>#N/A</v>
      </c>
      <c r="AH412" s="36" t="e">
        <f>F412-G412-VLOOKUP(D412, 'Вчера_Спутник-М'!D:BI, 3, FALSE)</f>
        <v>#N/A</v>
      </c>
      <c r="AI412" s="36" t="e">
        <f>H412-I412-VLOOKUP(D412, 'Вчера_Спутник-М'!D:BI, 5, FALSE)</f>
        <v>#N/A</v>
      </c>
      <c r="AJ412" s="36" t="e">
        <f>J412-K412-VLOOKUP(D412, 'Вчера_Спутник-М'!D:BI, 7, FALSE)</f>
        <v>#N/A</v>
      </c>
      <c r="AK412" s="36" t="e">
        <f>L412-M412-VLOOKUP(D412, 'Вчера_Спутник-М'!D:BI, 9, FALSE)</f>
        <v>#N/A</v>
      </c>
      <c r="AL412" s="36" t="e">
        <f>N412-O412-VLOOKUP(D412, 'Вчера_Спутник-М'!D:BI, 11, FALSE)</f>
        <v>#N/A</v>
      </c>
      <c r="AM412" s="36" t="e">
        <f>P412-Q412-VLOOKUP(D412, 'Вчера_Спутник-М'!D:BI, 13, FALSE)</f>
        <v>#N/A</v>
      </c>
      <c r="AN412" s="36" t="e">
        <f>R412-S412-VLOOKUP(D412, 'Вчера_Спутник-М'!D:BL, 15, FALSE)</f>
        <v>#N/A</v>
      </c>
      <c r="AO412" s="36"/>
      <c r="AP412" s="36"/>
      <c r="AQ412" s="36" t="e">
        <f>T412-VLOOKUP(D412, 'Вчера_Спутник-М'!D:BI, 17, FALSE)</f>
        <v>#N/A</v>
      </c>
      <c r="AR412" s="36" t="e">
        <f>U412-VLOOKUP(D412, 'Вчера_Спутник-М'!D:BI, 18, FALSE)</f>
        <v>#N/A</v>
      </c>
    </row>
    <row r="413" spans="1:44" ht="30" customHeight="1" x14ac:dyDescent="0.3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  <c r="Y413" s="44">
        <f t="shared" si="38"/>
        <v>0</v>
      </c>
      <c r="Z413" s="44">
        <f t="shared" si="39"/>
        <v>0</v>
      </c>
      <c r="AA413" s="44" t="b">
        <f t="shared" si="40"/>
        <v>1</v>
      </c>
      <c r="AB413" s="44" t="b">
        <f t="shared" si="41"/>
        <v>1</v>
      </c>
      <c r="AC413" s="44" t="b">
        <f t="shared" si="42"/>
        <v>1</v>
      </c>
      <c r="AD413" s="44" t="b">
        <f t="shared" si="43"/>
        <v>1</v>
      </c>
      <c r="AE413" s="36" t="str">
        <f>IF(ISNA(VLOOKUP(D413,'Вчера_Спутник-М'!D:D, 1, FALSE)),"ошибка",0)</f>
        <v>ошибка</v>
      </c>
      <c r="AF413" s="43"/>
      <c r="AG413" s="36" t="e">
        <f>E413-VLOOKUP(D413, 'Вчера_Спутник-М'!D:BI, 2, FALSE)</f>
        <v>#N/A</v>
      </c>
      <c r="AH413" s="36" t="e">
        <f>F413-G413-VLOOKUP(D413, 'Вчера_Спутник-М'!D:BI, 3, FALSE)</f>
        <v>#N/A</v>
      </c>
      <c r="AI413" s="36" t="e">
        <f>H413-I413-VLOOKUP(D413, 'Вчера_Спутник-М'!D:BI, 5, FALSE)</f>
        <v>#N/A</v>
      </c>
      <c r="AJ413" s="36" t="e">
        <f>J413-K413-VLOOKUP(D413, 'Вчера_Спутник-М'!D:BI, 7, FALSE)</f>
        <v>#N/A</v>
      </c>
      <c r="AK413" s="36" t="e">
        <f>L413-M413-VLOOKUP(D413, 'Вчера_Спутник-М'!D:BI, 9, FALSE)</f>
        <v>#N/A</v>
      </c>
      <c r="AL413" s="36" t="e">
        <f>N413-O413-VLOOKUP(D413, 'Вчера_Спутник-М'!D:BI, 11, FALSE)</f>
        <v>#N/A</v>
      </c>
      <c r="AM413" s="36" t="e">
        <f>P413-Q413-VLOOKUP(D413, 'Вчера_Спутник-М'!D:BI, 13, FALSE)</f>
        <v>#N/A</v>
      </c>
      <c r="AN413" s="36" t="e">
        <f>R413-S413-VLOOKUP(D413, 'Вчера_Спутник-М'!D:BL, 15, FALSE)</f>
        <v>#N/A</v>
      </c>
      <c r="AO413" s="36"/>
      <c r="AP413" s="36"/>
      <c r="AQ413" s="36" t="e">
        <f>T413-VLOOKUP(D413, 'Вчера_Спутник-М'!D:BI, 17, FALSE)</f>
        <v>#N/A</v>
      </c>
      <c r="AR413" s="36" t="e">
        <f>U413-VLOOKUP(D413, 'Вчера_Спутник-М'!D:BI, 18, FALSE)</f>
        <v>#N/A</v>
      </c>
    </row>
    <row r="414" spans="1:44" ht="30" customHeight="1" x14ac:dyDescent="0.3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  <c r="Y414" s="44">
        <f t="shared" si="38"/>
        <v>0</v>
      </c>
      <c r="Z414" s="44">
        <f t="shared" si="39"/>
        <v>0</v>
      </c>
      <c r="AA414" s="44" t="b">
        <f t="shared" si="40"/>
        <v>1</v>
      </c>
      <c r="AB414" s="44" t="b">
        <f t="shared" si="41"/>
        <v>1</v>
      </c>
      <c r="AC414" s="44" t="b">
        <f t="shared" si="42"/>
        <v>1</v>
      </c>
      <c r="AD414" s="44" t="b">
        <f t="shared" si="43"/>
        <v>1</v>
      </c>
      <c r="AE414" s="36" t="str">
        <f>IF(ISNA(VLOOKUP(D414,'Вчера_Спутник-М'!D:D, 1, FALSE)),"ошибка",0)</f>
        <v>ошибка</v>
      </c>
      <c r="AF414" s="43"/>
      <c r="AG414" s="36" t="e">
        <f>E414-VLOOKUP(D414, 'Вчера_Спутник-М'!D:BI, 2, FALSE)</f>
        <v>#N/A</v>
      </c>
      <c r="AH414" s="36" t="e">
        <f>F414-G414-VLOOKUP(D414, 'Вчера_Спутник-М'!D:BI, 3, FALSE)</f>
        <v>#N/A</v>
      </c>
      <c r="AI414" s="36" t="e">
        <f>H414-I414-VLOOKUP(D414, 'Вчера_Спутник-М'!D:BI, 5, FALSE)</f>
        <v>#N/A</v>
      </c>
      <c r="AJ414" s="36" t="e">
        <f>J414-K414-VLOOKUP(D414, 'Вчера_Спутник-М'!D:BI, 7, FALSE)</f>
        <v>#N/A</v>
      </c>
      <c r="AK414" s="36" t="e">
        <f>L414-M414-VLOOKUP(D414, 'Вчера_Спутник-М'!D:BI, 9, FALSE)</f>
        <v>#N/A</v>
      </c>
      <c r="AL414" s="36" t="e">
        <f>N414-O414-VLOOKUP(D414, 'Вчера_Спутник-М'!D:BI, 11, FALSE)</f>
        <v>#N/A</v>
      </c>
      <c r="AM414" s="36" t="e">
        <f>P414-Q414-VLOOKUP(D414, 'Вчера_Спутник-М'!D:BI, 13, FALSE)</f>
        <v>#N/A</v>
      </c>
      <c r="AN414" s="36" t="e">
        <f>R414-S414-VLOOKUP(D414, 'Вчера_Спутник-М'!D:BL, 15, FALSE)</f>
        <v>#N/A</v>
      </c>
      <c r="AO414" s="36"/>
      <c r="AP414" s="36"/>
      <c r="AQ414" s="36" t="e">
        <f>T414-VLOOKUP(D414, 'Вчера_Спутник-М'!D:BI, 17, FALSE)</f>
        <v>#N/A</v>
      </c>
      <c r="AR414" s="36" t="e">
        <f>U414-VLOOKUP(D414, 'Вчера_Спутник-М'!D:BI, 18, FALSE)</f>
        <v>#N/A</v>
      </c>
    </row>
    <row r="415" spans="1:44" ht="30" customHeight="1" x14ac:dyDescent="0.3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  <c r="Y415" s="44">
        <f t="shared" si="38"/>
        <v>0</v>
      </c>
      <c r="Z415" s="44">
        <f t="shared" si="39"/>
        <v>0</v>
      </c>
      <c r="AA415" s="44" t="b">
        <f t="shared" si="40"/>
        <v>1</v>
      </c>
      <c r="AB415" s="44" t="b">
        <f t="shared" si="41"/>
        <v>1</v>
      </c>
      <c r="AC415" s="44" t="b">
        <f t="shared" si="42"/>
        <v>1</v>
      </c>
      <c r="AD415" s="44" t="b">
        <f t="shared" si="43"/>
        <v>1</v>
      </c>
      <c r="AE415" s="36" t="str">
        <f>IF(ISNA(VLOOKUP(D415,'Вчера_Спутник-М'!D:D, 1, FALSE)),"ошибка",0)</f>
        <v>ошибка</v>
      </c>
      <c r="AF415" s="43"/>
      <c r="AG415" s="36" t="e">
        <f>E415-VLOOKUP(D415, 'Вчера_Спутник-М'!D:BI, 2, FALSE)</f>
        <v>#N/A</v>
      </c>
      <c r="AH415" s="36" t="e">
        <f>F415-G415-VLOOKUP(D415, 'Вчера_Спутник-М'!D:BI, 3, FALSE)</f>
        <v>#N/A</v>
      </c>
      <c r="AI415" s="36" t="e">
        <f>H415-I415-VLOOKUP(D415, 'Вчера_Спутник-М'!D:BI, 5, FALSE)</f>
        <v>#N/A</v>
      </c>
      <c r="AJ415" s="36" t="e">
        <f>J415-K415-VLOOKUP(D415, 'Вчера_Спутник-М'!D:BI, 7, FALSE)</f>
        <v>#N/A</v>
      </c>
      <c r="AK415" s="36" t="e">
        <f>L415-M415-VLOOKUP(D415, 'Вчера_Спутник-М'!D:BI, 9, FALSE)</f>
        <v>#N/A</v>
      </c>
      <c r="AL415" s="36" t="e">
        <f>N415-O415-VLOOKUP(D415, 'Вчера_Спутник-М'!D:BI, 11, FALSE)</f>
        <v>#N/A</v>
      </c>
      <c r="AM415" s="36" t="e">
        <f>P415-Q415-VLOOKUP(D415, 'Вчера_Спутник-М'!D:BI, 13, FALSE)</f>
        <v>#N/A</v>
      </c>
      <c r="AN415" s="36" t="e">
        <f>R415-S415-VLOOKUP(D415, 'Вчера_Спутник-М'!D:BL, 15, FALSE)</f>
        <v>#N/A</v>
      </c>
      <c r="AO415" s="36"/>
      <c r="AP415" s="36"/>
      <c r="AQ415" s="36" t="e">
        <f>T415-VLOOKUP(D415, 'Вчера_Спутник-М'!D:BI, 17, FALSE)</f>
        <v>#N/A</v>
      </c>
      <c r="AR415" s="36" t="e">
        <f>U415-VLOOKUP(D415, 'Вчера_Спутник-М'!D:BI, 18, FALSE)</f>
        <v>#N/A</v>
      </c>
    </row>
    <row r="416" spans="1:44" ht="30" customHeight="1" x14ac:dyDescent="0.3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  <c r="Y416" s="44">
        <f t="shared" si="38"/>
        <v>0</v>
      </c>
      <c r="Z416" s="44">
        <f t="shared" si="39"/>
        <v>0</v>
      </c>
      <c r="AA416" s="44" t="b">
        <f t="shared" si="40"/>
        <v>1</v>
      </c>
      <c r="AB416" s="44" t="b">
        <f t="shared" si="41"/>
        <v>1</v>
      </c>
      <c r="AC416" s="44" t="b">
        <f t="shared" si="42"/>
        <v>1</v>
      </c>
      <c r="AD416" s="44" t="b">
        <f t="shared" si="43"/>
        <v>1</v>
      </c>
      <c r="AE416" s="36" t="str">
        <f>IF(ISNA(VLOOKUP(D416,'Вчера_Спутник-М'!D:D, 1, FALSE)),"ошибка",0)</f>
        <v>ошибка</v>
      </c>
      <c r="AF416" s="43"/>
      <c r="AG416" s="36" t="e">
        <f>E416-VLOOKUP(D416, 'Вчера_Спутник-М'!D:BI, 2, FALSE)</f>
        <v>#N/A</v>
      </c>
      <c r="AH416" s="36" t="e">
        <f>F416-G416-VLOOKUP(D416, 'Вчера_Спутник-М'!D:BI, 3, FALSE)</f>
        <v>#N/A</v>
      </c>
      <c r="AI416" s="36" t="e">
        <f>H416-I416-VLOOKUP(D416, 'Вчера_Спутник-М'!D:BI, 5, FALSE)</f>
        <v>#N/A</v>
      </c>
      <c r="AJ416" s="36" t="e">
        <f>J416-K416-VLOOKUP(D416, 'Вчера_Спутник-М'!D:BI, 7, FALSE)</f>
        <v>#N/A</v>
      </c>
      <c r="AK416" s="36" t="e">
        <f>L416-M416-VLOOKUP(D416, 'Вчера_Спутник-М'!D:BI, 9, FALSE)</f>
        <v>#N/A</v>
      </c>
      <c r="AL416" s="36" t="e">
        <f>N416-O416-VLOOKUP(D416, 'Вчера_Спутник-М'!D:BI, 11, FALSE)</f>
        <v>#N/A</v>
      </c>
      <c r="AM416" s="36" t="e">
        <f>P416-Q416-VLOOKUP(D416, 'Вчера_Спутник-М'!D:BI, 13, FALSE)</f>
        <v>#N/A</v>
      </c>
      <c r="AN416" s="36" t="e">
        <f>R416-S416-VLOOKUP(D416, 'Вчера_Спутник-М'!D:BL, 15, FALSE)</f>
        <v>#N/A</v>
      </c>
      <c r="AO416" s="36"/>
      <c r="AP416" s="36"/>
      <c r="AQ416" s="36" t="e">
        <f>T416-VLOOKUP(D416, 'Вчера_Спутник-М'!D:BI, 17, FALSE)</f>
        <v>#N/A</v>
      </c>
      <c r="AR416" s="36" t="e">
        <f>U416-VLOOKUP(D416, 'Вчера_Спутник-М'!D:BI, 18, FALSE)</f>
        <v>#N/A</v>
      </c>
    </row>
    <row r="417" spans="1:44" ht="30" customHeight="1" x14ac:dyDescent="0.3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  <c r="Y417" s="44">
        <f t="shared" si="38"/>
        <v>0</v>
      </c>
      <c r="Z417" s="44">
        <f t="shared" si="39"/>
        <v>0</v>
      </c>
      <c r="AA417" s="44" t="b">
        <f t="shared" si="40"/>
        <v>1</v>
      </c>
      <c r="AB417" s="44" t="b">
        <f t="shared" si="41"/>
        <v>1</v>
      </c>
      <c r="AC417" s="44" t="b">
        <f t="shared" si="42"/>
        <v>1</v>
      </c>
      <c r="AD417" s="44" t="b">
        <f t="shared" si="43"/>
        <v>1</v>
      </c>
      <c r="AE417" s="36" t="str">
        <f>IF(ISNA(VLOOKUP(D417,'Вчера_Спутник-М'!D:D, 1, FALSE)),"ошибка",0)</f>
        <v>ошибка</v>
      </c>
      <c r="AF417" s="43"/>
      <c r="AG417" s="36" t="e">
        <f>E417-VLOOKUP(D417, 'Вчера_Спутник-М'!D:BI, 2, FALSE)</f>
        <v>#N/A</v>
      </c>
      <c r="AH417" s="36" t="e">
        <f>F417-G417-VLOOKUP(D417, 'Вчера_Спутник-М'!D:BI, 3, FALSE)</f>
        <v>#N/A</v>
      </c>
      <c r="AI417" s="36" t="e">
        <f>H417-I417-VLOOKUP(D417, 'Вчера_Спутник-М'!D:BI, 5, FALSE)</f>
        <v>#N/A</v>
      </c>
      <c r="AJ417" s="36" t="e">
        <f>J417-K417-VLOOKUP(D417, 'Вчера_Спутник-М'!D:BI, 7, FALSE)</f>
        <v>#N/A</v>
      </c>
      <c r="AK417" s="36" t="e">
        <f>L417-M417-VLOOKUP(D417, 'Вчера_Спутник-М'!D:BI, 9, FALSE)</f>
        <v>#N/A</v>
      </c>
      <c r="AL417" s="36" t="e">
        <f>N417-O417-VLOOKUP(D417, 'Вчера_Спутник-М'!D:BI, 11, FALSE)</f>
        <v>#N/A</v>
      </c>
      <c r="AM417" s="36" t="e">
        <f>P417-Q417-VLOOKUP(D417, 'Вчера_Спутник-М'!D:BI, 13, FALSE)</f>
        <v>#N/A</v>
      </c>
      <c r="AN417" s="36" t="e">
        <f>R417-S417-VLOOKUP(D417, 'Вчера_Спутник-М'!D:BL, 15, FALSE)</f>
        <v>#N/A</v>
      </c>
      <c r="AO417" s="36"/>
      <c r="AP417" s="36"/>
      <c r="AQ417" s="36" t="e">
        <f>T417-VLOOKUP(D417, 'Вчера_Спутник-М'!D:BI, 17, FALSE)</f>
        <v>#N/A</v>
      </c>
      <c r="AR417" s="36" t="e">
        <f>U417-VLOOKUP(D417, 'Вчера_Спутник-М'!D:BI, 18, FALSE)</f>
        <v>#N/A</v>
      </c>
    </row>
    <row r="418" spans="1:44" ht="30" customHeight="1" x14ac:dyDescent="0.3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  <c r="Y418" s="44">
        <f t="shared" si="38"/>
        <v>0</v>
      </c>
      <c r="Z418" s="44">
        <f t="shared" si="39"/>
        <v>0</v>
      </c>
      <c r="AA418" s="44" t="b">
        <f t="shared" si="40"/>
        <v>1</v>
      </c>
      <c r="AB418" s="44" t="b">
        <f t="shared" si="41"/>
        <v>1</v>
      </c>
      <c r="AC418" s="44" t="b">
        <f t="shared" si="42"/>
        <v>1</v>
      </c>
      <c r="AD418" s="44" t="b">
        <f t="shared" si="43"/>
        <v>1</v>
      </c>
      <c r="AE418" s="36" t="str">
        <f>IF(ISNA(VLOOKUP(D418,'Вчера_Спутник-М'!D:D, 1, FALSE)),"ошибка",0)</f>
        <v>ошибка</v>
      </c>
      <c r="AF418" s="43"/>
      <c r="AG418" s="36" t="e">
        <f>E418-VLOOKUP(D418, 'Вчера_Спутник-М'!D:BI, 2, FALSE)</f>
        <v>#N/A</v>
      </c>
      <c r="AH418" s="36" t="e">
        <f>F418-G418-VLOOKUP(D418, 'Вчера_Спутник-М'!D:BI, 3, FALSE)</f>
        <v>#N/A</v>
      </c>
      <c r="AI418" s="36" t="e">
        <f>H418-I418-VLOOKUP(D418, 'Вчера_Спутник-М'!D:BI, 5, FALSE)</f>
        <v>#N/A</v>
      </c>
      <c r="AJ418" s="36" t="e">
        <f>J418-K418-VLOOKUP(D418, 'Вчера_Спутник-М'!D:BI, 7, FALSE)</f>
        <v>#N/A</v>
      </c>
      <c r="AK418" s="36" t="e">
        <f>L418-M418-VLOOKUP(D418, 'Вчера_Спутник-М'!D:BI, 9, FALSE)</f>
        <v>#N/A</v>
      </c>
      <c r="AL418" s="36" t="e">
        <f>N418-O418-VLOOKUP(D418, 'Вчера_Спутник-М'!D:BI, 11, FALSE)</f>
        <v>#N/A</v>
      </c>
      <c r="AM418" s="36" t="e">
        <f>P418-Q418-VLOOKUP(D418, 'Вчера_Спутник-М'!D:BI, 13, FALSE)</f>
        <v>#N/A</v>
      </c>
      <c r="AN418" s="36" t="e">
        <f>R418-S418-VLOOKUP(D418, 'Вчера_Спутник-М'!D:BL, 15, FALSE)</f>
        <v>#N/A</v>
      </c>
      <c r="AO418" s="36"/>
      <c r="AP418" s="36"/>
      <c r="AQ418" s="36" t="e">
        <f>T418-VLOOKUP(D418, 'Вчера_Спутник-М'!D:BI, 17, FALSE)</f>
        <v>#N/A</v>
      </c>
      <c r="AR418" s="36" t="e">
        <f>U418-VLOOKUP(D418, 'Вчера_Спутник-М'!D:BI, 18, FALSE)</f>
        <v>#N/A</v>
      </c>
    </row>
    <row r="419" spans="1:44" ht="30" customHeight="1" x14ac:dyDescent="0.3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  <c r="Y419" s="44">
        <f t="shared" si="38"/>
        <v>0</v>
      </c>
      <c r="Z419" s="44">
        <f t="shared" si="39"/>
        <v>0</v>
      </c>
      <c r="AA419" s="44" t="b">
        <f t="shared" si="40"/>
        <v>1</v>
      </c>
      <c r="AB419" s="44" t="b">
        <f t="shared" si="41"/>
        <v>1</v>
      </c>
      <c r="AC419" s="44" t="b">
        <f t="shared" si="42"/>
        <v>1</v>
      </c>
      <c r="AD419" s="44" t="b">
        <f t="shared" si="43"/>
        <v>1</v>
      </c>
      <c r="AE419" s="36" t="str">
        <f>IF(ISNA(VLOOKUP(D419,'Вчера_Спутник-М'!D:D, 1, FALSE)),"ошибка",0)</f>
        <v>ошибка</v>
      </c>
      <c r="AF419" s="43"/>
      <c r="AG419" s="36" t="e">
        <f>E419-VLOOKUP(D419, 'Вчера_Спутник-М'!D:BI, 2, FALSE)</f>
        <v>#N/A</v>
      </c>
      <c r="AH419" s="36" t="e">
        <f>F419-G419-VLOOKUP(D419, 'Вчера_Спутник-М'!D:BI, 3, FALSE)</f>
        <v>#N/A</v>
      </c>
      <c r="AI419" s="36" t="e">
        <f>H419-I419-VLOOKUP(D419, 'Вчера_Спутник-М'!D:BI, 5, FALSE)</f>
        <v>#N/A</v>
      </c>
      <c r="AJ419" s="36" t="e">
        <f>J419-K419-VLOOKUP(D419, 'Вчера_Спутник-М'!D:BI, 7, FALSE)</f>
        <v>#N/A</v>
      </c>
      <c r="AK419" s="36" t="e">
        <f>L419-M419-VLOOKUP(D419, 'Вчера_Спутник-М'!D:BI, 9, FALSE)</f>
        <v>#N/A</v>
      </c>
      <c r="AL419" s="36" t="e">
        <f>N419-O419-VLOOKUP(D419, 'Вчера_Спутник-М'!D:BI, 11, FALSE)</f>
        <v>#N/A</v>
      </c>
      <c r="AM419" s="36" t="e">
        <f>P419-Q419-VLOOKUP(D419, 'Вчера_Спутник-М'!D:BI, 13, FALSE)</f>
        <v>#N/A</v>
      </c>
      <c r="AN419" s="36" t="e">
        <f>R419-S419-VLOOKUP(D419, 'Вчера_Спутник-М'!D:BL, 15, FALSE)</f>
        <v>#N/A</v>
      </c>
      <c r="AO419" s="36"/>
      <c r="AP419" s="36"/>
      <c r="AQ419" s="36" t="e">
        <f>T419-VLOOKUP(D419, 'Вчера_Спутник-М'!D:BI, 17, FALSE)</f>
        <v>#N/A</v>
      </c>
      <c r="AR419" s="36" t="e">
        <f>U419-VLOOKUP(D419, 'Вчера_Спутник-М'!D:BI, 18, FALSE)</f>
        <v>#N/A</v>
      </c>
    </row>
    <row r="420" spans="1:44" ht="30" customHeight="1" x14ac:dyDescent="0.3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  <c r="Y420" s="44">
        <f t="shared" si="38"/>
        <v>0</v>
      </c>
      <c r="Z420" s="44">
        <f t="shared" si="39"/>
        <v>0</v>
      </c>
      <c r="AA420" s="44" t="b">
        <f t="shared" si="40"/>
        <v>1</v>
      </c>
      <c r="AB420" s="44" t="b">
        <f t="shared" si="41"/>
        <v>1</v>
      </c>
      <c r="AC420" s="44" t="b">
        <f t="shared" si="42"/>
        <v>1</v>
      </c>
      <c r="AD420" s="44" t="b">
        <f t="shared" si="43"/>
        <v>1</v>
      </c>
      <c r="AE420" s="36" t="str">
        <f>IF(ISNA(VLOOKUP(D420,'Вчера_Спутник-М'!D:D, 1, FALSE)),"ошибка",0)</f>
        <v>ошибка</v>
      </c>
      <c r="AF420" s="43"/>
      <c r="AG420" s="36" t="e">
        <f>E420-VLOOKUP(D420, 'Вчера_Спутник-М'!D:BI, 2, FALSE)</f>
        <v>#N/A</v>
      </c>
      <c r="AH420" s="36" t="e">
        <f>F420-G420-VLOOKUP(D420, 'Вчера_Спутник-М'!D:BI, 3, FALSE)</f>
        <v>#N/A</v>
      </c>
      <c r="AI420" s="36" t="e">
        <f>H420-I420-VLOOKUP(D420, 'Вчера_Спутник-М'!D:BI, 5, FALSE)</f>
        <v>#N/A</v>
      </c>
      <c r="AJ420" s="36" t="e">
        <f>J420-K420-VLOOKUP(D420, 'Вчера_Спутник-М'!D:BI, 7, FALSE)</f>
        <v>#N/A</v>
      </c>
      <c r="AK420" s="36" t="e">
        <f>L420-M420-VLOOKUP(D420, 'Вчера_Спутник-М'!D:BI, 9, FALSE)</f>
        <v>#N/A</v>
      </c>
      <c r="AL420" s="36" t="e">
        <f>N420-O420-VLOOKUP(D420, 'Вчера_Спутник-М'!D:BI, 11, FALSE)</f>
        <v>#N/A</v>
      </c>
      <c r="AM420" s="36" t="e">
        <f>P420-Q420-VLOOKUP(D420, 'Вчера_Спутник-М'!D:BI, 13, FALSE)</f>
        <v>#N/A</v>
      </c>
      <c r="AN420" s="36" t="e">
        <f>R420-S420-VLOOKUP(D420, 'Вчера_Спутник-М'!D:BL, 15, FALSE)</f>
        <v>#N/A</v>
      </c>
      <c r="AO420" s="36"/>
      <c r="AP420" s="36"/>
      <c r="AQ420" s="36" t="e">
        <f>T420-VLOOKUP(D420, 'Вчера_Спутник-М'!D:BI, 17, FALSE)</f>
        <v>#N/A</v>
      </c>
      <c r="AR420" s="36" t="e">
        <f>U420-VLOOKUP(D420, 'Вчера_Спутник-М'!D:BI, 18, FALSE)</f>
        <v>#N/A</v>
      </c>
    </row>
    <row r="421" spans="1:44" ht="30" customHeight="1" x14ac:dyDescent="0.3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  <c r="Y421" s="44">
        <f t="shared" si="38"/>
        <v>0</v>
      </c>
      <c r="Z421" s="44">
        <f t="shared" si="39"/>
        <v>0</v>
      </c>
      <c r="AA421" s="44" t="b">
        <f t="shared" si="40"/>
        <v>1</v>
      </c>
      <c r="AB421" s="44" t="b">
        <f t="shared" si="41"/>
        <v>1</v>
      </c>
      <c r="AC421" s="44" t="b">
        <f t="shared" si="42"/>
        <v>1</v>
      </c>
      <c r="AD421" s="44" t="b">
        <f t="shared" si="43"/>
        <v>1</v>
      </c>
      <c r="AE421" s="36" t="str">
        <f>IF(ISNA(VLOOKUP(D421,'Вчера_Спутник-М'!D:D, 1, FALSE)),"ошибка",0)</f>
        <v>ошибка</v>
      </c>
      <c r="AF421" s="43"/>
      <c r="AG421" s="36" t="e">
        <f>E421-VLOOKUP(D421, 'Вчера_Спутник-М'!D:BI, 2, FALSE)</f>
        <v>#N/A</v>
      </c>
      <c r="AH421" s="36" t="e">
        <f>F421-G421-VLOOKUP(D421, 'Вчера_Спутник-М'!D:BI, 3, FALSE)</f>
        <v>#N/A</v>
      </c>
      <c r="AI421" s="36" t="e">
        <f>H421-I421-VLOOKUP(D421, 'Вчера_Спутник-М'!D:BI, 5, FALSE)</f>
        <v>#N/A</v>
      </c>
      <c r="AJ421" s="36" t="e">
        <f>J421-K421-VLOOKUP(D421, 'Вчера_Спутник-М'!D:BI, 7, FALSE)</f>
        <v>#N/A</v>
      </c>
      <c r="AK421" s="36" t="e">
        <f>L421-M421-VLOOKUP(D421, 'Вчера_Спутник-М'!D:BI, 9, FALSE)</f>
        <v>#N/A</v>
      </c>
      <c r="AL421" s="36" t="e">
        <f>N421-O421-VLOOKUP(D421, 'Вчера_Спутник-М'!D:BI, 11, FALSE)</f>
        <v>#N/A</v>
      </c>
      <c r="AM421" s="36" t="e">
        <f>P421-Q421-VLOOKUP(D421, 'Вчера_Спутник-М'!D:BI, 13, FALSE)</f>
        <v>#N/A</v>
      </c>
      <c r="AN421" s="36" t="e">
        <f>R421-S421-VLOOKUP(D421, 'Вчера_Спутник-М'!D:BL, 15, FALSE)</f>
        <v>#N/A</v>
      </c>
      <c r="AO421" s="36"/>
      <c r="AP421" s="36"/>
      <c r="AQ421" s="36" t="e">
        <f>T421-VLOOKUP(D421, 'Вчера_Спутник-М'!D:BI, 17, FALSE)</f>
        <v>#N/A</v>
      </c>
      <c r="AR421" s="36" t="e">
        <f>U421-VLOOKUP(D421, 'Вчера_Спутник-М'!D:BI, 18, FALSE)</f>
        <v>#N/A</v>
      </c>
    </row>
    <row r="422" spans="1:44" ht="30" customHeight="1" x14ac:dyDescent="0.3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  <c r="Y422" s="44">
        <f t="shared" si="38"/>
        <v>0</v>
      </c>
      <c r="Z422" s="44">
        <f t="shared" si="39"/>
        <v>0</v>
      </c>
      <c r="AA422" s="44" t="b">
        <f t="shared" si="40"/>
        <v>1</v>
      </c>
      <c r="AB422" s="44" t="b">
        <f t="shared" si="41"/>
        <v>1</v>
      </c>
      <c r="AC422" s="44" t="b">
        <f t="shared" si="42"/>
        <v>1</v>
      </c>
      <c r="AD422" s="44" t="b">
        <f t="shared" si="43"/>
        <v>1</v>
      </c>
      <c r="AE422" s="36" t="str">
        <f>IF(ISNA(VLOOKUP(D422,'Вчера_Спутник-М'!D:D, 1, FALSE)),"ошибка",0)</f>
        <v>ошибка</v>
      </c>
      <c r="AF422" s="43"/>
      <c r="AG422" s="36" t="e">
        <f>E422-VLOOKUP(D422, 'Вчера_Спутник-М'!D:BI, 2, FALSE)</f>
        <v>#N/A</v>
      </c>
      <c r="AH422" s="36" t="e">
        <f>F422-G422-VLOOKUP(D422, 'Вчера_Спутник-М'!D:BI, 3, FALSE)</f>
        <v>#N/A</v>
      </c>
      <c r="AI422" s="36" t="e">
        <f>H422-I422-VLOOKUP(D422, 'Вчера_Спутник-М'!D:BI, 5, FALSE)</f>
        <v>#N/A</v>
      </c>
      <c r="AJ422" s="36" t="e">
        <f>J422-K422-VLOOKUP(D422, 'Вчера_Спутник-М'!D:BI, 7, FALSE)</f>
        <v>#N/A</v>
      </c>
      <c r="AK422" s="36" t="e">
        <f>L422-M422-VLOOKUP(D422, 'Вчера_Спутник-М'!D:BI, 9, FALSE)</f>
        <v>#N/A</v>
      </c>
      <c r="AL422" s="36" t="e">
        <f>N422-O422-VLOOKUP(D422, 'Вчера_Спутник-М'!D:BI, 11, FALSE)</f>
        <v>#N/A</v>
      </c>
      <c r="AM422" s="36" t="e">
        <f>P422-Q422-VLOOKUP(D422, 'Вчера_Спутник-М'!D:BI, 13, FALSE)</f>
        <v>#N/A</v>
      </c>
      <c r="AN422" s="36" t="e">
        <f>R422-S422-VLOOKUP(D422, 'Вчера_Спутник-М'!D:BL, 15, FALSE)</f>
        <v>#N/A</v>
      </c>
      <c r="AO422" s="36"/>
      <c r="AP422" s="36"/>
      <c r="AQ422" s="36" t="e">
        <f>T422-VLOOKUP(D422, 'Вчера_Спутник-М'!D:BI, 17, FALSE)</f>
        <v>#N/A</v>
      </c>
      <c r="AR422" s="36" t="e">
        <f>U422-VLOOKUP(D422, 'Вчера_Спутник-М'!D:BI, 18, FALSE)</f>
        <v>#N/A</v>
      </c>
    </row>
    <row r="423" spans="1:44" ht="30" customHeight="1" x14ac:dyDescent="0.3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  <c r="Y423" s="44">
        <f t="shared" si="38"/>
        <v>0</v>
      </c>
      <c r="Z423" s="44">
        <f t="shared" si="39"/>
        <v>0</v>
      </c>
      <c r="AA423" s="44" t="b">
        <f t="shared" si="40"/>
        <v>1</v>
      </c>
      <c r="AB423" s="44" t="b">
        <f t="shared" si="41"/>
        <v>1</v>
      </c>
      <c r="AC423" s="44" t="b">
        <f t="shared" si="42"/>
        <v>1</v>
      </c>
      <c r="AD423" s="44" t="b">
        <f t="shared" si="43"/>
        <v>1</v>
      </c>
      <c r="AE423" s="36" t="str">
        <f>IF(ISNA(VLOOKUP(D423,'Вчера_Спутник-М'!D:D, 1, FALSE)),"ошибка",0)</f>
        <v>ошибка</v>
      </c>
      <c r="AF423" s="43"/>
      <c r="AG423" s="36" t="e">
        <f>E423-VLOOKUP(D423, 'Вчера_Спутник-М'!D:BI, 2, FALSE)</f>
        <v>#N/A</v>
      </c>
      <c r="AH423" s="36" t="e">
        <f>F423-G423-VLOOKUP(D423, 'Вчера_Спутник-М'!D:BI, 3, FALSE)</f>
        <v>#N/A</v>
      </c>
      <c r="AI423" s="36" t="e">
        <f>H423-I423-VLOOKUP(D423, 'Вчера_Спутник-М'!D:BI, 5, FALSE)</f>
        <v>#N/A</v>
      </c>
      <c r="AJ423" s="36" t="e">
        <f>J423-K423-VLOOKUP(D423, 'Вчера_Спутник-М'!D:BI, 7, FALSE)</f>
        <v>#N/A</v>
      </c>
      <c r="AK423" s="36" t="e">
        <f>L423-M423-VLOOKUP(D423, 'Вчера_Спутник-М'!D:BI, 9, FALSE)</f>
        <v>#N/A</v>
      </c>
      <c r="AL423" s="36" t="e">
        <f>N423-O423-VLOOKUP(D423, 'Вчера_Спутник-М'!D:BI, 11, FALSE)</f>
        <v>#N/A</v>
      </c>
      <c r="AM423" s="36" t="e">
        <f>P423-Q423-VLOOKUP(D423, 'Вчера_Спутник-М'!D:BI, 13, FALSE)</f>
        <v>#N/A</v>
      </c>
      <c r="AN423" s="36" t="e">
        <f>R423-S423-VLOOKUP(D423, 'Вчера_Спутник-М'!D:BL, 15, FALSE)</f>
        <v>#N/A</v>
      </c>
      <c r="AO423" s="36"/>
      <c r="AP423" s="36"/>
      <c r="AQ423" s="36" t="e">
        <f>T423-VLOOKUP(D423, 'Вчера_Спутник-М'!D:BI, 17, FALSE)</f>
        <v>#N/A</v>
      </c>
      <c r="AR423" s="36" t="e">
        <f>U423-VLOOKUP(D423, 'Вчера_Спутник-М'!D:BI, 18, FALSE)</f>
        <v>#N/A</v>
      </c>
    </row>
    <row r="424" spans="1:44" ht="30" customHeight="1" x14ac:dyDescent="0.3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  <c r="Y424" s="44">
        <f t="shared" si="38"/>
        <v>0</v>
      </c>
      <c r="Z424" s="44">
        <f t="shared" si="39"/>
        <v>0</v>
      </c>
      <c r="AA424" s="44" t="b">
        <f t="shared" si="40"/>
        <v>1</v>
      </c>
      <c r="AB424" s="44" t="b">
        <f t="shared" si="41"/>
        <v>1</v>
      </c>
      <c r="AC424" s="44" t="b">
        <f t="shared" si="42"/>
        <v>1</v>
      </c>
      <c r="AD424" s="44" t="b">
        <f t="shared" si="43"/>
        <v>1</v>
      </c>
      <c r="AE424" s="36" t="str">
        <f>IF(ISNA(VLOOKUP(D424,'Вчера_Спутник-М'!D:D, 1, FALSE)),"ошибка",0)</f>
        <v>ошибка</v>
      </c>
      <c r="AF424" s="43"/>
      <c r="AG424" s="36" t="e">
        <f>E424-VLOOKUP(D424, 'Вчера_Спутник-М'!D:BI, 2, FALSE)</f>
        <v>#N/A</v>
      </c>
      <c r="AH424" s="36" t="e">
        <f>F424-G424-VLOOKUP(D424, 'Вчера_Спутник-М'!D:BI, 3, FALSE)</f>
        <v>#N/A</v>
      </c>
      <c r="AI424" s="36" t="e">
        <f>H424-I424-VLOOKUP(D424, 'Вчера_Спутник-М'!D:BI, 5, FALSE)</f>
        <v>#N/A</v>
      </c>
      <c r="AJ424" s="36" t="e">
        <f>J424-K424-VLOOKUP(D424, 'Вчера_Спутник-М'!D:BI, 7, FALSE)</f>
        <v>#N/A</v>
      </c>
      <c r="AK424" s="36" t="e">
        <f>L424-M424-VLOOKUP(D424, 'Вчера_Спутник-М'!D:BI, 9, FALSE)</f>
        <v>#N/A</v>
      </c>
      <c r="AL424" s="36" t="e">
        <f>N424-O424-VLOOKUP(D424, 'Вчера_Спутник-М'!D:BI, 11, FALSE)</f>
        <v>#N/A</v>
      </c>
      <c r="AM424" s="36" t="e">
        <f>P424-Q424-VLOOKUP(D424, 'Вчера_Спутник-М'!D:BI, 13, FALSE)</f>
        <v>#N/A</v>
      </c>
      <c r="AN424" s="36" t="e">
        <f>R424-S424-VLOOKUP(D424, 'Вчера_Спутник-М'!D:BL, 15, FALSE)</f>
        <v>#N/A</v>
      </c>
      <c r="AO424" s="36"/>
      <c r="AP424" s="36"/>
      <c r="AQ424" s="36" t="e">
        <f>T424-VLOOKUP(D424, 'Вчера_Спутник-М'!D:BI, 17, FALSE)</f>
        <v>#N/A</v>
      </c>
      <c r="AR424" s="36" t="e">
        <f>U424-VLOOKUP(D424, 'Вчера_Спутник-М'!D:BI, 18, FALSE)</f>
        <v>#N/A</v>
      </c>
    </row>
    <row r="425" spans="1:44" ht="30" customHeight="1" x14ac:dyDescent="0.3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  <c r="Y425" s="44">
        <f t="shared" si="38"/>
        <v>0</v>
      </c>
      <c r="Z425" s="44">
        <f t="shared" si="39"/>
        <v>0</v>
      </c>
      <c r="AA425" s="44" t="b">
        <f t="shared" si="40"/>
        <v>1</v>
      </c>
      <c r="AB425" s="44" t="b">
        <f t="shared" si="41"/>
        <v>1</v>
      </c>
      <c r="AC425" s="44" t="b">
        <f t="shared" si="42"/>
        <v>1</v>
      </c>
      <c r="AD425" s="44" t="b">
        <f t="shared" si="43"/>
        <v>1</v>
      </c>
      <c r="AE425" s="36" t="str">
        <f>IF(ISNA(VLOOKUP(D425,'Вчера_Спутник-М'!D:D, 1, FALSE)),"ошибка",0)</f>
        <v>ошибка</v>
      </c>
      <c r="AF425" s="43"/>
      <c r="AG425" s="36" t="e">
        <f>E425-VLOOKUP(D425, 'Вчера_Спутник-М'!D:BI, 2, FALSE)</f>
        <v>#N/A</v>
      </c>
      <c r="AH425" s="36" t="e">
        <f>F425-G425-VLOOKUP(D425, 'Вчера_Спутник-М'!D:BI, 3, FALSE)</f>
        <v>#N/A</v>
      </c>
      <c r="AI425" s="36" t="e">
        <f>H425-I425-VLOOKUP(D425, 'Вчера_Спутник-М'!D:BI, 5, FALSE)</f>
        <v>#N/A</v>
      </c>
      <c r="AJ425" s="36" t="e">
        <f>J425-K425-VLOOKUP(D425, 'Вчера_Спутник-М'!D:BI, 7, FALSE)</f>
        <v>#N/A</v>
      </c>
      <c r="AK425" s="36" t="e">
        <f>L425-M425-VLOOKUP(D425, 'Вчера_Спутник-М'!D:BI, 9, FALSE)</f>
        <v>#N/A</v>
      </c>
      <c r="AL425" s="36" t="e">
        <f>N425-O425-VLOOKUP(D425, 'Вчера_Спутник-М'!D:BI, 11, FALSE)</f>
        <v>#N/A</v>
      </c>
      <c r="AM425" s="36" t="e">
        <f>P425-Q425-VLOOKUP(D425, 'Вчера_Спутник-М'!D:BI, 13, FALSE)</f>
        <v>#N/A</v>
      </c>
      <c r="AN425" s="36" t="e">
        <f>R425-S425-VLOOKUP(D425, 'Вчера_Спутник-М'!D:BL, 15, FALSE)</f>
        <v>#N/A</v>
      </c>
      <c r="AO425" s="36"/>
      <c r="AP425" s="36"/>
      <c r="AQ425" s="36" t="e">
        <f>T425-VLOOKUP(D425, 'Вчера_Спутник-М'!D:BI, 17, FALSE)</f>
        <v>#N/A</v>
      </c>
      <c r="AR425" s="36" t="e">
        <f>U425-VLOOKUP(D425, 'Вчера_Спутник-М'!D:BI, 18, FALSE)</f>
        <v>#N/A</v>
      </c>
    </row>
    <row r="426" spans="1:44" ht="30" customHeight="1" x14ac:dyDescent="0.3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  <c r="Y426" s="44">
        <f t="shared" si="38"/>
        <v>0</v>
      </c>
      <c r="Z426" s="44">
        <f t="shared" si="39"/>
        <v>0</v>
      </c>
      <c r="AA426" s="44" t="b">
        <f t="shared" si="40"/>
        <v>1</v>
      </c>
      <c r="AB426" s="44" t="b">
        <f t="shared" si="41"/>
        <v>1</v>
      </c>
      <c r="AC426" s="44" t="b">
        <f t="shared" si="42"/>
        <v>1</v>
      </c>
      <c r="AD426" s="44" t="b">
        <f t="shared" si="43"/>
        <v>1</v>
      </c>
      <c r="AE426" s="36" t="str">
        <f>IF(ISNA(VLOOKUP(D426,'Вчера_Спутник-М'!D:D, 1, FALSE)),"ошибка",0)</f>
        <v>ошибка</v>
      </c>
      <c r="AF426" s="43"/>
      <c r="AG426" s="36" t="e">
        <f>E426-VLOOKUP(D426, 'Вчера_Спутник-М'!D:BI, 2, FALSE)</f>
        <v>#N/A</v>
      </c>
      <c r="AH426" s="36" t="e">
        <f>F426-G426-VLOOKUP(D426, 'Вчера_Спутник-М'!D:BI, 3, FALSE)</f>
        <v>#N/A</v>
      </c>
      <c r="AI426" s="36" t="e">
        <f>H426-I426-VLOOKUP(D426, 'Вчера_Спутник-М'!D:BI, 5, FALSE)</f>
        <v>#N/A</v>
      </c>
      <c r="AJ426" s="36" t="e">
        <f>J426-K426-VLOOKUP(D426, 'Вчера_Спутник-М'!D:BI, 7, FALSE)</f>
        <v>#N/A</v>
      </c>
      <c r="AK426" s="36" t="e">
        <f>L426-M426-VLOOKUP(D426, 'Вчера_Спутник-М'!D:BI, 9, FALSE)</f>
        <v>#N/A</v>
      </c>
      <c r="AL426" s="36" t="e">
        <f>N426-O426-VLOOKUP(D426, 'Вчера_Спутник-М'!D:BI, 11, FALSE)</f>
        <v>#N/A</v>
      </c>
      <c r="AM426" s="36" t="e">
        <f>P426-Q426-VLOOKUP(D426, 'Вчера_Спутник-М'!D:BI, 13, FALSE)</f>
        <v>#N/A</v>
      </c>
      <c r="AN426" s="36" t="e">
        <f>R426-S426-VLOOKUP(D426, 'Вчера_Спутник-М'!D:BL, 15, FALSE)</f>
        <v>#N/A</v>
      </c>
      <c r="AO426" s="36"/>
      <c r="AP426" s="36"/>
      <c r="AQ426" s="36" t="e">
        <f>T426-VLOOKUP(D426, 'Вчера_Спутник-М'!D:BI, 17, FALSE)</f>
        <v>#N/A</v>
      </c>
      <c r="AR426" s="36" t="e">
        <f>U426-VLOOKUP(D426, 'Вчера_Спутник-М'!D:BI, 18, FALSE)</f>
        <v>#N/A</v>
      </c>
    </row>
    <row r="427" spans="1:44" ht="30" customHeight="1" x14ac:dyDescent="0.3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  <c r="Y427" s="44">
        <f t="shared" si="38"/>
        <v>0</v>
      </c>
      <c r="Z427" s="44">
        <f t="shared" si="39"/>
        <v>0</v>
      </c>
      <c r="AA427" s="44" t="b">
        <f t="shared" si="40"/>
        <v>1</v>
      </c>
      <c r="AB427" s="44" t="b">
        <f t="shared" si="41"/>
        <v>1</v>
      </c>
      <c r="AC427" s="44" t="b">
        <f t="shared" si="42"/>
        <v>1</v>
      </c>
      <c r="AD427" s="44" t="b">
        <f t="shared" si="43"/>
        <v>1</v>
      </c>
      <c r="AE427" s="36" t="str">
        <f>IF(ISNA(VLOOKUP(D427,'Вчера_Спутник-М'!D:D, 1, FALSE)),"ошибка",0)</f>
        <v>ошибка</v>
      </c>
      <c r="AF427" s="43"/>
      <c r="AG427" s="36" t="e">
        <f>E427-VLOOKUP(D427, 'Вчера_Спутник-М'!D:BI, 2, FALSE)</f>
        <v>#N/A</v>
      </c>
      <c r="AH427" s="36" t="e">
        <f>F427-G427-VLOOKUP(D427, 'Вчера_Спутник-М'!D:BI, 3, FALSE)</f>
        <v>#N/A</v>
      </c>
      <c r="AI427" s="36" t="e">
        <f>H427-I427-VLOOKUP(D427, 'Вчера_Спутник-М'!D:BI, 5, FALSE)</f>
        <v>#N/A</v>
      </c>
      <c r="AJ427" s="36" t="e">
        <f>J427-K427-VLOOKUP(D427, 'Вчера_Спутник-М'!D:BI, 7, FALSE)</f>
        <v>#N/A</v>
      </c>
      <c r="AK427" s="36" t="e">
        <f>L427-M427-VLOOKUP(D427, 'Вчера_Спутник-М'!D:BI, 9, FALSE)</f>
        <v>#N/A</v>
      </c>
      <c r="AL427" s="36" t="e">
        <f>N427-O427-VLOOKUP(D427, 'Вчера_Спутник-М'!D:BI, 11, FALSE)</f>
        <v>#N/A</v>
      </c>
      <c r="AM427" s="36" t="e">
        <f>P427-Q427-VLOOKUP(D427, 'Вчера_Спутник-М'!D:BI, 13, FALSE)</f>
        <v>#N/A</v>
      </c>
      <c r="AN427" s="36" t="e">
        <f>R427-S427-VLOOKUP(D427, 'Вчера_Спутник-М'!D:BL, 15, FALSE)</f>
        <v>#N/A</v>
      </c>
      <c r="AO427" s="36"/>
      <c r="AP427" s="36"/>
      <c r="AQ427" s="36" t="e">
        <f>T427-VLOOKUP(D427, 'Вчера_Спутник-М'!D:BI, 17, FALSE)</f>
        <v>#N/A</v>
      </c>
      <c r="AR427" s="36" t="e">
        <f>U427-VLOOKUP(D427, 'Вчера_Спутник-М'!D:BI, 18, FALSE)</f>
        <v>#N/A</v>
      </c>
    </row>
    <row r="428" spans="1:44" ht="30" customHeight="1" x14ac:dyDescent="0.3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  <c r="Y428" s="44">
        <f t="shared" si="38"/>
        <v>0</v>
      </c>
      <c r="Z428" s="44">
        <f t="shared" si="39"/>
        <v>0</v>
      </c>
      <c r="AA428" s="44" t="b">
        <f t="shared" si="40"/>
        <v>1</v>
      </c>
      <c r="AB428" s="44" t="b">
        <f t="shared" si="41"/>
        <v>1</v>
      </c>
      <c r="AC428" s="44" t="b">
        <f t="shared" si="42"/>
        <v>1</v>
      </c>
      <c r="AD428" s="44" t="b">
        <f t="shared" si="43"/>
        <v>1</v>
      </c>
      <c r="AE428" s="36" t="str">
        <f>IF(ISNA(VLOOKUP(D428,'Вчера_Спутник-М'!D:D, 1, FALSE)),"ошибка",0)</f>
        <v>ошибка</v>
      </c>
      <c r="AF428" s="43"/>
      <c r="AG428" s="36" t="e">
        <f>E428-VLOOKUP(D428, 'Вчера_Спутник-М'!D:BI, 2, FALSE)</f>
        <v>#N/A</v>
      </c>
      <c r="AH428" s="36" t="e">
        <f>F428-G428-VLOOKUP(D428, 'Вчера_Спутник-М'!D:BI, 3, FALSE)</f>
        <v>#N/A</v>
      </c>
      <c r="AI428" s="36" t="e">
        <f>H428-I428-VLOOKUP(D428, 'Вчера_Спутник-М'!D:BI, 5, FALSE)</f>
        <v>#N/A</v>
      </c>
      <c r="AJ428" s="36" t="e">
        <f>J428-K428-VLOOKUP(D428, 'Вчера_Спутник-М'!D:BI, 7, FALSE)</f>
        <v>#N/A</v>
      </c>
      <c r="AK428" s="36" t="e">
        <f>L428-M428-VLOOKUP(D428, 'Вчера_Спутник-М'!D:BI, 9, FALSE)</f>
        <v>#N/A</v>
      </c>
      <c r="AL428" s="36" t="e">
        <f>N428-O428-VLOOKUP(D428, 'Вчера_Спутник-М'!D:BI, 11, FALSE)</f>
        <v>#N/A</v>
      </c>
      <c r="AM428" s="36" t="e">
        <f>P428-Q428-VLOOKUP(D428, 'Вчера_Спутник-М'!D:BI, 13, FALSE)</f>
        <v>#N/A</v>
      </c>
      <c r="AN428" s="36" t="e">
        <f>R428-S428-VLOOKUP(D428, 'Вчера_Спутник-М'!D:BL, 15, FALSE)</f>
        <v>#N/A</v>
      </c>
      <c r="AO428" s="36"/>
      <c r="AP428" s="36"/>
      <c r="AQ428" s="36" t="e">
        <f>T428-VLOOKUP(D428, 'Вчера_Спутник-М'!D:BI, 17, FALSE)</f>
        <v>#N/A</v>
      </c>
      <c r="AR428" s="36" t="e">
        <f>U428-VLOOKUP(D428, 'Вчера_Спутник-М'!D:BI, 18, FALSE)</f>
        <v>#N/A</v>
      </c>
    </row>
    <row r="429" spans="1:44" ht="30" customHeight="1" x14ac:dyDescent="0.3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  <c r="Y429" s="44">
        <f t="shared" si="38"/>
        <v>0</v>
      </c>
      <c r="Z429" s="44">
        <f t="shared" si="39"/>
        <v>0</v>
      </c>
      <c r="AA429" s="44" t="b">
        <f t="shared" si="40"/>
        <v>1</v>
      </c>
      <c r="AB429" s="44" t="b">
        <f t="shared" si="41"/>
        <v>1</v>
      </c>
      <c r="AC429" s="44" t="b">
        <f t="shared" si="42"/>
        <v>1</v>
      </c>
      <c r="AD429" s="44" t="b">
        <f t="shared" si="43"/>
        <v>1</v>
      </c>
      <c r="AE429" s="36" t="str">
        <f>IF(ISNA(VLOOKUP(D429,'Вчера_Спутник-М'!D:D, 1, FALSE)),"ошибка",0)</f>
        <v>ошибка</v>
      </c>
      <c r="AF429" s="43"/>
      <c r="AG429" s="36" t="e">
        <f>E429-VLOOKUP(D429, 'Вчера_Спутник-М'!D:BI, 2, FALSE)</f>
        <v>#N/A</v>
      </c>
      <c r="AH429" s="36" t="e">
        <f>F429-G429-VLOOKUP(D429, 'Вчера_Спутник-М'!D:BI, 3, FALSE)</f>
        <v>#N/A</v>
      </c>
      <c r="AI429" s="36" t="e">
        <f>H429-I429-VLOOKUP(D429, 'Вчера_Спутник-М'!D:BI, 5, FALSE)</f>
        <v>#N/A</v>
      </c>
      <c r="AJ429" s="36" t="e">
        <f>J429-K429-VLOOKUP(D429, 'Вчера_Спутник-М'!D:BI, 7, FALSE)</f>
        <v>#N/A</v>
      </c>
      <c r="AK429" s="36" t="e">
        <f>L429-M429-VLOOKUP(D429, 'Вчера_Спутник-М'!D:BI, 9, FALSE)</f>
        <v>#N/A</v>
      </c>
      <c r="AL429" s="36" t="e">
        <f>N429-O429-VLOOKUP(D429, 'Вчера_Спутник-М'!D:BI, 11, FALSE)</f>
        <v>#N/A</v>
      </c>
      <c r="AM429" s="36" t="e">
        <f>P429-Q429-VLOOKUP(D429, 'Вчера_Спутник-М'!D:BI, 13, FALSE)</f>
        <v>#N/A</v>
      </c>
      <c r="AN429" s="36" t="e">
        <f>R429-S429-VLOOKUP(D429, 'Вчера_Спутник-М'!D:BL, 15, FALSE)</f>
        <v>#N/A</v>
      </c>
      <c r="AO429" s="36"/>
      <c r="AP429" s="36"/>
      <c r="AQ429" s="36" t="e">
        <f>T429-VLOOKUP(D429, 'Вчера_Спутник-М'!D:BI, 17, FALSE)</f>
        <v>#N/A</v>
      </c>
      <c r="AR429" s="36" t="e">
        <f>U429-VLOOKUP(D429, 'Вчера_Спутник-М'!D:BI, 18, FALSE)</f>
        <v>#N/A</v>
      </c>
    </row>
    <row r="430" spans="1:44" ht="30" customHeight="1" x14ac:dyDescent="0.3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  <c r="Y430" s="44">
        <f t="shared" si="38"/>
        <v>0</v>
      </c>
      <c r="Z430" s="44">
        <f t="shared" si="39"/>
        <v>0</v>
      </c>
      <c r="AA430" s="44" t="b">
        <f t="shared" si="40"/>
        <v>1</v>
      </c>
      <c r="AB430" s="44" t="b">
        <f t="shared" si="41"/>
        <v>1</v>
      </c>
      <c r="AC430" s="44" t="b">
        <f t="shared" si="42"/>
        <v>1</v>
      </c>
      <c r="AD430" s="44" t="b">
        <f t="shared" si="43"/>
        <v>1</v>
      </c>
      <c r="AE430" s="36" t="str">
        <f>IF(ISNA(VLOOKUP(D430,'Вчера_Спутник-М'!D:D, 1, FALSE)),"ошибка",0)</f>
        <v>ошибка</v>
      </c>
      <c r="AF430" s="43"/>
      <c r="AG430" s="36" t="e">
        <f>E430-VLOOKUP(D430, 'Вчера_Спутник-М'!D:BI, 2, FALSE)</f>
        <v>#N/A</v>
      </c>
      <c r="AH430" s="36" t="e">
        <f>F430-G430-VLOOKUP(D430, 'Вчера_Спутник-М'!D:BI, 3, FALSE)</f>
        <v>#N/A</v>
      </c>
      <c r="AI430" s="36" t="e">
        <f>H430-I430-VLOOKUP(D430, 'Вчера_Спутник-М'!D:BI, 5, FALSE)</f>
        <v>#N/A</v>
      </c>
      <c r="AJ430" s="36" t="e">
        <f>J430-K430-VLOOKUP(D430, 'Вчера_Спутник-М'!D:BI, 7, FALSE)</f>
        <v>#N/A</v>
      </c>
      <c r="AK430" s="36" t="e">
        <f>L430-M430-VLOOKUP(D430, 'Вчера_Спутник-М'!D:BI, 9, FALSE)</f>
        <v>#N/A</v>
      </c>
      <c r="AL430" s="36" t="e">
        <f>N430-O430-VLOOKUP(D430, 'Вчера_Спутник-М'!D:BI, 11, FALSE)</f>
        <v>#N/A</v>
      </c>
      <c r="AM430" s="36" t="e">
        <f>P430-Q430-VLOOKUP(D430, 'Вчера_Спутник-М'!D:BI, 13, FALSE)</f>
        <v>#N/A</v>
      </c>
      <c r="AN430" s="36" t="e">
        <f>R430-S430-VLOOKUP(D430, 'Вчера_Спутник-М'!D:BL, 15, FALSE)</f>
        <v>#N/A</v>
      </c>
      <c r="AO430" s="36"/>
      <c r="AP430" s="36"/>
      <c r="AQ430" s="36" t="e">
        <f>T430-VLOOKUP(D430, 'Вчера_Спутник-М'!D:BI, 17, FALSE)</f>
        <v>#N/A</v>
      </c>
      <c r="AR430" s="36" t="e">
        <f>U430-VLOOKUP(D430, 'Вчера_Спутник-М'!D:BI, 18, FALSE)</f>
        <v>#N/A</v>
      </c>
    </row>
    <row r="431" spans="1:44" ht="30" customHeight="1" x14ac:dyDescent="0.3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  <c r="Y431" s="44">
        <f t="shared" si="38"/>
        <v>0</v>
      </c>
      <c r="Z431" s="44">
        <f t="shared" si="39"/>
        <v>0</v>
      </c>
      <c r="AA431" s="44" t="b">
        <f t="shared" si="40"/>
        <v>1</v>
      </c>
      <c r="AB431" s="44" t="b">
        <f t="shared" si="41"/>
        <v>1</v>
      </c>
      <c r="AC431" s="44" t="b">
        <f t="shared" si="42"/>
        <v>1</v>
      </c>
      <c r="AD431" s="44" t="b">
        <f t="shared" si="43"/>
        <v>1</v>
      </c>
      <c r="AE431" s="36" t="str">
        <f>IF(ISNA(VLOOKUP(D431,'Вчера_Спутник-М'!D:D, 1, FALSE)),"ошибка",0)</f>
        <v>ошибка</v>
      </c>
      <c r="AF431" s="43"/>
      <c r="AG431" s="36" t="e">
        <f>E431-VLOOKUP(D431, 'Вчера_Спутник-М'!D:BI, 2, FALSE)</f>
        <v>#N/A</v>
      </c>
      <c r="AH431" s="36" t="e">
        <f>F431-G431-VLOOKUP(D431, 'Вчера_Спутник-М'!D:BI, 3, FALSE)</f>
        <v>#N/A</v>
      </c>
      <c r="AI431" s="36" t="e">
        <f>H431-I431-VLOOKUP(D431, 'Вчера_Спутник-М'!D:BI, 5, FALSE)</f>
        <v>#N/A</v>
      </c>
      <c r="AJ431" s="36" t="e">
        <f>J431-K431-VLOOKUP(D431, 'Вчера_Спутник-М'!D:BI, 7, FALSE)</f>
        <v>#N/A</v>
      </c>
      <c r="AK431" s="36" t="e">
        <f>L431-M431-VLOOKUP(D431, 'Вчера_Спутник-М'!D:BI, 9, FALSE)</f>
        <v>#N/A</v>
      </c>
      <c r="AL431" s="36" t="e">
        <f>N431-O431-VLOOKUP(D431, 'Вчера_Спутник-М'!D:BI, 11, FALSE)</f>
        <v>#N/A</v>
      </c>
      <c r="AM431" s="36" t="e">
        <f>P431-Q431-VLOOKUP(D431, 'Вчера_Спутник-М'!D:BI, 13, FALSE)</f>
        <v>#N/A</v>
      </c>
      <c r="AN431" s="36" t="e">
        <f>R431-S431-VLOOKUP(D431, 'Вчера_Спутник-М'!D:BL, 15, FALSE)</f>
        <v>#N/A</v>
      </c>
      <c r="AO431" s="36"/>
      <c r="AP431" s="36"/>
      <c r="AQ431" s="36" t="e">
        <f>T431-VLOOKUP(D431, 'Вчера_Спутник-М'!D:BI, 17, FALSE)</f>
        <v>#N/A</v>
      </c>
      <c r="AR431" s="36" t="e">
        <f>U431-VLOOKUP(D431, 'Вчера_Спутник-М'!D:BI, 18, FALSE)</f>
        <v>#N/A</v>
      </c>
    </row>
    <row r="432" spans="1:44" ht="30" customHeight="1" x14ac:dyDescent="0.3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  <c r="Y432" s="44">
        <f t="shared" si="38"/>
        <v>0</v>
      </c>
      <c r="Z432" s="44">
        <f t="shared" si="39"/>
        <v>0</v>
      </c>
      <c r="AA432" s="44" t="b">
        <f t="shared" si="40"/>
        <v>1</v>
      </c>
      <c r="AB432" s="44" t="b">
        <f t="shared" si="41"/>
        <v>1</v>
      </c>
      <c r="AC432" s="44" t="b">
        <f t="shared" si="42"/>
        <v>1</v>
      </c>
      <c r="AD432" s="44" t="b">
        <f t="shared" si="43"/>
        <v>1</v>
      </c>
      <c r="AE432" s="36" t="str">
        <f>IF(ISNA(VLOOKUP(D432,'Вчера_Спутник-М'!D:D, 1, FALSE)),"ошибка",0)</f>
        <v>ошибка</v>
      </c>
      <c r="AF432" s="43"/>
      <c r="AG432" s="36" t="e">
        <f>E432-VLOOKUP(D432, 'Вчера_Спутник-М'!D:BI, 2, FALSE)</f>
        <v>#N/A</v>
      </c>
      <c r="AH432" s="36" t="e">
        <f>F432-G432-VLOOKUP(D432, 'Вчера_Спутник-М'!D:BI, 3, FALSE)</f>
        <v>#N/A</v>
      </c>
      <c r="AI432" s="36" t="e">
        <f>H432-I432-VLOOKUP(D432, 'Вчера_Спутник-М'!D:BI, 5, FALSE)</f>
        <v>#N/A</v>
      </c>
      <c r="AJ432" s="36" t="e">
        <f>J432-K432-VLOOKUP(D432, 'Вчера_Спутник-М'!D:BI, 7, FALSE)</f>
        <v>#N/A</v>
      </c>
      <c r="AK432" s="36" t="e">
        <f>L432-M432-VLOOKUP(D432, 'Вчера_Спутник-М'!D:BI, 9, FALSE)</f>
        <v>#N/A</v>
      </c>
      <c r="AL432" s="36" t="e">
        <f>N432-O432-VLOOKUP(D432, 'Вчера_Спутник-М'!D:BI, 11, FALSE)</f>
        <v>#N/A</v>
      </c>
      <c r="AM432" s="36" t="e">
        <f>P432-Q432-VLOOKUP(D432, 'Вчера_Спутник-М'!D:BI, 13, FALSE)</f>
        <v>#N/A</v>
      </c>
      <c r="AN432" s="36" t="e">
        <f>R432-S432-VLOOKUP(D432, 'Вчера_Спутник-М'!D:BL, 15, FALSE)</f>
        <v>#N/A</v>
      </c>
      <c r="AO432" s="36"/>
      <c r="AP432" s="36"/>
      <c r="AQ432" s="36" t="e">
        <f>T432-VLOOKUP(D432, 'Вчера_Спутник-М'!D:BI, 17, FALSE)</f>
        <v>#N/A</v>
      </c>
      <c r="AR432" s="36" t="e">
        <f>U432-VLOOKUP(D432, 'Вчера_Спутник-М'!D:BI, 18, FALSE)</f>
        <v>#N/A</v>
      </c>
    </row>
    <row r="433" spans="1:44" ht="30" customHeight="1" x14ac:dyDescent="0.3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  <c r="Y433" s="44">
        <f t="shared" si="38"/>
        <v>0</v>
      </c>
      <c r="Z433" s="44">
        <f t="shared" si="39"/>
        <v>0</v>
      </c>
      <c r="AA433" s="44" t="b">
        <f t="shared" si="40"/>
        <v>1</v>
      </c>
      <c r="AB433" s="44" t="b">
        <f t="shared" si="41"/>
        <v>1</v>
      </c>
      <c r="AC433" s="44" t="b">
        <f t="shared" si="42"/>
        <v>1</v>
      </c>
      <c r="AD433" s="44" t="b">
        <f t="shared" si="43"/>
        <v>1</v>
      </c>
      <c r="AE433" s="36" t="str">
        <f>IF(ISNA(VLOOKUP(D433,'Вчера_Спутник-М'!D:D, 1, FALSE)),"ошибка",0)</f>
        <v>ошибка</v>
      </c>
      <c r="AF433" s="43"/>
      <c r="AG433" s="36" t="e">
        <f>E433-VLOOKUP(D433, 'Вчера_Спутник-М'!D:BI, 2, FALSE)</f>
        <v>#N/A</v>
      </c>
      <c r="AH433" s="36" t="e">
        <f>F433-G433-VLOOKUP(D433, 'Вчера_Спутник-М'!D:BI, 3, FALSE)</f>
        <v>#N/A</v>
      </c>
      <c r="AI433" s="36" t="e">
        <f>H433-I433-VLOOKUP(D433, 'Вчера_Спутник-М'!D:BI, 5, FALSE)</f>
        <v>#N/A</v>
      </c>
      <c r="AJ433" s="36" t="e">
        <f>J433-K433-VLOOKUP(D433, 'Вчера_Спутник-М'!D:BI, 7, FALSE)</f>
        <v>#N/A</v>
      </c>
      <c r="AK433" s="36" t="e">
        <f>L433-M433-VLOOKUP(D433, 'Вчера_Спутник-М'!D:BI, 9, FALSE)</f>
        <v>#N/A</v>
      </c>
      <c r="AL433" s="36" t="e">
        <f>N433-O433-VLOOKUP(D433, 'Вчера_Спутник-М'!D:BI, 11, FALSE)</f>
        <v>#N/A</v>
      </c>
      <c r="AM433" s="36" t="e">
        <f>P433-Q433-VLOOKUP(D433, 'Вчера_Спутник-М'!D:BI, 13, FALSE)</f>
        <v>#N/A</v>
      </c>
      <c r="AN433" s="36" t="e">
        <f>R433-S433-VLOOKUP(D433, 'Вчера_Спутник-М'!D:BL, 15, FALSE)</f>
        <v>#N/A</v>
      </c>
      <c r="AO433" s="36"/>
      <c r="AP433" s="36"/>
      <c r="AQ433" s="36" t="e">
        <f>T433-VLOOKUP(D433, 'Вчера_Спутник-М'!D:BI, 17, FALSE)</f>
        <v>#N/A</v>
      </c>
      <c r="AR433" s="36" t="e">
        <f>U433-VLOOKUP(D433, 'Вчера_Спутник-М'!D:BI, 18, FALSE)</f>
        <v>#N/A</v>
      </c>
    </row>
    <row r="434" spans="1:44" ht="30" customHeight="1" x14ac:dyDescent="0.3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  <c r="Y434" s="44">
        <f t="shared" si="38"/>
        <v>0</v>
      </c>
      <c r="Z434" s="44">
        <f t="shared" si="39"/>
        <v>0</v>
      </c>
      <c r="AA434" s="44" t="b">
        <f t="shared" si="40"/>
        <v>1</v>
      </c>
      <c r="AB434" s="44" t="b">
        <f t="shared" si="41"/>
        <v>1</v>
      </c>
      <c r="AC434" s="44" t="b">
        <f t="shared" si="42"/>
        <v>1</v>
      </c>
      <c r="AD434" s="44" t="b">
        <f t="shared" si="43"/>
        <v>1</v>
      </c>
      <c r="AE434" s="36" t="str">
        <f>IF(ISNA(VLOOKUP(D434,'Вчера_Спутник-М'!D:D, 1, FALSE)),"ошибка",0)</f>
        <v>ошибка</v>
      </c>
      <c r="AF434" s="43"/>
      <c r="AG434" s="36" t="e">
        <f>E434-VLOOKUP(D434, 'Вчера_Спутник-М'!D:BI, 2, FALSE)</f>
        <v>#N/A</v>
      </c>
      <c r="AH434" s="36" t="e">
        <f>F434-G434-VLOOKUP(D434, 'Вчера_Спутник-М'!D:BI, 3, FALSE)</f>
        <v>#N/A</v>
      </c>
      <c r="AI434" s="36" t="e">
        <f>H434-I434-VLOOKUP(D434, 'Вчера_Спутник-М'!D:BI, 5, FALSE)</f>
        <v>#N/A</v>
      </c>
      <c r="AJ434" s="36" t="e">
        <f>J434-K434-VLOOKUP(D434, 'Вчера_Спутник-М'!D:BI, 7, FALSE)</f>
        <v>#N/A</v>
      </c>
      <c r="AK434" s="36" t="e">
        <f>L434-M434-VLOOKUP(D434, 'Вчера_Спутник-М'!D:BI, 9, FALSE)</f>
        <v>#N/A</v>
      </c>
      <c r="AL434" s="36" t="e">
        <f>N434-O434-VLOOKUP(D434, 'Вчера_Спутник-М'!D:BI, 11, FALSE)</f>
        <v>#N/A</v>
      </c>
      <c r="AM434" s="36" t="e">
        <f>P434-Q434-VLOOKUP(D434, 'Вчера_Спутник-М'!D:BI, 13, FALSE)</f>
        <v>#N/A</v>
      </c>
      <c r="AN434" s="36" t="e">
        <f>R434-S434-VLOOKUP(D434, 'Вчера_Спутник-М'!D:BL, 15, FALSE)</f>
        <v>#N/A</v>
      </c>
      <c r="AO434" s="36"/>
      <c r="AP434" s="36"/>
      <c r="AQ434" s="36" t="e">
        <f>T434-VLOOKUP(D434, 'Вчера_Спутник-М'!D:BI, 17, FALSE)</f>
        <v>#N/A</v>
      </c>
      <c r="AR434" s="36" t="e">
        <f>U434-VLOOKUP(D434, 'Вчера_Спутник-М'!D:BI, 18, FALSE)</f>
        <v>#N/A</v>
      </c>
    </row>
    <row r="435" spans="1:44" ht="30" customHeight="1" x14ac:dyDescent="0.3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  <c r="Y435" s="44">
        <f t="shared" si="38"/>
        <v>0</v>
      </c>
      <c r="Z435" s="44">
        <f t="shared" si="39"/>
        <v>0</v>
      </c>
      <c r="AA435" s="44" t="b">
        <f t="shared" si="40"/>
        <v>1</v>
      </c>
      <c r="AB435" s="44" t="b">
        <f t="shared" si="41"/>
        <v>1</v>
      </c>
      <c r="AC435" s="44" t="b">
        <f t="shared" si="42"/>
        <v>1</v>
      </c>
      <c r="AD435" s="44" t="b">
        <f t="shared" si="43"/>
        <v>1</v>
      </c>
      <c r="AE435" s="36" t="str">
        <f>IF(ISNA(VLOOKUP(D435,'Вчера_Спутник-М'!D:D, 1, FALSE)),"ошибка",0)</f>
        <v>ошибка</v>
      </c>
      <c r="AF435" s="43"/>
      <c r="AG435" s="36" t="e">
        <f>E435-VLOOKUP(D435, 'Вчера_Спутник-М'!D:BI, 2, FALSE)</f>
        <v>#N/A</v>
      </c>
      <c r="AH435" s="36" t="e">
        <f>F435-G435-VLOOKUP(D435, 'Вчера_Спутник-М'!D:BI, 3, FALSE)</f>
        <v>#N/A</v>
      </c>
      <c r="AI435" s="36" t="e">
        <f>H435-I435-VLOOKUP(D435, 'Вчера_Спутник-М'!D:BI, 5, FALSE)</f>
        <v>#N/A</v>
      </c>
      <c r="AJ435" s="36" t="e">
        <f>J435-K435-VLOOKUP(D435, 'Вчера_Спутник-М'!D:BI, 7, FALSE)</f>
        <v>#N/A</v>
      </c>
      <c r="AK435" s="36" t="e">
        <f>L435-M435-VLOOKUP(D435, 'Вчера_Спутник-М'!D:BI, 9, FALSE)</f>
        <v>#N/A</v>
      </c>
      <c r="AL435" s="36" t="e">
        <f>N435-O435-VLOOKUP(D435, 'Вчера_Спутник-М'!D:BI, 11, FALSE)</f>
        <v>#N/A</v>
      </c>
      <c r="AM435" s="36" t="e">
        <f>P435-Q435-VLOOKUP(D435, 'Вчера_Спутник-М'!D:BI, 13, FALSE)</f>
        <v>#N/A</v>
      </c>
      <c r="AN435" s="36" t="e">
        <f>R435-S435-VLOOKUP(D435, 'Вчера_Спутник-М'!D:BL, 15, FALSE)</f>
        <v>#N/A</v>
      </c>
      <c r="AO435" s="36"/>
      <c r="AP435" s="36"/>
      <c r="AQ435" s="36" t="e">
        <f>T435-VLOOKUP(D435, 'Вчера_Спутник-М'!D:BI, 17, FALSE)</f>
        <v>#N/A</v>
      </c>
      <c r="AR435" s="36" t="e">
        <f>U435-VLOOKUP(D435, 'Вчера_Спутник-М'!D:BI, 18, FALSE)</f>
        <v>#N/A</v>
      </c>
    </row>
    <row r="436" spans="1:44" ht="30" customHeight="1" x14ac:dyDescent="0.3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  <c r="Y436" s="44">
        <f t="shared" si="38"/>
        <v>0</v>
      </c>
      <c r="Z436" s="44">
        <f t="shared" si="39"/>
        <v>0</v>
      </c>
      <c r="AA436" s="44" t="b">
        <f t="shared" si="40"/>
        <v>1</v>
      </c>
      <c r="AB436" s="44" t="b">
        <f t="shared" si="41"/>
        <v>1</v>
      </c>
      <c r="AC436" s="44" t="b">
        <f t="shared" si="42"/>
        <v>1</v>
      </c>
      <c r="AD436" s="44" t="b">
        <f t="shared" si="43"/>
        <v>1</v>
      </c>
      <c r="AE436" s="36" t="str">
        <f>IF(ISNA(VLOOKUP(D436,'Вчера_Спутник-М'!D:D, 1, FALSE)),"ошибка",0)</f>
        <v>ошибка</v>
      </c>
      <c r="AF436" s="43"/>
      <c r="AG436" s="36" t="e">
        <f>E436-VLOOKUP(D436, 'Вчера_Спутник-М'!D:BI, 2, FALSE)</f>
        <v>#N/A</v>
      </c>
      <c r="AH436" s="36" t="e">
        <f>F436-G436-VLOOKUP(D436, 'Вчера_Спутник-М'!D:BI, 3, FALSE)</f>
        <v>#N/A</v>
      </c>
      <c r="AI436" s="36" t="e">
        <f>H436-I436-VLOOKUP(D436, 'Вчера_Спутник-М'!D:BI, 5, FALSE)</f>
        <v>#N/A</v>
      </c>
      <c r="AJ436" s="36" t="e">
        <f>J436-K436-VLOOKUP(D436, 'Вчера_Спутник-М'!D:BI, 7, FALSE)</f>
        <v>#N/A</v>
      </c>
      <c r="AK436" s="36" t="e">
        <f>L436-M436-VLOOKUP(D436, 'Вчера_Спутник-М'!D:BI, 9, FALSE)</f>
        <v>#N/A</v>
      </c>
      <c r="AL436" s="36" t="e">
        <f>N436-O436-VLOOKUP(D436, 'Вчера_Спутник-М'!D:BI, 11, FALSE)</f>
        <v>#N/A</v>
      </c>
      <c r="AM436" s="36" t="e">
        <f>P436-Q436-VLOOKUP(D436, 'Вчера_Спутник-М'!D:BI, 13, FALSE)</f>
        <v>#N/A</v>
      </c>
      <c r="AN436" s="36" t="e">
        <f>R436-S436-VLOOKUP(D436, 'Вчера_Спутник-М'!D:BL, 15, FALSE)</f>
        <v>#N/A</v>
      </c>
      <c r="AO436" s="36"/>
      <c r="AP436" s="36"/>
      <c r="AQ436" s="36" t="e">
        <f>T436-VLOOKUP(D436, 'Вчера_Спутник-М'!D:BI, 17, FALSE)</f>
        <v>#N/A</v>
      </c>
      <c r="AR436" s="36" t="e">
        <f>U436-VLOOKUP(D436, 'Вчера_Спутник-М'!D:BI, 18, FALSE)</f>
        <v>#N/A</v>
      </c>
    </row>
    <row r="437" spans="1:44" ht="30" customHeight="1" x14ac:dyDescent="0.3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  <c r="Y437" s="44">
        <f t="shared" si="38"/>
        <v>0</v>
      </c>
      <c r="Z437" s="44">
        <f t="shared" si="39"/>
        <v>0</v>
      </c>
      <c r="AA437" s="44" t="b">
        <f t="shared" si="40"/>
        <v>1</v>
      </c>
      <c r="AB437" s="44" t="b">
        <f t="shared" si="41"/>
        <v>1</v>
      </c>
      <c r="AC437" s="44" t="b">
        <f t="shared" si="42"/>
        <v>1</v>
      </c>
      <c r="AD437" s="44" t="b">
        <f t="shared" si="43"/>
        <v>1</v>
      </c>
      <c r="AE437" s="36" t="str">
        <f>IF(ISNA(VLOOKUP(D437,'Вчера_Спутник-М'!D:D, 1, FALSE)),"ошибка",0)</f>
        <v>ошибка</v>
      </c>
      <c r="AF437" s="43"/>
      <c r="AG437" s="36" t="e">
        <f>E437-VLOOKUP(D437, 'Вчера_Спутник-М'!D:BI, 2, FALSE)</f>
        <v>#N/A</v>
      </c>
      <c r="AH437" s="36" t="e">
        <f>F437-G437-VLOOKUP(D437, 'Вчера_Спутник-М'!D:BI, 3, FALSE)</f>
        <v>#N/A</v>
      </c>
      <c r="AI437" s="36" t="e">
        <f>H437-I437-VLOOKUP(D437, 'Вчера_Спутник-М'!D:BI, 5, FALSE)</f>
        <v>#N/A</v>
      </c>
      <c r="AJ437" s="36" t="e">
        <f>J437-K437-VLOOKUP(D437, 'Вчера_Спутник-М'!D:BI, 7, FALSE)</f>
        <v>#N/A</v>
      </c>
      <c r="AK437" s="36" t="e">
        <f>L437-M437-VLOOKUP(D437, 'Вчера_Спутник-М'!D:BI, 9, FALSE)</f>
        <v>#N/A</v>
      </c>
      <c r="AL437" s="36" t="e">
        <f>N437-O437-VLOOKUP(D437, 'Вчера_Спутник-М'!D:BI, 11, FALSE)</f>
        <v>#N/A</v>
      </c>
      <c r="AM437" s="36" t="e">
        <f>P437-Q437-VLOOKUP(D437, 'Вчера_Спутник-М'!D:BI, 13, FALSE)</f>
        <v>#N/A</v>
      </c>
      <c r="AN437" s="36" t="e">
        <f>R437-S437-VLOOKUP(D437, 'Вчера_Спутник-М'!D:BL, 15, FALSE)</f>
        <v>#N/A</v>
      </c>
      <c r="AO437" s="36"/>
      <c r="AP437" s="36"/>
      <c r="AQ437" s="36" t="e">
        <f>T437-VLOOKUP(D437, 'Вчера_Спутник-М'!D:BI, 17, FALSE)</f>
        <v>#N/A</v>
      </c>
      <c r="AR437" s="36" t="e">
        <f>U437-VLOOKUP(D437, 'Вчера_Спутник-М'!D:BI, 18, FALSE)</f>
        <v>#N/A</v>
      </c>
    </row>
    <row r="438" spans="1:44" ht="30" customHeight="1" x14ac:dyDescent="0.3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  <c r="Y438" s="44">
        <f t="shared" si="38"/>
        <v>0</v>
      </c>
      <c r="Z438" s="44">
        <f t="shared" si="39"/>
        <v>0</v>
      </c>
      <c r="AA438" s="44" t="b">
        <f t="shared" si="40"/>
        <v>1</v>
      </c>
      <c r="AB438" s="44" t="b">
        <f t="shared" si="41"/>
        <v>1</v>
      </c>
      <c r="AC438" s="44" t="b">
        <f t="shared" si="42"/>
        <v>1</v>
      </c>
      <c r="AD438" s="44" t="b">
        <f t="shared" si="43"/>
        <v>1</v>
      </c>
      <c r="AE438" s="36" t="str">
        <f>IF(ISNA(VLOOKUP(D438,'Вчера_Спутник-М'!D:D, 1, FALSE)),"ошибка",0)</f>
        <v>ошибка</v>
      </c>
      <c r="AF438" s="43"/>
      <c r="AG438" s="36" t="e">
        <f>E438-VLOOKUP(D438, 'Вчера_Спутник-М'!D:BI, 2, FALSE)</f>
        <v>#N/A</v>
      </c>
      <c r="AH438" s="36" t="e">
        <f>F438-G438-VLOOKUP(D438, 'Вчера_Спутник-М'!D:BI, 3, FALSE)</f>
        <v>#N/A</v>
      </c>
      <c r="AI438" s="36" t="e">
        <f>H438-I438-VLOOKUP(D438, 'Вчера_Спутник-М'!D:BI, 5, FALSE)</f>
        <v>#N/A</v>
      </c>
      <c r="AJ438" s="36" t="e">
        <f>J438-K438-VLOOKUP(D438, 'Вчера_Спутник-М'!D:BI, 7, FALSE)</f>
        <v>#N/A</v>
      </c>
      <c r="AK438" s="36" t="e">
        <f>L438-M438-VLOOKUP(D438, 'Вчера_Спутник-М'!D:BI, 9, FALSE)</f>
        <v>#N/A</v>
      </c>
      <c r="AL438" s="36" t="e">
        <f>N438-O438-VLOOKUP(D438, 'Вчера_Спутник-М'!D:BI, 11, FALSE)</f>
        <v>#N/A</v>
      </c>
      <c r="AM438" s="36" t="e">
        <f>P438-Q438-VLOOKUP(D438, 'Вчера_Спутник-М'!D:BI, 13, FALSE)</f>
        <v>#N/A</v>
      </c>
      <c r="AN438" s="36" t="e">
        <f>R438-S438-VLOOKUP(D438, 'Вчера_Спутник-М'!D:BL, 15, FALSE)</f>
        <v>#N/A</v>
      </c>
      <c r="AO438" s="36"/>
      <c r="AP438" s="36"/>
      <c r="AQ438" s="36" t="e">
        <f>T438-VLOOKUP(D438, 'Вчера_Спутник-М'!D:BI, 17, FALSE)</f>
        <v>#N/A</v>
      </c>
      <c r="AR438" s="36" t="e">
        <f>U438-VLOOKUP(D438, 'Вчера_Спутник-М'!D:BI, 18, FALSE)</f>
        <v>#N/A</v>
      </c>
    </row>
    <row r="439" spans="1:44" ht="30" customHeight="1" x14ac:dyDescent="0.3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  <c r="Y439" s="44">
        <f t="shared" si="38"/>
        <v>0</v>
      </c>
      <c r="Z439" s="44">
        <f t="shared" si="39"/>
        <v>0</v>
      </c>
      <c r="AA439" s="44" t="b">
        <f t="shared" si="40"/>
        <v>1</v>
      </c>
      <c r="AB439" s="44" t="b">
        <f t="shared" si="41"/>
        <v>1</v>
      </c>
      <c r="AC439" s="44" t="b">
        <f t="shared" si="42"/>
        <v>1</v>
      </c>
      <c r="AD439" s="44" t="b">
        <f t="shared" si="43"/>
        <v>1</v>
      </c>
      <c r="AE439" s="36" t="str">
        <f>IF(ISNA(VLOOKUP(D439,'Вчера_Спутник-М'!D:D, 1, FALSE)),"ошибка",0)</f>
        <v>ошибка</v>
      </c>
      <c r="AF439" s="43"/>
      <c r="AG439" s="36" t="e">
        <f>E439-VLOOKUP(D439, 'Вчера_Спутник-М'!D:BI, 2, FALSE)</f>
        <v>#N/A</v>
      </c>
      <c r="AH439" s="36" t="e">
        <f>F439-G439-VLOOKUP(D439, 'Вчера_Спутник-М'!D:BI, 3, FALSE)</f>
        <v>#N/A</v>
      </c>
      <c r="AI439" s="36" t="e">
        <f>H439-I439-VLOOKUP(D439, 'Вчера_Спутник-М'!D:BI, 5, FALSE)</f>
        <v>#N/A</v>
      </c>
      <c r="AJ439" s="36" t="e">
        <f>J439-K439-VLOOKUP(D439, 'Вчера_Спутник-М'!D:BI, 7, FALSE)</f>
        <v>#N/A</v>
      </c>
      <c r="AK439" s="36" t="e">
        <f>L439-M439-VLOOKUP(D439, 'Вчера_Спутник-М'!D:BI, 9, FALSE)</f>
        <v>#N/A</v>
      </c>
      <c r="AL439" s="36" t="e">
        <f>N439-O439-VLOOKUP(D439, 'Вчера_Спутник-М'!D:BI, 11, FALSE)</f>
        <v>#N/A</v>
      </c>
      <c r="AM439" s="36" t="e">
        <f>P439-Q439-VLOOKUP(D439, 'Вчера_Спутник-М'!D:BI, 13, FALSE)</f>
        <v>#N/A</v>
      </c>
      <c r="AN439" s="36" t="e">
        <f>R439-S439-VLOOKUP(D439, 'Вчера_Спутник-М'!D:BL, 15, FALSE)</f>
        <v>#N/A</v>
      </c>
      <c r="AO439" s="36"/>
      <c r="AP439" s="36"/>
      <c r="AQ439" s="36" t="e">
        <f>T439-VLOOKUP(D439, 'Вчера_Спутник-М'!D:BI, 17, FALSE)</f>
        <v>#N/A</v>
      </c>
      <c r="AR439" s="36" t="e">
        <f>U439-VLOOKUP(D439, 'Вчера_Спутник-М'!D:BI, 18, FALSE)</f>
        <v>#N/A</v>
      </c>
    </row>
    <row r="440" spans="1:44" ht="30" customHeight="1" x14ac:dyDescent="0.3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  <c r="Y440" s="44">
        <f t="shared" si="38"/>
        <v>0</v>
      </c>
      <c r="Z440" s="44">
        <f t="shared" si="39"/>
        <v>0</v>
      </c>
      <c r="AA440" s="44" t="b">
        <f t="shared" si="40"/>
        <v>1</v>
      </c>
      <c r="AB440" s="44" t="b">
        <f t="shared" si="41"/>
        <v>1</v>
      </c>
      <c r="AC440" s="44" t="b">
        <f t="shared" si="42"/>
        <v>1</v>
      </c>
      <c r="AD440" s="44" t="b">
        <f t="shared" si="43"/>
        <v>1</v>
      </c>
      <c r="AE440" s="36" t="str">
        <f>IF(ISNA(VLOOKUP(D440,'Вчера_Спутник-М'!D:D, 1, FALSE)),"ошибка",0)</f>
        <v>ошибка</v>
      </c>
      <c r="AF440" s="43"/>
      <c r="AG440" s="36" t="e">
        <f>E440-VLOOKUP(D440, 'Вчера_Спутник-М'!D:BI, 2, FALSE)</f>
        <v>#N/A</v>
      </c>
      <c r="AH440" s="36" t="e">
        <f>F440-G440-VLOOKUP(D440, 'Вчера_Спутник-М'!D:BI, 3, FALSE)</f>
        <v>#N/A</v>
      </c>
      <c r="AI440" s="36" t="e">
        <f>H440-I440-VLOOKUP(D440, 'Вчера_Спутник-М'!D:BI, 5, FALSE)</f>
        <v>#N/A</v>
      </c>
      <c r="AJ440" s="36" t="e">
        <f>J440-K440-VLOOKUP(D440, 'Вчера_Спутник-М'!D:BI, 7, FALSE)</f>
        <v>#N/A</v>
      </c>
      <c r="AK440" s="36" t="e">
        <f>L440-M440-VLOOKUP(D440, 'Вчера_Спутник-М'!D:BI, 9, FALSE)</f>
        <v>#N/A</v>
      </c>
      <c r="AL440" s="36" t="e">
        <f>N440-O440-VLOOKUP(D440, 'Вчера_Спутник-М'!D:BI, 11, FALSE)</f>
        <v>#N/A</v>
      </c>
      <c r="AM440" s="36" t="e">
        <f>P440-Q440-VLOOKUP(D440, 'Вчера_Спутник-М'!D:BI, 13, FALSE)</f>
        <v>#N/A</v>
      </c>
      <c r="AN440" s="36" t="e">
        <f>R440-S440-VLOOKUP(D440, 'Вчера_Спутник-М'!D:BL, 15, FALSE)</f>
        <v>#N/A</v>
      </c>
      <c r="AO440" s="36"/>
      <c r="AP440" s="36"/>
      <c r="AQ440" s="36" t="e">
        <f>T440-VLOOKUP(D440, 'Вчера_Спутник-М'!D:BI, 17, FALSE)</f>
        <v>#N/A</v>
      </c>
      <c r="AR440" s="36" t="e">
        <f>U440-VLOOKUP(D440, 'Вчера_Спутник-М'!D:BI, 18, FALSE)</f>
        <v>#N/A</v>
      </c>
    </row>
    <row r="441" spans="1:44" ht="30" customHeight="1" x14ac:dyDescent="0.3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  <c r="Y441" s="44">
        <f t="shared" si="38"/>
        <v>0</v>
      </c>
      <c r="Z441" s="44">
        <f t="shared" si="39"/>
        <v>0</v>
      </c>
      <c r="AA441" s="44" t="b">
        <f t="shared" si="40"/>
        <v>1</v>
      </c>
      <c r="AB441" s="44" t="b">
        <f t="shared" si="41"/>
        <v>1</v>
      </c>
      <c r="AC441" s="44" t="b">
        <f t="shared" si="42"/>
        <v>1</v>
      </c>
      <c r="AD441" s="44" t="b">
        <f t="shared" si="43"/>
        <v>1</v>
      </c>
      <c r="AE441" s="36" t="str">
        <f>IF(ISNA(VLOOKUP(D441,'Вчера_Спутник-М'!D:D, 1, FALSE)),"ошибка",0)</f>
        <v>ошибка</v>
      </c>
      <c r="AF441" s="43"/>
      <c r="AG441" s="36" t="e">
        <f>E441-VLOOKUP(D441, 'Вчера_Спутник-М'!D:BI, 2, FALSE)</f>
        <v>#N/A</v>
      </c>
      <c r="AH441" s="36" t="e">
        <f>F441-G441-VLOOKUP(D441, 'Вчера_Спутник-М'!D:BI, 3, FALSE)</f>
        <v>#N/A</v>
      </c>
      <c r="AI441" s="36" t="e">
        <f>H441-I441-VLOOKUP(D441, 'Вчера_Спутник-М'!D:BI, 5, FALSE)</f>
        <v>#N/A</v>
      </c>
      <c r="AJ441" s="36" t="e">
        <f>J441-K441-VLOOKUP(D441, 'Вчера_Спутник-М'!D:BI, 7, FALSE)</f>
        <v>#N/A</v>
      </c>
      <c r="AK441" s="36" t="e">
        <f>L441-M441-VLOOKUP(D441, 'Вчера_Спутник-М'!D:BI, 9, FALSE)</f>
        <v>#N/A</v>
      </c>
      <c r="AL441" s="36" t="e">
        <f>N441-O441-VLOOKUP(D441, 'Вчера_Спутник-М'!D:BI, 11, FALSE)</f>
        <v>#N/A</v>
      </c>
      <c r="AM441" s="36" t="e">
        <f>P441-Q441-VLOOKUP(D441, 'Вчера_Спутник-М'!D:BI, 13, FALSE)</f>
        <v>#N/A</v>
      </c>
      <c r="AN441" s="36" t="e">
        <f>R441-S441-VLOOKUP(D441, 'Вчера_Спутник-М'!D:BL, 15, FALSE)</f>
        <v>#N/A</v>
      </c>
      <c r="AO441" s="36"/>
      <c r="AP441" s="36"/>
      <c r="AQ441" s="36" t="e">
        <f>T441-VLOOKUP(D441, 'Вчера_Спутник-М'!D:BI, 17, FALSE)</f>
        <v>#N/A</v>
      </c>
      <c r="AR441" s="36" t="e">
        <f>U441-VLOOKUP(D441, 'Вчера_Спутник-М'!D:BI, 18, FALSE)</f>
        <v>#N/A</v>
      </c>
    </row>
    <row r="442" spans="1:44" ht="30" customHeight="1" x14ac:dyDescent="0.3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  <c r="Y442" s="44">
        <f t="shared" si="38"/>
        <v>0</v>
      </c>
      <c r="Z442" s="44">
        <f t="shared" si="39"/>
        <v>0</v>
      </c>
      <c r="AA442" s="44" t="b">
        <f t="shared" si="40"/>
        <v>1</v>
      </c>
      <c r="AB442" s="44" t="b">
        <f t="shared" si="41"/>
        <v>1</v>
      </c>
      <c r="AC442" s="44" t="b">
        <f t="shared" si="42"/>
        <v>1</v>
      </c>
      <c r="AD442" s="44" t="b">
        <f t="shared" si="43"/>
        <v>1</v>
      </c>
      <c r="AE442" s="36" t="str">
        <f>IF(ISNA(VLOOKUP(D442,'Вчера_Спутник-М'!D:D, 1, FALSE)),"ошибка",0)</f>
        <v>ошибка</v>
      </c>
      <c r="AF442" s="43"/>
      <c r="AG442" s="36" t="e">
        <f>E442-VLOOKUP(D442, 'Вчера_Спутник-М'!D:BI, 2, FALSE)</f>
        <v>#N/A</v>
      </c>
      <c r="AH442" s="36" t="e">
        <f>F442-G442-VLOOKUP(D442, 'Вчера_Спутник-М'!D:BI, 3, FALSE)</f>
        <v>#N/A</v>
      </c>
      <c r="AI442" s="36" t="e">
        <f>H442-I442-VLOOKUP(D442, 'Вчера_Спутник-М'!D:BI, 5, FALSE)</f>
        <v>#N/A</v>
      </c>
      <c r="AJ442" s="36" t="e">
        <f>J442-K442-VLOOKUP(D442, 'Вчера_Спутник-М'!D:BI, 7, FALSE)</f>
        <v>#N/A</v>
      </c>
      <c r="AK442" s="36" t="e">
        <f>L442-M442-VLOOKUP(D442, 'Вчера_Спутник-М'!D:BI, 9, FALSE)</f>
        <v>#N/A</v>
      </c>
      <c r="AL442" s="36" t="e">
        <f>N442-O442-VLOOKUP(D442, 'Вчера_Спутник-М'!D:BI, 11, FALSE)</f>
        <v>#N/A</v>
      </c>
      <c r="AM442" s="36" t="e">
        <f>P442-Q442-VLOOKUP(D442, 'Вчера_Спутник-М'!D:BI, 13, FALSE)</f>
        <v>#N/A</v>
      </c>
      <c r="AN442" s="36" t="e">
        <f>R442-S442-VLOOKUP(D442, 'Вчера_Спутник-М'!D:BL, 15, FALSE)</f>
        <v>#N/A</v>
      </c>
      <c r="AO442" s="36"/>
      <c r="AP442" s="36"/>
      <c r="AQ442" s="36" t="e">
        <f>T442-VLOOKUP(D442, 'Вчера_Спутник-М'!D:BI, 17, FALSE)</f>
        <v>#N/A</v>
      </c>
      <c r="AR442" s="36" t="e">
        <f>U442-VLOOKUP(D442, 'Вчера_Спутник-М'!D:BI, 18, FALSE)</f>
        <v>#N/A</v>
      </c>
    </row>
    <row r="443" spans="1:44" ht="30" customHeight="1" x14ac:dyDescent="0.3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  <c r="Y443" s="44">
        <f t="shared" si="38"/>
        <v>0</v>
      </c>
      <c r="Z443" s="44">
        <f t="shared" si="39"/>
        <v>0</v>
      </c>
      <c r="AA443" s="44" t="b">
        <f t="shared" si="40"/>
        <v>1</v>
      </c>
      <c r="AB443" s="44" t="b">
        <f t="shared" si="41"/>
        <v>1</v>
      </c>
      <c r="AC443" s="44" t="b">
        <f t="shared" si="42"/>
        <v>1</v>
      </c>
      <c r="AD443" s="44" t="b">
        <f t="shared" si="43"/>
        <v>1</v>
      </c>
      <c r="AE443" s="36" t="str">
        <f>IF(ISNA(VLOOKUP(D443,'Вчера_Спутник-М'!D:D, 1, FALSE)),"ошибка",0)</f>
        <v>ошибка</v>
      </c>
      <c r="AF443" s="43"/>
      <c r="AG443" s="36" t="e">
        <f>E443-VLOOKUP(D443, 'Вчера_Спутник-М'!D:BI, 2, FALSE)</f>
        <v>#N/A</v>
      </c>
      <c r="AH443" s="36" t="e">
        <f>F443-G443-VLOOKUP(D443, 'Вчера_Спутник-М'!D:BI, 3, FALSE)</f>
        <v>#N/A</v>
      </c>
      <c r="AI443" s="36" t="e">
        <f>H443-I443-VLOOKUP(D443, 'Вчера_Спутник-М'!D:BI, 5, FALSE)</f>
        <v>#N/A</v>
      </c>
      <c r="AJ443" s="36" t="e">
        <f>J443-K443-VLOOKUP(D443, 'Вчера_Спутник-М'!D:BI, 7, FALSE)</f>
        <v>#N/A</v>
      </c>
      <c r="AK443" s="36" t="e">
        <f>L443-M443-VLOOKUP(D443, 'Вчера_Спутник-М'!D:BI, 9, FALSE)</f>
        <v>#N/A</v>
      </c>
      <c r="AL443" s="36" t="e">
        <f>N443-O443-VLOOKUP(D443, 'Вчера_Спутник-М'!D:BI, 11, FALSE)</f>
        <v>#N/A</v>
      </c>
      <c r="AM443" s="36" t="e">
        <f>P443-Q443-VLOOKUP(D443, 'Вчера_Спутник-М'!D:BI, 13, FALSE)</f>
        <v>#N/A</v>
      </c>
      <c r="AN443" s="36" t="e">
        <f>R443-S443-VLOOKUP(D443, 'Вчера_Спутник-М'!D:BL, 15, FALSE)</f>
        <v>#N/A</v>
      </c>
      <c r="AO443" s="36"/>
      <c r="AP443" s="36"/>
      <c r="AQ443" s="36" t="e">
        <f>T443-VLOOKUP(D443, 'Вчера_Спутник-М'!D:BI, 17, FALSE)</f>
        <v>#N/A</v>
      </c>
      <c r="AR443" s="36" t="e">
        <f>U443-VLOOKUP(D443, 'Вчера_Спутник-М'!D:BI, 18, FALSE)</f>
        <v>#N/A</v>
      </c>
    </row>
    <row r="444" spans="1:44" ht="30" customHeight="1" x14ac:dyDescent="0.3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  <c r="Y444" s="44">
        <f t="shared" si="38"/>
        <v>0</v>
      </c>
      <c r="Z444" s="44">
        <f t="shared" si="39"/>
        <v>0</v>
      </c>
      <c r="AA444" s="44" t="b">
        <f t="shared" si="40"/>
        <v>1</v>
      </c>
      <c r="AB444" s="44" t="b">
        <f t="shared" si="41"/>
        <v>1</v>
      </c>
      <c r="AC444" s="44" t="b">
        <f t="shared" si="42"/>
        <v>1</v>
      </c>
      <c r="AD444" s="44" t="b">
        <f t="shared" si="43"/>
        <v>1</v>
      </c>
      <c r="AE444" s="36" t="str">
        <f>IF(ISNA(VLOOKUP(D444,'Вчера_Спутник-М'!D:D, 1, FALSE)),"ошибка",0)</f>
        <v>ошибка</v>
      </c>
      <c r="AF444" s="43"/>
      <c r="AG444" s="36" t="e">
        <f>E444-VLOOKUP(D444, 'Вчера_Спутник-М'!D:BI, 2, FALSE)</f>
        <v>#N/A</v>
      </c>
      <c r="AH444" s="36" t="e">
        <f>F444-G444-VLOOKUP(D444, 'Вчера_Спутник-М'!D:BI, 3, FALSE)</f>
        <v>#N/A</v>
      </c>
      <c r="AI444" s="36" t="e">
        <f>H444-I444-VLOOKUP(D444, 'Вчера_Спутник-М'!D:BI, 5, FALSE)</f>
        <v>#N/A</v>
      </c>
      <c r="AJ444" s="36" t="e">
        <f>J444-K444-VLOOKUP(D444, 'Вчера_Спутник-М'!D:BI, 7, FALSE)</f>
        <v>#N/A</v>
      </c>
      <c r="AK444" s="36" t="e">
        <f>L444-M444-VLOOKUP(D444, 'Вчера_Спутник-М'!D:BI, 9, FALSE)</f>
        <v>#N/A</v>
      </c>
      <c r="AL444" s="36" t="e">
        <f>N444-O444-VLOOKUP(D444, 'Вчера_Спутник-М'!D:BI, 11, FALSE)</f>
        <v>#N/A</v>
      </c>
      <c r="AM444" s="36" t="e">
        <f>P444-Q444-VLOOKUP(D444, 'Вчера_Спутник-М'!D:BI, 13, FALSE)</f>
        <v>#N/A</v>
      </c>
      <c r="AN444" s="36" t="e">
        <f>R444-S444-VLOOKUP(D444, 'Вчера_Спутник-М'!D:BL, 15, FALSE)</f>
        <v>#N/A</v>
      </c>
      <c r="AO444" s="36"/>
      <c r="AP444" s="36"/>
      <c r="AQ444" s="36" t="e">
        <f>T444-VLOOKUP(D444, 'Вчера_Спутник-М'!D:BI, 17, FALSE)</f>
        <v>#N/A</v>
      </c>
      <c r="AR444" s="36" t="e">
        <f>U444-VLOOKUP(D444, 'Вчера_Спутник-М'!D:BI, 18, FALSE)</f>
        <v>#N/A</v>
      </c>
    </row>
    <row r="445" spans="1:44" ht="30" customHeight="1" x14ac:dyDescent="0.3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  <c r="Y445" s="44">
        <f t="shared" si="38"/>
        <v>0</v>
      </c>
      <c r="Z445" s="44">
        <f t="shared" si="39"/>
        <v>0</v>
      </c>
      <c r="AA445" s="44" t="b">
        <f t="shared" si="40"/>
        <v>1</v>
      </c>
      <c r="AB445" s="44" t="b">
        <f t="shared" si="41"/>
        <v>1</v>
      </c>
      <c r="AC445" s="44" t="b">
        <f t="shared" si="42"/>
        <v>1</v>
      </c>
      <c r="AD445" s="44" t="b">
        <f t="shared" si="43"/>
        <v>1</v>
      </c>
      <c r="AE445" s="36" t="str">
        <f>IF(ISNA(VLOOKUP(D445,'Вчера_Спутник-М'!D:D, 1, FALSE)),"ошибка",0)</f>
        <v>ошибка</v>
      </c>
      <c r="AF445" s="43"/>
      <c r="AG445" s="36" t="e">
        <f>E445-VLOOKUP(D445, 'Вчера_Спутник-М'!D:BI, 2, FALSE)</f>
        <v>#N/A</v>
      </c>
      <c r="AH445" s="36" t="e">
        <f>F445-G445-VLOOKUP(D445, 'Вчера_Спутник-М'!D:BI, 3, FALSE)</f>
        <v>#N/A</v>
      </c>
      <c r="AI445" s="36" t="e">
        <f>H445-I445-VLOOKUP(D445, 'Вчера_Спутник-М'!D:BI, 5, FALSE)</f>
        <v>#N/A</v>
      </c>
      <c r="AJ445" s="36" t="e">
        <f>J445-K445-VLOOKUP(D445, 'Вчера_Спутник-М'!D:BI, 7, FALSE)</f>
        <v>#N/A</v>
      </c>
      <c r="AK445" s="36" t="e">
        <f>L445-M445-VLOOKUP(D445, 'Вчера_Спутник-М'!D:BI, 9, FALSE)</f>
        <v>#N/A</v>
      </c>
      <c r="AL445" s="36" t="e">
        <f>N445-O445-VLOOKUP(D445, 'Вчера_Спутник-М'!D:BI, 11, FALSE)</f>
        <v>#N/A</v>
      </c>
      <c r="AM445" s="36" t="e">
        <f>P445-Q445-VLOOKUP(D445, 'Вчера_Спутник-М'!D:BI, 13, FALSE)</f>
        <v>#N/A</v>
      </c>
      <c r="AN445" s="36" t="e">
        <f>R445-S445-VLOOKUP(D445, 'Вчера_Спутник-М'!D:BL, 15, FALSE)</f>
        <v>#N/A</v>
      </c>
      <c r="AO445" s="36"/>
      <c r="AP445" s="36"/>
      <c r="AQ445" s="36" t="e">
        <f>T445-VLOOKUP(D445, 'Вчера_Спутник-М'!D:BI, 17, FALSE)</f>
        <v>#N/A</v>
      </c>
      <c r="AR445" s="36" t="e">
        <f>U445-VLOOKUP(D445, 'Вчера_Спутник-М'!D:BI, 18, FALSE)</f>
        <v>#N/A</v>
      </c>
    </row>
    <row r="446" spans="1:44" ht="30" customHeight="1" x14ac:dyDescent="0.3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  <c r="Y446" s="44">
        <f t="shared" si="38"/>
        <v>0</v>
      </c>
      <c r="Z446" s="44">
        <f t="shared" si="39"/>
        <v>0</v>
      </c>
      <c r="AA446" s="44" t="b">
        <f t="shared" si="40"/>
        <v>1</v>
      </c>
      <c r="AB446" s="44" t="b">
        <f t="shared" si="41"/>
        <v>1</v>
      </c>
      <c r="AC446" s="44" t="b">
        <f t="shared" si="42"/>
        <v>1</v>
      </c>
      <c r="AD446" s="44" t="b">
        <f t="shared" si="43"/>
        <v>1</v>
      </c>
      <c r="AE446" s="36" t="str">
        <f>IF(ISNA(VLOOKUP(D446,'Вчера_Спутник-М'!D:D, 1, FALSE)),"ошибка",0)</f>
        <v>ошибка</v>
      </c>
      <c r="AF446" s="43"/>
      <c r="AG446" s="36" t="e">
        <f>E446-VLOOKUP(D446, 'Вчера_Спутник-М'!D:BI, 2, FALSE)</f>
        <v>#N/A</v>
      </c>
      <c r="AH446" s="36" t="e">
        <f>F446-G446-VLOOKUP(D446, 'Вчера_Спутник-М'!D:BI, 3, FALSE)</f>
        <v>#N/A</v>
      </c>
      <c r="AI446" s="36" t="e">
        <f>H446-I446-VLOOKUP(D446, 'Вчера_Спутник-М'!D:BI, 5, FALSE)</f>
        <v>#N/A</v>
      </c>
      <c r="AJ446" s="36" t="e">
        <f>J446-K446-VLOOKUP(D446, 'Вчера_Спутник-М'!D:BI, 7, FALSE)</f>
        <v>#N/A</v>
      </c>
      <c r="AK446" s="36" t="e">
        <f>L446-M446-VLOOKUP(D446, 'Вчера_Спутник-М'!D:BI, 9, FALSE)</f>
        <v>#N/A</v>
      </c>
      <c r="AL446" s="36" t="e">
        <f>N446-O446-VLOOKUP(D446, 'Вчера_Спутник-М'!D:BI, 11, FALSE)</f>
        <v>#N/A</v>
      </c>
      <c r="AM446" s="36" t="e">
        <f>P446-Q446-VLOOKUP(D446, 'Вчера_Спутник-М'!D:BI, 13, FALSE)</f>
        <v>#N/A</v>
      </c>
      <c r="AN446" s="36" t="e">
        <f>R446-S446-VLOOKUP(D446, 'Вчера_Спутник-М'!D:BL, 15, FALSE)</f>
        <v>#N/A</v>
      </c>
      <c r="AO446" s="36"/>
      <c r="AP446" s="36"/>
      <c r="AQ446" s="36" t="e">
        <f>T446-VLOOKUP(D446, 'Вчера_Спутник-М'!D:BI, 17, FALSE)</f>
        <v>#N/A</v>
      </c>
      <c r="AR446" s="36" t="e">
        <f>U446-VLOOKUP(D446, 'Вчера_Спутник-М'!D:BI, 18, FALSE)</f>
        <v>#N/A</v>
      </c>
    </row>
    <row r="447" spans="1:44" ht="30" customHeight="1" x14ac:dyDescent="0.3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  <c r="Y447" s="44">
        <f t="shared" si="38"/>
        <v>0</v>
      </c>
      <c r="Z447" s="44">
        <f t="shared" si="39"/>
        <v>0</v>
      </c>
      <c r="AA447" s="44" t="b">
        <f t="shared" si="40"/>
        <v>1</v>
      </c>
      <c r="AB447" s="44" t="b">
        <f t="shared" si="41"/>
        <v>1</v>
      </c>
      <c r="AC447" s="44" t="b">
        <f t="shared" si="42"/>
        <v>1</v>
      </c>
      <c r="AD447" s="44" t="b">
        <f t="shared" si="43"/>
        <v>1</v>
      </c>
      <c r="AE447" s="36" t="str">
        <f>IF(ISNA(VLOOKUP(D447,'Вчера_Спутник-М'!D:D, 1, FALSE)),"ошибка",0)</f>
        <v>ошибка</v>
      </c>
      <c r="AF447" s="43"/>
      <c r="AG447" s="36" t="e">
        <f>E447-VLOOKUP(D447, 'Вчера_Спутник-М'!D:BI, 2, FALSE)</f>
        <v>#N/A</v>
      </c>
      <c r="AH447" s="36" t="e">
        <f>F447-G447-VLOOKUP(D447, 'Вчера_Спутник-М'!D:BI, 3, FALSE)</f>
        <v>#N/A</v>
      </c>
      <c r="AI447" s="36" t="e">
        <f>H447-I447-VLOOKUP(D447, 'Вчера_Спутник-М'!D:BI, 5, FALSE)</f>
        <v>#N/A</v>
      </c>
      <c r="AJ447" s="36" t="e">
        <f>J447-K447-VLOOKUP(D447, 'Вчера_Спутник-М'!D:BI, 7, FALSE)</f>
        <v>#N/A</v>
      </c>
      <c r="AK447" s="36" t="e">
        <f>L447-M447-VLOOKUP(D447, 'Вчера_Спутник-М'!D:BI, 9, FALSE)</f>
        <v>#N/A</v>
      </c>
      <c r="AL447" s="36" t="e">
        <f>N447-O447-VLOOKUP(D447, 'Вчера_Спутник-М'!D:BI, 11, FALSE)</f>
        <v>#N/A</v>
      </c>
      <c r="AM447" s="36" t="e">
        <f>P447-Q447-VLOOKUP(D447, 'Вчера_Спутник-М'!D:BI, 13, FALSE)</f>
        <v>#N/A</v>
      </c>
      <c r="AN447" s="36" t="e">
        <f>R447-S447-VLOOKUP(D447, 'Вчера_Спутник-М'!D:BL, 15, FALSE)</f>
        <v>#N/A</v>
      </c>
      <c r="AO447" s="36"/>
      <c r="AP447" s="36"/>
      <c r="AQ447" s="36" t="e">
        <f>T447-VLOOKUP(D447, 'Вчера_Спутник-М'!D:BI, 17, FALSE)</f>
        <v>#N/A</v>
      </c>
      <c r="AR447" s="36" t="e">
        <f>U447-VLOOKUP(D447, 'Вчера_Спутник-М'!D:BI, 18, FALSE)</f>
        <v>#N/A</v>
      </c>
    </row>
    <row r="448" spans="1:44" ht="30" customHeight="1" x14ac:dyDescent="0.3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  <c r="Y448" s="44">
        <f t="shared" si="38"/>
        <v>0</v>
      </c>
      <c r="Z448" s="44">
        <f t="shared" si="39"/>
        <v>0</v>
      </c>
      <c r="AA448" s="44" t="b">
        <f t="shared" si="40"/>
        <v>1</v>
      </c>
      <c r="AB448" s="44" t="b">
        <f t="shared" si="41"/>
        <v>1</v>
      </c>
      <c r="AC448" s="44" t="b">
        <f t="shared" si="42"/>
        <v>1</v>
      </c>
      <c r="AD448" s="44" t="b">
        <f t="shared" si="43"/>
        <v>1</v>
      </c>
      <c r="AE448" s="36" t="str">
        <f>IF(ISNA(VLOOKUP(D448,'Вчера_Спутник-М'!D:D, 1, FALSE)),"ошибка",0)</f>
        <v>ошибка</v>
      </c>
      <c r="AF448" s="43"/>
      <c r="AG448" s="36" t="e">
        <f>E448-VLOOKUP(D448, 'Вчера_Спутник-М'!D:BI, 2, FALSE)</f>
        <v>#N/A</v>
      </c>
      <c r="AH448" s="36" t="e">
        <f>F448-G448-VLOOKUP(D448, 'Вчера_Спутник-М'!D:BI, 3, FALSE)</f>
        <v>#N/A</v>
      </c>
      <c r="AI448" s="36" t="e">
        <f>H448-I448-VLOOKUP(D448, 'Вчера_Спутник-М'!D:BI, 5, FALSE)</f>
        <v>#N/A</v>
      </c>
      <c r="AJ448" s="36" t="e">
        <f>J448-K448-VLOOKUP(D448, 'Вчера_Спутник-М'!D:BI, 7, FALSE)</f>
        <v>#N/A</v>
      </c>
      <c r="AK448" s="36" t="e">
        <f>L448-M448-VLOOKUP(D448, 'Вчера_Спутник-М'!D:BI, 9, FALSE)</f>
        <v>#N/A</v>
      </c>
      <c r="AL448" s="36" t="e">
        <f>N448-O448-VLOOKUP(D448, 'Вчера_Спутник-М'!D:BI, 11, FALSE)</f>
        <v>#N/A</v>
      </c>
      <c r="AM448" s="36" t="e">
        <f>P448-Q448-VLOOKUP(D448, 'Вчера_Спутник-М'!D:BI, 13, FALSE)</f>
        <v>#N/A</v>
      </c>
      <c r="AN448" s="36" t="e">
        <f>R448-S448-VLOOKUP(D448, 'Вчера_Спутник-М'!D:BL, 15, FALSE)</f>
        <v>#N/A</v>
      </c>
      <c r="AO448" s="36"/>
      <c r="AP448" s="36"/>
      <c r="AQ448" s="36" t="e">
        <f>T448-VLOOKUP(D448, 'Вчера_Спутник-М'!D:BI, 17, FALSE)</f>
        <v>#N/A</v>
      </c>
      <c r="AR448" s="36" t="e">
        <f>U448-VLOOKUP(D448, 'Вчера_Спутник-М'!D:BI, 18, FALSE)</f>
        <v>#N/A</v>
      </c>
    </row>
    <row r="449" spans="1:44" ht="30" customHeight="1" x14ac:dyDescent="0.3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  <c r="Y449" s="44">
        <f t="shared" si="38"/>
        <v>0</v>
      </c>
      <c r="Z449" s="44">
        <f t="shared" si="39"/>
        <v>0</v>
      </c>
      <c r="AA449" s="44" t="b">
        <f t="shared" si="40"/>
        <v>1</v>
      </c>
      <c r="AB449" s="44" t="b">
        <f t="shared" si="41"/>
        <v>1</v>
      </c>
      <c r="AC449" s="44" t="b">
        <f t="shared" si="42"/>
        <v>1</v>
      </c>
      <c r="AD449" s="44" t="b">
        <f t="shared" si="43"/>
        <v>1</v>
      </c>
      <c r="AE449" s="36" t="str">
        <f>IF(ISNA(VLOOKUP(D449,'Вчера_Спутник-М'!D:D, 1, FALSE)),"ошибка",0)</f>
        <v>ошибка</v>
      </c>
      <c r="AF449" s="43"/>
      <c r="AG449" s="36" t="e">
        <f>E449-VLOOKUP(D449, 'Вчера_Спутник-М'!D:BI, 2, FALSE)</f>
        <v>#N/A</v>
      </c>
      <c r="AH449" s="36" t="e">
        <f>F449-G449-VLOOKUP(D449, 'Вчера_Спутник-М'!D:BI, 3, FALSE)</f>
        <v>#N/A</v>
      </c>
      <c r="AI449" s="36" t="e">
        <f>H449-I449-VLOOKUP(D449, 'Вчера_Спутник-М'!D:BI, 5, FALSE)</f>
        <v>#N/A</v>
      </c>
      <c r="AJ449" s="36" t="e">
        <f>J449-K449-VLOOKUP(D449, 'Вчера_Спутник-М'!D:BI, 7, FALSE)</f>
        <v>#N/A</v>
      </c>
      <c r="AK449" s="36" t="e">
        <f>L449-M449-VLOOKUP(D449, 'Вчера_Спутник-М'!D:BI, 9, FALSE)</f>
        <v>#N/A</v>
      </c>
      <c r="AL449" s="36" t="e">
        <f>N449-O449-VLOOKUP(D449, 'Вчера_Спутник-М'!D:BI, 11, FALSE)</f>
        <v>#N/A</v>
      </c>
      <c r="AM449" s="36" t="e">
        <f>P449-Q449-VLOOKUP(D449, 'Вчера_Спутник-М'!D:BI, 13, FALSE)</f>
        <v>#N/A</v>
      </c>
      <c r="AN449" s="36" t="e">
        <f>R449-S449-VLOOKUP(D449, 'Вчера_Спутник-М'!D:BL, 15, FALSE)</f>
        <v>#N/A</v>
      </c>
      <c r="AO449" s="36"/>
      <c r="AP449" s="36"/>
      <c r="AQ449" s="36" t="e">
        <f>T449-VLOOKUP(D449, 'Вчера_Спутник-М'!D:BI, 17, FALSE)</f>
        <v>#N/A</v>
      </c>
      <c r="AR449" s="36" t="e">
        <f>U449-VLOOKUP(D449, 'Вчера_Спутник-М'!D:BI, 18, FALSE)</f>
        <v>#N/A</v>
      </c>
    </row>
    <row r="450" spans="1:44" ht="30" customHeight="1" x14ac:dyDescent="0.3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  <c r="Y450" s="44">
        <f t="shared" si="38"/>
        <v>0</v>
      </c>
      <c r="Z450" s="44">
        <f t="shared" si="39"/>
        <v>0</v>
      </c>
      <c r="AA450" s="44" t="b">
        <f t="shared" si="40"/>
        <v>1</v>
      </c>
      <c r="AB450" s="44" t="b">
        <f t="shared" si="41"/>
        <v>1</v>
      </c>
      <c r="AC450" s="44" t="b">
        <f t="shared" si="42"/>
        <v>1</v>
      </c>
      <c r="AD450" s="44" t="b">
        <f t="shared" si="43"/>
        <v>1</v>
      </c>
      <c r="AE450" s="36" t="str">
        <f>IF(ISNA(VLOOKUP(D450,'Вчера_Спутник-М'!D:D, 1, FALSE)),"ошибка",0)</f>
        <v>ошибка</v>
      </c>
      <c r="AF450" s="43"/>
      <c r="AG450" s="36" t="e">
        <f>E450-VLOOKUP(D450, 'Вчера_Спутник-М'!D:BI, 2, FALSE)</f>
        <v>#N/A</v>
      </c>
      <c r="AH450" s="36" t="e">
        <f>F450-G450-VLOOKUP(D450, 'Вчера_Спутник-М'!D:BI, 3, FALSE)</f>
        <v>#N/A</v>
      </c>
      <c r="AI450" s="36" t="e">
        <f>H450-I450-VLOOKUP(D450, 'Вчера_Спутник-М'!D:BI, 5, FALSE)</f>
        <v>#N/A</v>
      </c>
      <c r="AJ450" s="36" t="e">
        <f>J450-K450-VLOOKUP(D450, 'Вчера_Спутник-М'!D:BI, 7, FALSE)</f>
        <v>#N/A</v>
      </c>
      <c r="AK450" s="36" t="e">
        <f>L450-M450-VLOOKUP(D450, 'Вчера_Спутник-М'!D:BI, 9, FALSE)</f>
        <v>#N/A</v>
      </c>
      <c r="AL450" s="36" t="e">
        <f>N450-O450-VLOOKUP(D450, 'Вчера_Спутник-М'!D:BI, 11, FALSE)</f>
        <v>#N/A</v>
      </c>
      <c r="AM450" s="36" t="e">
        <f>P450-Q450-VLOOKUP(D450, 'Вчера_Спутник-М'!D:BI, 13, FALSE)</f>
        <v>#N/A</v>
      </c>
      <c r="AN450" s="36" t="e">
        <f>R450-S450-VLOOKUP(D450, 'Вчера_Спутник-М'!D:BL, 15, FALSE)</f>
        <v>#N/A</v>
      </c>
      <c r="AO450" s="36"/>
      <c r="AP450" s="36"/>
      <c r="AQ450" s="36" t="e">
        <f>T450-VLOOKUP(D450, 'Вчера_Спутник-М'!D:BI, 17, FALSE)</f>
        <v>#N/A</v>
      </c>
      <c r="AR450" s="36" t="e">
        <f>U450-VLOOKUP(D450, 'Вчера_Спутник-М'!D:BI, 18, FALSE)</f>
        <v>#N/A</v>
      </c>
    </row>
    <row r="451" spans="1:44" ht="30" customHeight="1" x14ac:dyDescent="0.3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  <c r="Y451" s="44">
        <f t="shared" si="38"/>
        <v>0</v>
      </c>
      <c r="Z451" s="44">
        <f t="shared" si="39"/>
        <v>0</v>
      </c>
      <c r="AA451" s="44" t="b">
        <f t="shared" si="40"/>
        <v>1</v>
      </c>
      <c r="AB451" s="44" t="b">
        <f t="shared" si="41"/>
        <v>1</v>
      </c>
      <c r="AC451" s="44" t="b">
        <f t="shared" si="42"/>
        <v>1</v>
      </c>
      <c r="AD451" s="44" t="b">
        <f t="shared" si="43"/>
        <v>1</v>
      </c>
      <c r="AE451" s="36" t="str">
        <f>IF(ISNA(VLOOKUP(D451,'Вчера_Спутник-М'!D:D, 1, FALSE)),"ошибка",0)</f>
        <v>ошибка</v>
      </c>
      <c r="AF451" s="43"/>
      <c r="AG451" s="36" t="e">
        <f>E451-VLOOKUP(D451, 'Вчера_Спутник-М'!D:BI, 2, FALSE)</f>
        <v>#N/A</v>
      </c>
      <c r="AH451" s="36" t="e">
        <f>F451-G451-VLOOKUP(D451, 'Вчера_Спутник-М'!D:BI, 3, FALSE)</f>
        <v>#N/A</v>
      </c>
      <c r="AI451" s="36" t="e">
        <f>H451-I451-VLOOKUP(D451, 'Вчера_Спутник-М'!D:BI, 5, FALSE)</f>
        <v>#N/A</v>
      </c>
      <c r="AJ451" s="36" t="e">
        <f>J451-K451-VLOOKUP(D451, 'Вчера_Спутник-М'!D:BI, 7, FALSE)</f>
        <v>#N/A</v>
      </c>
      <c r="AK451" s="36" t="e">
        <f>L451-M451-VLOOKUP(D451, 'Вчера_Спутник-М'!D:BI, 9, FALSE)</f>
        <v>#N/A</v>
      </c>
      <c r="AL451" s="36" t="e">
        <f>N451-O451-VLOOKUP(D451, 'Вчера_Спутник-М'!D:BI, 11, FALSE)</f>
        <v>#N/A</v>
      </c>
      <c r="AM451" s="36" t="e">
        <f>P451-Q451-VLOOKUP(D451, 'Вчера_Спутник-М'!D:BI, 13, FALSE)</f>
        <v>#N/A</v>
      </c>
      <c r="AN451" s="36" t="e">
        <f>R451-S451-VLOOKUP(D451, 'Вчера_Спутник-М'!D:BL, 15, FALSE)</f>
        <v>#N/A</v>
      </c>
      <c r="AO451" s="36"/>
      <c r="AP451" s="36"/>
      <c r="AQ451" s="36" t="e">
        <f>T451-VLOOKUP(D451, 'Вчера_Спутник-М'!D:BI, 17, FALSE)</f>
        <v>#N/A</v>
      </c>
      <c r="AR451" s="36" t="e">
        <f>U451-VLOOKUP(D451, 'Вчера_Спутник-М'!D:BI, 18, FALSE)</f>
        <v>#N/A</v>
      </c>
    </row>
    <row r="452" spans="1:44" ht="30" customHeight="1" x14ac:dyDescent="0.3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  <c r="Y452" s="44">
        <f t="shared" si="38"/>
        <v>0</v>
      </c>
      <c r="Z452" s="44">
        <f t="shared" si="39"/>
        <v>0</v>
      </c>
      <c r="AA452" s="44" t="b">
        <f t="shared" si="40"/>
        <v>1</v>
      </c>
      <c r="AB452" s="44" t="b">
        <f t="shared" si="41"/>
        <v>1</v>
      </c>
      <c r="AC452" s="44" t="b">
        <f t="shared" si="42"/>
        <v>1</v>
      </c>
      <c r="AD452" s="44" t="b">
        <f t="shared" si="43"/>
        <v>1</v>
      </c>
      <c r="AE452" s="36" t="str">
        <f>IF(ISNA(VLOOKUP(D452,'Вчера_Спутник-М'!D:D, 1, FALSE)),"ошибка",0)</f>
        <v>ошибка</v>
      </c>
      <c r="AF452" s="43"/>
      <c r="AG452" s="36" t="e">
        <f>E452-VLOOKUP(D452, 'Вчера_Спутник-М'!D:BI, 2, FALSE)</f>
        <v>#N/A</v>
      </c>
      <c r="AH452" s="36" t="e">
        <f>F452-G452-VLOOKUP(D452, 'Вчера_Спутник-М'!D:BI, 3, FALSE)</f>
        <v>#N/A</v>
      </c>
      <c r="AI452" s="36" t="e">
        <f>H452-I452-VLOOKUP(D452, 'Вчера_Спутник-М'!D:BI, 5, FALSE)</f>
        <v>#N/A</v>
      </c>
      <c r="AJ452" s="36" t="e">
        <f>J452-K452-VLOOKUP(D452, 'Вчера_Спутник-М'!D:BI, 7, FALSE)</f>
        <v>#N/A</v>
      </c>
      <c r="AK452" s="36" t="e">
        <f>L452-M452-VLOOKUP(D452, 'Вчера_Спутник-М'!D:BI, 9, FALSE)</f>
        <v>#N/A</v>
      </c>
      <c r="AL452" s="36" t="e">
        <f>N452-O452-VLOOKUP(D452, 'Вчера_Спутник-М'!D:BI, 11, FALSE)</f>
        <v>#N/A</v>
      </c>
      <c r="AM452" s="36" t="e">
        <f>P452-Q452-VLOOKUP(D452, 'Вчера_Спутник-М'!D:BI, 13, FALSE)</f>
        <v>#N/A</v>
      </c>
      <c r="AN452" s="36" t="e">
        <f>R452-S452-VLOOKUP(D452, 'Вчера_Спутник-М'!D:BL, 15, FALSE)</f>
        <v>#N/A</v>
      </c>
      <c r="AO452" s="36"/>
      <c r="AP452" s="36"/>
      <c r="AQ452" s="36" t="e">
        <f>T452-VLOOKUP(D452, 'Вчера_Спутник-М'!D:BI, 17, FALSE)</f>
        <v>#N/A</v>
      </c>
      <c r="AR452" s="36" t="e">
        <f>U452-VLOOKUP(D452, 'Вчера_Спутник-М'!D:BI, 18, FALSE)</f>
        <v>#N/A</v>
      </c>
    </row>
    <row r="453" spans="1:44" ht="30" customHeight="1" x14ac:dyDescent="0.3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  <c r="Y453" s="44">
        <f t="shared" ref="Y453:Y516" si="44">F453-H453-P453</f>
        <v>0</v>
      </c>
      <c r="Z453" s="44">
        <f t="shared" ref="Z453:Z516" si="45">F453-L453-R453</f>
        <v>0</v>
      </c>
      <c r="AA453" s="44" t="b">
        <f t="shared" ref="AA453:AA516" si="46">H453&gt;=J453</f>
        <v>1</v>
      </c>
      <c r="AB453" s="44" t="b">
        <f t="shared" ref="AB453:AB516" si="47">I453&gt;=K453</f>
        <v>1</v>
      </c>
      <c r="AC453" s="44" t="b">
        <f t="shared" ref="AC453:AC516" si="48">L453&gt;=N453</f>
        <v>1</v>
      </c>
      <c r="AD453" s="44" t="b">
        <f t="shared" ref="AD453:AD516" si="49">M453&gt;=O453</f>
        <v>1</v>
      </c>
      <c r="AE453" s="36" t="str">
        <f>IF(ISNA(VLOOKUP(D453,'Вчера_Спутник-М'!D:D, 1, FALSE)),"ошибка",0)</f>
        <v>ошибка</v>
      </c>
      <c r="AF453" s="43"/>
      <c r="AG453" s="36" t="e">
        <f>E453-VLOOKUP(D453, 'Вчера_Спутник-М'!D:BI, 2, FALSE)</f>
        <v>#N/A</v>
      </c>
      <c r="AH453" s="36" t="e">
        <f>F453-G453-VLOOKUP(D453, 'Вчера_Спутник-М'!D:BI, 3, FALSE)</f>
        <v>#N/A</v>
      </c>
      <c r="AI453" s="36" t="e">
        <f>H453-I453-VLOOKUP(D453, 'Вчера_Спутник-М'!D:BI, 5, FALSE)</f>
        <v>#N/A</v>
      </c>
      <c r="AJ453" s="36" t="e">
        <f>J453-K453-VLOOKUP(D453, 'Вчера_Спутник-М'!D:BI, 7, FALSE)</f>
        <v>#N/A</v>
      </c>
      <c r="AK453" s="36" t="e">
        <f>L453-M453-VLOOKUP(D453, 'Вчера_Спутник-М'!D:BI, 9, FALSE)</f>
        <v>#N/A</v>
      </c>
      <c r="AL453" s="36" t="e">
        <f>N453-O453-VLOOKUP(D453, 'Вчера_Спутник-М'!D:BI, 11, FALSE)</f>
        <v>#N/A</v>
      </c>
      <c r="AM453" s="36" t="e">
        <f>P453-Q453-VLOOKUP(D453, 'Вчера_Спутник-М'!D:BI, 13, FALSE)</f>
        <v>#N/A</v>
      </c>
      <c r="AN453" s="36" t="e">
        <f>R453-S453-VLOOKUP(D453, 'Вчера_Спутник-М'!D:BL, 15, FALSE)</f>
        <v>#N/A</v>
      </c>
      <c r="AO453" s="36"/>
      <c r="AP453" s="36"/>
      <c r="AQ453" s="36" t="e">
        <f>T453-VLOOKUP(D453, 'Вчера_Спутник-М'!D:BI, 17, FALSE)</f>
        <v>#N/A</v>
      </c>
      <c r="AR453" s="36" t="e">
        <f>U453-VLOOKUP(D453, 'Вчера_Спутник-М'!D:BI, 18, FALSE)</f>
        <v>#N/A</v>
      </c>
    </row>
    <row r="454" spans="1:44" ht="30" customHeight="1" x14ac:dyDescent="0.3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  <c r="Y454" s="44">
        <f t="shared" si="44"/>
        <v>0</v>
      </c>
      <c r="Z454" s="44">
        <f t="shared" si="45"/>
        <v>0</v>
      </c>
      <c r="AA454" s="44" t="b">
        <f t="shared" si="46"/>
        <v>1</v>
      </c>
      <c r="AB454" s="44" t="b">
        <f t="shared" si="47"/>
        <v>1</v>
      </c>
      <c r="AC454" s="44" t="b">
        <f t="shared" si="48"/>
        <v>1</v>
      </c>
      <c r="AD454" s="44" t="b">
        <f t="shared" si="49"/>
        <v>1</v>
      </c>
      <c r="AE454" s="36" t="str">
        <f>IF(ISNA(VLOOKUP(D454,'Вчера_Спутник-М'!D:D, 1, FALSE)),"ошибка",0)</f>
        <v>ошибка</v>
      </c>
      <c r="AF454" s="43"/>
      <c r="AG454" s="36" t="e">
        <f>E454-VLOOKUP(D454, 'Вчера_Спутник-М'!D:BI, 2, FALSE)</f>
        <v>#N/A</v>
      </c>
      <c r="AH454" s="36" t="e">
        <f>F454-G454-VLOOKUP(D454, 'Вчера_Спутник-М'!D:BI, 3, FALSE)</f>
        <v>#N/A</v>
      </c>
      <c r="AI454" s="36" t="e">
        <f>H454-I454-VLOOKUP(D454, 'Вчера_Спутник-М'!D:BI, 5, FALSE)</f>
        <v>#N/A</v>
      </c>
      <c r="AJ454" s="36" t="e">
        <f>J454-K454-VLOOKUP(D454, 'Вчера_Спутник-М'!D:BI, 7, FALSE)</f>
        <v>#N/A</v>
      </c>
      <c r="AK454" s="36" t="e">
        <f>L454-M454-VLOOKUP(D454, 'Вчера_Спутник-М'!D:BI, 9, FALSE)</f>
        <v>#N/A</v>
      </c>
      <c r="AL454" s="36" t="e">
        <f>N454-O454-VLOOKUP(D454, 'Вчера_Спутник-М'!D:BI, 11, FALSE)</f>
        <v>#N/A</v>
      </c>
      <c r="AM454" s="36" t="e">
        <f>P454-Q454-VLOOKUP(D454, 'Вчера_Спутник-М'!D:BI, 13, FALSE)</f>
        <v>#N/A</v>
      </c>
      <c r="AN454" s="36" t="e">
        <f>R454-S454-VLOOKUP(D454, 'Вчера_Спутник-М'!D:BL, 15, FALSE)</f>
        <v>#N/A</v>
      </c>
      <c r="AO454" s="36"/>
      <c r="AP454" s="36"/>
      <c r="AQ454" s="36" t="e">
        <f>T454-VLOOKUP(D454, 'Вчера_Спутник-М'!D:BI, 17, FALSE)</f>
        <v>#N/A</v>
      </c>
      <c r="AR454" s="36" t="e">
        <f>U454-VLOOKUP(D454, 'Вчера_Спутник-М'!D:BI, 18, FALSE)</f>
        <v>#N/A</v>
      </c>
    </row>
    <row r="455" spans="1:44" ht="30" customHeight="1" x14ac:dyDescent="0.3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  <c r="Y455" s="44">
        <f t="shared" si="44"/>
        <v>0</v>
      </c>
      <c r="Z455" s="44">
        <f t="shared" si="45"/>
        <v>0</v>
      </c>
      <c r="AA455" s="44" t="b">
        <f t="shared" si="46"/>
        <v>1</v>
      </c>
      <c r="AB455" s="44" t="b">
        <f t="shared" si="47"/>
        <v>1</v>
      </c>
      <c r="AC455" s="44" t="b">
        <f t="shared" si="48"/>
        <v>1</v>
      </c>
      <c r="AD455" s="44" t="b">
        <f t="shared" si="49"/>
        <v>1</v>
      </c>
      <c r="AE455" s="36" t="str">
        <f>IF(ISNA(VLOOKUP(D455,'Вчера_Спутник-М'!D:D, 1, FALSE)),"ошибка",0)</f>
        <v>ошибка</v>
      </c>
      <c r="AF455" s="43"/>
      <c r="AG455" s="36" t="e">
        <f>E455-VLOOKUP(D455, 'Вчера_Спутник-М'!D:BI, 2, FALSE)</f>
        <v>#N/A</v>
      </c>
      <c r="AH455" s="36" t="e">
        <f>F455-G455-VLOOKUP(D455, 'Вчера_Спутник-М'!D:BI, 3, FALSE)</f>
        <v>#N/A</v>
      </c>
      <c r="AI455" s="36" t="e">
        <f>H455-I455-VLOOKUP(D455, 'Вчера_Спутник-М'!D:BI, 5, FALSE)</f>
        <v>#N/A</v>
      </c>
      <c r="AJ455" s="36" t="e">
        <f>J455-K455-VLOOKUP(D455, 'Вчера_Спутник-М'!D:BI, 7, FALSE)</f>
        <v>#N/A</v>
      </c>
      <c r="AK455" s="36" t="e">
        <f>L455-M455-VLOOKUP(D455, 'Вчера_Спутник-М'!D:BI, 9, FALSE)</f>
        <v>#N/A</v>
      </c>
      <c r="AL455" s="36" t="e">
        <f>N455-O455-VLOOKUP(D455, 'Вчера_Спутник-М'!D:BI, 11, FALSE)</f>
        <v>#N/A</v>
      </c>
      <c r="AM455" s="36" t="e">
        <f>P455-Q455-VLOOKUP(D455, 'Вчера_Спутник-М'!D:BI, 13, FALSE)</f>
        <v>#N/A</v>
      </c>
      <c r="AN455" s="36" t="e">
        <f>R455-S455-VLOOKUP(D455, 'Вчера_Спутник-М'!D:BL, 15, FALSE)</f>
        <v>#N/A</v>
      </c>
      <c r="AO455" s="36"/>
      <c r="AP455" s="36"/>
      <c r="AQ455" s="36" t="e">
        <f>T455-VLOOKUP(D455, 'Вчера_Спутник-М'!D:BI, 17, FALSE)</f>
        <v>#N/A</v>
      </c>
      <c r="AR455" s="36" t="e">
        <f>U455-VLOOKUP(D455, 'Вчера_Спутник-М'!D:BI, 18, FALSE)</f>
        <v>#N/A</v>
      </c>
    </row>
    <row r="456" spans="1:44" ht="30" customHeight="1" x14ac:dyDescent="0.3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  <c r="Y456" s="44">
        <f t="shared" si="44"/>
        <v>0</v>
      </c>
      <c r="Z456" s="44">
        <f t="shared" si="45"/>
        <v>0</v>
      </c>
      <c r="AA456" s="44" t="b">
        <f t="shared" si="46"/>
        <v>1</v>
      </c>
      <c r="AB456" s="44" t="b">
        <f t="shared" si="47"/>
        <v>1</v>
      </c>
      <c r="AC456" s="44" t="b">
        <f t="shared" si="48"/>
        <v>1</v>
      </c>
      <c r="AD456" s="44" t="b">
        <f t="shared" si="49"/>
        <v>1</v>
      </c>
      <c r="AE456" s="36" t="str">
        <f>IF(ISNA(VLOOKUP(D456,'Вчера_Спутник-М'!D:D, 1, FALSE)),"ошибка",0)</f>
        <v>ошибка</v>
      </c>
      <c r="AF456" s="43"/>
      <c r="AG456" s="36" t="e">
        <f>E456-VLOOKUP(D456, 'Вчера_Спутник-М'!D:BI, 2, FALSE)</f>
        <v>#N/A</v>
      </c>
      <c r="AH456" s="36" t="e">
        <f>F456-G456-VLOOKUP(D456, 'Вчера_Спутник-М'!D:BI, 3, FALSE)</f>
        <v>#N/A</v>
      </c>
      <c r="AI456" s="36" t="e">
        <f>H456-I456-VLOOKUP(D456, 'Вчера_Спутник-М'!D:BI, 5, FALSE)</f>
        <v>#N/A</v>
      </c>
      <c r="AJ456" s="36" t="e">
        <f>J456-K456-VLOOKUP(D456, 'Вчера_Спутник-М'!D:BI, 7, FALSE)</f>
        <v>#N/A</v>
      </c>
      <c r="AK456" s="36" t="e">
        <f>L456-M456-VLOOKUP(D456, 'Вчера_Спутник-М'!D:BI, 9, FALSE)</f>
        <v>#N/A</v>
      </c>
      <c r="AL456" s="36" t="e">
        <f>N456-O456-VLOOKUP(D456, 'Вчера_Спутник-М'!D:BI, 11, FALSE)</f>
        <v>#N/A</v>
      </c>
      <c r="AM456" s="36" t="e">
        <f>P456-Q456-VLOOKUP(D456, 'Вчера_Спутник-М'!D:BI, 13, FALSE)</f>
        <v>#N/A</v>
      </c>
      <c r="AN456" s="36" t="e">
        <f>R456-S456-VLOOKUP(D456, 'Вчера_Спутник-М'!D:BL, 15, FALSE)</f>
        <v>#N/A</v>
      </c>
      <c r="AO456" s="36"/>
      <c r="AP456" s="36"/>
      <c r="AQ456" s="36" t="e">
        <f>T456-VLOOKUP(D456, 'Вчера_Спутник-М'!D:BI, 17, FALSE)</f>
        <v>#N/A</v>
      </c>
      <c r="AR456" s="36" t="e">
        <f>U456-VLOOKUP(D456, 'Вчера_Спутник-М'!D:BI, 18, FALSE)</f>
        <v>#N/A</v>
      </c>
    </row>
    <row r="457" spans="1:44" ht="30" customHeight="1" x14ac:dyDescent="0.3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  <c r="Y457" s="44">
        <f t="shared" si="44"/>
        <v>0</v>
      </c>
      <c r="Z457" s="44">
        <f t="shared" si="45"/>
        <v>0</v>
      </c>
      <c r="AA457" s="44" t="b">
        <f t="shared" si="46"/>
        <v>1</v>
      </c>
      <c r="AB457" s="44" t="b">
        <f t="shared" si="47"/>
        <v>1</v>
      </c>
      <c r="AC457" s="44" t="b">
        <f t="shared" si="48"/>
        <v>1</v>
      </c>
      <c r="AD457" s="44" t="b">
        <f t="shared" si="49"/>
        <v>1</v>
      </c>
      <c r="AE457" s="36" t="str">
        <f>IF(ISNA(VLOOKUP(D457,'Вчера_Спутник-М'!D:D, 1, FALSE)),"ошибка",0)</f>
        <v>ошибка</v>
      </c>
      <c r="AF457" s="43"/>
      <c r="AG457" s="36" t="e">
        <f>E457-VLOOKUP(D457, 'Вчера_Спутник-М'!D:BI, 2, FALSE)</f>
        <v>#N/A</v>
      </c>
      <c r="AH457" s="36" t="e">
        <f>F457-G457-VLOOKUP(D457, 'Вчера_Спутник-М'!D:BI, 3, FALSE)</f>
        <v>#N/A</v>
      </c>
      <c r="AI457" s="36" t="e">
        <f>H457-I457-VLOOKUP(D457, 'Вчера_Спутник-М'!D:BI, 5, FALSE)</f>
        <v>#N/A</v>
      </c>
      <c r="AJ457" s="36" t="e">
        <f>J457-K457-VLOOKUP(D457, 'Вчера_Спутник-М'!D:BI, 7, FALSE)</f>
        <v>#N/A</v>
      </c>
      <c r="AK457" s="36" t="e">
        <f>L457-M457-VLOOKUP(D457, 'Вчера_Спутник-М'!D:BI, 9, FALSE)</f>
        <v>#N/A</v>
      </c>
      <c r="AL457" s="36" t="e">
        <f>N457-O457-VLOOKUP(D457, 'Вчера_Спутник-М'!D:BI, 11, FALSE)</f>
        <v>#N/A</v>
      </c>
      <c r="AM457" s="36" t="e">
        <f>P457-Q457-VLOOKUP(D457, 'Вчера_Спутник-М'!D:BI, 13, FALSE)</f>
        <v>#N/A</v>
      </c>
      <c r="AN457" s="36" t="e">
        <f>R457-S457-VLOOKUP(D457, 'Вчера_Спутник-М'!D:BL, 15, FALSE)</f>
        <v>#N/A</v>
      </c>
      <c r="AO457" s="36"/>
      <c r="AP457" s="36"/>
      <c r="AQ457" s="36" t="e">
        <f>T457-VLOOKUP(D457, 'Вчера_Спутник-М'!D:BI, 17, FALSE)</f>
        <v>#N/A</v>
      </c>
      <c r="AR457" s="36" t="e">
        <f>U457-VLOOKUP(D457, 'Вчера_Спутник-М'!D:BI, 18, FALSE)</f>
        <v>#N/A</v>
      </c>
    </row>
    <row r="458" spans="1:44" ht="30" customHeight="1" x14ac:dyDescent="0.3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  <c r="Y458" s="44">
        <f t="shared" si="44"/>
        <v>0</v>
      </c>
      <c r="Z458" s="44">
        <f t="shared" si="45"/>
        <v>0</v>
      </c>
      <c r="AA458" s="44" t="b">
        <f t="shared" si="46"/>
        <v>1</v>
      </c>
      <c r="AB458" s="44" t="b">
        <f t="shared" si="47"/>
        <v>1</v>
      </c>
      <c r="AC458" s="44" t="b">
        <f t="shared" si="48"/>
        <v>1</v>
      </c>
      <c r="AD458" s="44" t="b">
        <f t="shared" si="49"/>
        <v>1</v>
      </c>
      <c r="AE458" s="36" t="str">
        <f>IF(ISNA(VLOOKUP(D458,'Вчера_Спутник-М'!D:D, 1, FALSE)),"ошибка",0)</f>
        <v>ошибка</v>
      </c>
      <c r="AF458" s="43"/>
      <c r="AG458" s="36" t="e">
        <f>E458-VLOOKUP(D458, 'Вчера_Спутник-М'!D:BI, 2, FALSE)</f>
        <v>#N/A</v>
      </c>
      <c r="AH458" s="36" t="e">
        <f>F458-G458-VLOOKUP(D458, 'Вчера_Спутник-М'!D:BI, 3, FALSE)</f>
        <v>#N/A</v>
      </c>
      <c r="AI458" s="36" t="e">
        <f>H458-I458-VLOOKUP(D458, 'Вчера_Спутник-М'!D:BI, 5, FALSE)</f>
        <v>#N/A</v>
      </c>
      <c r="AJ458" s="36" t="e">
        <f>J458-K458-VLOOKUP(D458, 'Вчера_Спутник-М'!D:BI, 7, FALSE)</f>
        <v>#N/A</v>
      </c>
      <c r="AK458" s="36" t="e">
        <f>L458-M458-VLOOKUP(D458, 'Вчера_Спутник-М'!D:BI, 9, FALSE)</f>
        <v>#N/A</v>
      </c>
      <c r="AL458" s="36" t="e">
        <f>N458-O458-VLOOKUP(D458, 'Вчера_Спутник-М'!D:BI, 11, FALSE)</f>
        <v>#N/A</v>
      </c>
      <c r="AM458" s="36" t="e">
        <f>P458-Q458-VLOOKUP(D458, 'Вчера_Спутник-М'!D:BI, 13, FALSE)</f>
        <v>#N/A</v>
      </c>
      <c r="AN458" s="36" t="e">
        <f>R458-S458-VLOOKUP(D458, 'Вчера_Спутник-М'!D:BL, 15, FALSE)</f>
        <v>#N/A</v>
      </c>
      <c r="AO458" s="36"/>
      <c r="AP458" s="36"/>
      <c r="AQ458" s="36" t="e">
        <f>T458-VLOOKUP(D458, 'Вчера_Спутник-М'!D:BI, 17, FALSE)</f>
        <v>#N/A</v>
      </c>
      <c r="AR458" s="36" t="e">
        <f>U458-VLOOKUP(D458, 'Вчера_Спутник-М'!D:BI, 18, FALSE)</f>
        <v>#N/A</v>
      </c>
    </row>
    <row r="459" spans="1:44" ht="30" customHeight="1" x14ac:dyDescent="0.3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  <c r="Y459" s="44">
        <f t="shared" si="44"/>
        <v>0</v>
      </c>
      <c r="Z459" s="44">
        <f t="shared" si="45"/>
        <v>0</v>
      </c>
      <c r="AA459" s="44" t="b">
        <f t="shared" si="46"/>
        <v>1</v>
      </c>
      <c r="AB459" s="44" t="b">
        <f t="shared" si="47"/>
        <v>1</v>
      </c>
      <c r="AC459" s="44" t="b">
        <f t="shared" si="48"/>
        <v>1</v>
      </c>
      <c r="AD459" s="44" t="b">
        <f t="shared" si="49"/>
        <v>1</v>
      </c>
      <c r="AE459" s="36" t="str">
        <f>IF(ISNA(VLOOKUP(D459,'Вчера_Спутник-М'!D:D, 1, FALSE)),"ошибка",0)</f>
        <v>ошибка</v>
      </c>
      <c r="AF459" s="43"/>
      <c r="AG459" s="36" t="e">
        <f>E459-VLOOKUP(D459, 'Вчера_Спутник-М'!D:BI, 2, FALSE)</f>
        <v>#N/A</v>
      </c>
      <c r="AH459" s="36" t="e">
        <f>F459-G459-VLOOKUP(D459, 'Вчера_Спутник-М'!D:BI, 3, FALSE)</f>
        <v>#N/A</v>
      </c>
      <c r="AI459" s="36" t="e">
        <f>H459-I459-VLOOKUP(D459, 'Вчера_Спутник-М'!D:BI, 5, FALSE)</f>
        <v>#N/A</v>
      </c>
      <c r="AJ459" s="36" t="e">
        <f>J459-K459-VLOOKUP(D459, 'Вчера_Спутник-М'!D:BI, 7, FALSE)</f>
        <v>#N/A</v>
      </c>
      <c r="AK459" s="36" t="e">
        <f>L459-M459-VLOOKUP(D459, 'Вчера_Спутник-М'!D:BI, 9, FALSE)</f>
        <v>#N/A</v>
      </c>
      <c r="AL459" s="36" t="e">
        <f>N459-O459-VLOOKUP(D459, 'Вчера_Спутник-М'!D:BI, 11, FALSE)</f>
        <v>#N/A</v>
      </c>
      <c r="AM459" s="36" t="e">
        <f>P459-Q459-VLOOKUP(D459, 'Вчера_Спутник-М'!D:BI, 13, FALSE)</f>
        <v>#N/A</v>
      </c>
      <c r="AN459" s="36" t="e">
        <f>R459-S459-VLOOKUP(D459, 'Вчера_Спутник-М'!D:BL, 15, FALSE)</f>
        <v>#N/A</v>
      </c>
      <c r="AO459" s="36"/>
      <c r="AP459" s="36"/>
      <c r="AQ459" s="36" t="e">
        <f>T459-VLOOKUP(D459, 'Вчера_Спутник-М'!D:BI, 17, FALSE)</f>
        <v>#N/A</v>
      </c>
      <c r="AR459" s="36" t="e">
        <f>U459-VLOOKUP(D459, 'Вчера_Спутник-М'!D:BI, 18, FALSE)</f>
        <v>#N/A</v>
      </c>
    </row>
    <row r="460" spans="1:44" ht="30" customHeight="1" x14ac:dyDescent="0.3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  <c r="Y460" s="44">
        <f t="shared" si="44"/>
        <v>0</v>
      </c>
      <c r="Z460" s="44">
        <f t="shared" si="45"/>
        <v>0</v>
      </c>
      <c r="AA460" s="44" t="b">
        <f t="shared" si="46"/>
        <v>1</v>
      </c>
      <c r="AB460" s="44" t="b">
        <f t="shared" si="47"/>
        <v>1</v>
      </c>
      <c r="AC460" s="44" t="b">
        <f t="shared" si="48"/>
        <v>1</v>
      </c>
      <c r="AD460" s="44" t="b">
        <f t="shared" si="49"/>
        <v>1</v>
      </c>
      <c r="AE460" s="36" t="str">
        <f>IF(ISNA(VLOOKUP(D460,'Вчера_Спутник-М'!D:D, 1, FALSE)),"ошибка",0)</f>
        <v>ошибка</v>
      </c>
      <c r="AF460" s="43"/>
      <c r="AG460" s="36" t="e">
        <f>E460-VLOOKUP(D460, 'Вчера_Спутник-М'!D:BI, 2, FALSE)</f>
        <v>#N/A</v>
      </c>
      <c r="AH460" s="36" t="e">
        <f>F460-G460-VLOOKUP(D460, 'Вчера_Спутник-М'!D:BI, 3, FALSE)</f>
        <v>#N/A</v>
      </c>
      <c r="AI460" s="36" t="e">
        <f>H460-I460-VLOOKUP(D460, 'Вчера_Спутник-М'!D:BI, 5, FALSE)</f>
        <v>#N/A</v>
      </c>
      <c r="AJ460" s="36" t="e">
        <f>J460-K460-VLOOKUP(D460, 'Вчера_Спутник-М'!D:BI, 7, FALSE)</f>
        <v>#N/A</v>
      </c>
      <c r="AK460" s="36" t="e">
        <f>L460-M460-VLOOKUP(D460, 'Вчера_Спутник-М'!D:BI, 9, FALSE)</f>
        <v>#N/A</v>
      </c>
      <c r="AL460" s="36" t="e">
        <f>N460-O460-VLOOKUP(D460, 'Вчера_Спутник-М'!D:BI, 11, FALSE)</f>
        <v>#N/A</v>
      </c>
      <c r="AM460" s="36" t="e">
        <f>P460-Q460-VLOOKUP(D460, 'Вчера_Спутник-М'!D:BI, 13, FALSE)</f>
        <v>#N/A</v>
      </c>
      <c r="AN460" s="36" t="e">
        <f>R460-S460-VLOOKUP(D460, 'Вчера_Спутник-М'!D:BL, 15, FALSE)</f>
        <v>#N/A</v>
      </c>
      <c r="AO460" s="36"/>
      <c r="AP460" s="36"/>
      <c r="AQ460" s="36" t="e">
        <f>T460-VLOOKUP(D460, 'Вчера_Спутник-М'!D:BI, 17, FALSE)</f>
        <v>#N/A</v>
      </c>
      <c r="AR460" s="36" t="e">
        <f>U460-VLOOKUP(D460, 'Вчера_Спутник-М'!D:BI, 18, FALSE)</f>
        <v>#N/A</v>
      </c>
    </row>
    <row r="461" spans="1:44" ht="30" customHeight="1" x14ac:dyDescent="0.3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  <c r="Y461" s="44">
        <f t="shared" si="44"/>
        <v>0</v>
      </c>
      <c r="Z461" s="44">
        <f t="shared" si="45"/>
        <v>0</v>
      </c>
      <c r="AA461" s="44" t="b">
        <f t="shared" si="46"/>
        <v>1</v>
      </c>
      <c r="AB461" s="44" t="b">
        <f t="shared" si="47"/>
        <v>1</v>
      </c>
      <c r="AC461" s="44" t="b">
        <f t="shared" si="48"/>
        <v>1</v>
      </c>
      <c r="AD461" s="44" t="b">
        <f t="shared" si="49"/>
        <v>1</v>
      </c>
      <c r="AE461" s="36" t="str">
        <f>IF(ISNA(VLOOKUP(D461,'Вчера_Спутник-М'!D:D, 1, FALSE)),"ошибка",0)</f>
        <v>ошибка</v>
      </c>
      <c r="AF461" s="43"/>
      <c r="AG461" s="36" t="e">
        <f>E461-VLOOKUP(D461, 'Вчера_Спутник-М'!D:BI, 2, FALSE)</f>
        <v>#N/A</v>
      </c>
      <c r="AH461" s="36" t="e">
        <f>F461-G461-VLOOKUP(D461, 'Вчера_Спутник-М'!D:BI, 3, FALSE)</f>
        <v>#N/A</v>
      </c>
      <c r="AI461" s="36" t="e">
        <f>H461-I461-VLOOKUP(D461, 'Вчера_Спутник-М'!D:BI, 5, FALSE)</f>
        <v>#N/A</v>
      </c>
      <c r="AJ461" s="36" t="e">
        <f>J461-K461-VLOOKUP(D461, 'Вчера_Спутник-М'!D:BI, 7, FALSE)</f>
        <v>#N/A</v>
      </c>
      <c r="AK461" s="36" t="e">
        <f>L461-M461-VLOOKUP(D461, 'Вчера_Спутник-М'!D:BI, 9, FALSE)</f>
        <v>#N/A</v>
      </c>
      <c r="AL461" s="36" t="e">
        <f>N461-O461-VLOOKUP(D461, 'Вчера_Спутник-М'!D:BI, 11, FALSE)</f>
        <v>#N/A</v>
      </c>
      <c r="AM461" s="36" t="e">
        <f>P461-Q461-VLOOKUP(D461, 'Вчера_Спутник-М'!D:BI, 13, FALSE)</f>
        <v>#N/A</v>
      </c>
      <c r="AN461" s="36" t="e">
        <f>R461-S461-VLOOKUP(D461, 'Вчера_Спутник-М'!D:BL, 15, FALSE)</f>
        <v>#N/A</v>
      </c>
      <c r="AO461" s="36"/>
      <c r="AP461" s="36"/>
      <c r="AQ461" s="36" t="e">
        <f>T461-VLOOKUP(D461, 'Вчера_Спутник-М'!D:BI, 17, FALSE)</f>
        <v>#N/A</v>
      </c>
      <c r="AR461" s="36" t="e">
        <f>U461-VLOOKUP(D461, 'Вчера_Спутник-М'!D:BI, 18, FALSE)</f>
        <v>#N/A</v>
      </c>
    </row>
    <row r="462" spans="1:44" ht="30" customHeight="1" x14ac:dyDescent="0.3">
      <c r="A462" s="18">
        <v>458</v>
      </c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  <c r="Y462" s="44">
        <f t="shared" si="44"/>
        <v>0</v>
      </c>
      <c r="Z462" s="44">
        <f t="shared" si="45"/>
        <v>0</v>
      </c>
      <c r="AA462" s="44" t="b">
        <f t="shared" si="46"/>
        <v>1</v>
      </c>
      <c r="AB462" s="44" t="b">
        <f t="shared" si="47"/>
        <v>1</v>
      </c>
      <c r="AC462" s="44" t="b">
        <f t="shared" si="48"/>
        <v>1</v>
      </c>
      <c r="AD462" s="44" t="b">
        <f t="shared" si="49"/>
        <v>1</v>
      </c>
      <c r="AE462" s="36" t="str">
        <f>IF(ISNA(VLOOKUP(D462,'Вчера_Спутник-М'!D:D, 1, FALSE)),"ошибка",0)</f>
        <v>ошибка</v>
      </c>
      <c r="AF462" s="43"/>
      <c r="AG462" s="36" t="e">
        <f>E462-VLOOKUP(D462, 'Вчера_Спутник-М'!D:BI, 2, FALSE)</f>
        <v>#N/A</v>
      </c>
      <c r="AH462" s="36" t="e">
        <f>F462-G462-VLOOKUP(D462, 'Вчера_Спутник-М'!D:BI, 3, FALSE)</f>
        <v>#N/A</v>
      </c>
      <c r="AI462" s="36" t="e">
        <f>H462-I462-VLOOKUP(D462, 'Вчера_Спутник-М'!D:BI, 5, FALSE)</f>
        <v>#N/A</v>
      </c>
      <c r="AJ462" s="36" t="e">
        <f>J462-K462-VLOOKUP(D462, 'Вчера_Спутник-М'!D:BI, 7, FALSE)</f>
        <v>#N/A</v>
      </c>
      <c r="AK462" s="36" t="e">
        <f>L462-M462-VLOOKUP(D462, 'Вчера_Спутник-М'!D:BI, 9, FALSE)</f>
        <v>#N/A</v>
      </c>
      <c r="AL462" s="36" t="e">
        <f>N462-O462-VLOOKUP(D462, 'Вчера_Спутник-М'!D:BI, 11, FALSE)</f>
        <v>#N/A</v>
      </c>
      <c r="AM462" s="36" t="e">
        <f>P462-Q462-VLOOKUP(D462, 'Вчера_Спутник-М'!D:BI, 13, FALSE)</f>
        <v>#N/A</v>
      </c>
      <c r="AN462" s="36" t="e">
        <f>R462-S462-VLOOKUP(D462, 'Вчера_Спутник-М'!D:BL, 15, FALSE)</f>
        <v>#N/A</v>
      </c>
      <c r="AO462" s="36"/>
      <c r="AP462" s="36"/>
      <c r="AQ462" s="36" t="e">
        <f>T462-VLOOKUP(D462, 'Вчера_Спутник-М'!D:BI, 17, FALSE)</f>
        <v>#N/A</v>
      </c>
      <c r="AR462" s="36" t="e">
        <f>U462-VLOOKUP(D462, 'Вчера_Спутник-М'!D:BI, 18, FALSE)</f>
        <v>#N/A</v>
      </c>
    </row>
    <row r="463" spans="1:44" ht="30" customHeight="1" x14ac:dyDescent="0.3">
      <c r="A463" s="18">
        <v>459</v>
      </c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  <c r="Y463" s="44">
        <f t="shared" si="44"/>
        <v>0</v>
      </c>
      <c r="Z463" s="44">
        <f t="shared" si="45"/>
        <v>0</v>
      </c>
      <c r="AA463" s="44" t="b">
        <f t="shared" si="46"/>
        <v>1</v>
      </c>
      <c r="AB463" s="44" t="b">
        <f t="shared" si="47"/>
        <v>1</v>
      </c>
      <c r="AC463" s="44" t="b">
        <f t="shared" si="48"/>
        <v>1</v>
      </c>
      <c r="AD463" s="44" t="b">
        <f t="shared" si="49"/>
        <v>1</v>
      </c>
      <c r="AE463" s="36" t="str">
        <f>IF(ISNA(VLOOKUP(D463,'Вчера_Спутник-М'!D:D, 1, FALSE)),"ошибка",0)</f>
        <v>ошибка</v>
      </c>
      <c r="AF463" s="43"/>
      <c r="AG463" s="36" t="e">
        <f>E463-VLOOKUP(D463, 'Вчера_Спутник-М'!D:BI, 2, FALSE)</f>
        <v>#N/A</v>
      </c>
      <c r="AH463" s="36" t="e">
        <f>F463-G463-VLOOKUP(D463, 'Вчера_Спутник-М'!D:BI, 3, FALSE)</f>
        <v>#N/A</v>
      </c>
      <c r="AI463" s="36" t="e">
        <f>H463-I463-VLOOKUP(D463, 'Вчера_Спутник-М'!D:BI, 5, FALSE)</f>
        <v>#N/A</v>
      </c>
      <c r="AJ463" s="36" t="e">
        <f>J463-K463-VLOOKUP(D463, 'Вчера_Спутник-М'!D:BI, 7, FALSE)</f>
        <v>#N/A</v>
      </c>
      <c r="AK463" s="36" t="e">
        <f>L463-M463-VLOOKUP(D463, 'Вчера_Спутник-М'!D:BI, 9, FALSE)</f>
        <v>#N/A</v>
      </c>
      <c r="AL463" s="36" t="e">
        <f>N463-O463-VLOOKUP(D463, 'Вчера_Спутник-М'!D:BI, 11, FALSE)</f>
        <v>#N/A</v>
      </c>
      <c r="AM463" s="36" t="e">
        <f>P463-Q463-VLOOKUP(D463, 'Вчера_Спутник-М'!D:BI, 13, FALSE)</f>
        <v>#N/A</v>
      </c>
      <c r="AN463" s="36" t="e">
        <f>R463-S463-VLOOKUP(D463, 'Вчера_Спутник-М'!D:BL, 15, FALSE)</f>
        <v>#N/A</v>
      </c>
      <c r="AO463" s="36"/>
      <c r="AP463" s="36"/>
      <c r="AQ463" s="36" t="e">
        <f>T463-VLOOKUP(D463, 'Вчера_Спутник-М'!D:BI, 17, FALSE)</f>
        <v>#N/A</v>
      </c>
      <c r="AR463" s="36" t="e">
        <f>U463-VLOOKUP(D463, 'Вчера_Спутник-М'!D:BI, 18, FALSE)</f>
        <v>#N/A</v>
      </c>
    </row>
    <row r="464" spans="1:44" ht="30" customHeight="1" x14ac:dyDescent="0.3">
      <c r="A464" s="18">
        <v>460</v>
      </c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  <c r="Y464" s="44">
        <f t="shared" si="44"/>
        <v>0</v>
      </c>
      <c r="Z464" s="44">
        <f t="shared" si="45"/>
        <v>0</v>
      </c>
      <c r="AA464" s="44" t="b">
        <f t="shared" si="46"/>
        <v>1</v>
      </c>
      <c r="AB464" s="44" t="b">
        <f t="shared" si="47"/>
        <v>1</v>
      </c>
      <c r="AC464" s="44" t="b">
        <f t="shared" si="48"/>
        <v>1</v>
      </c>
      <c r="AD464" s="44" t="b">
        <f t="shared" si="49"/>
        <v>1</v>
      </c>
      <c r="AE464" s="36" t="str">
        <f>IF(ISNA(VLOOKUP(D464,'Вчера_Спутник-М'!D:D, 1, FALSE)),"ошибка",0)</f>
        <v>ошибка</v>
      </c>
      <c r="AF464" s="43"/>
      <c r="AG464" s="36" t="e">
        <f>E464-VLOOKUP(D464, 'Вчера_Спутник-М'!D:BI, 2, FALSE)</f>
        <v>#N/A</v>
      </c>
      <c r="AH464" s="36" t="e">
        <f>F464-G464-VLOOKUP(D464, 'Вчера_Спутник-М'!D:BI, 3, FALSE)</f>
        <v>#N/A</v>
      </c>
      <c r="AI464" s="36" t="e">
        <f>H464-I464-VLOOKUP(D464, 'Вчера_Спутник-М'!D:BI, 5, FALSE)</f>
        <v>#N/A</v>
      </c>
      <c r="AJ464" s="36" t="e">
        <f>J464-K464-VLOOKUP(D464, 'Вчера_Спутник-М'!D:BI, 7, FALSE)</f>
        <v>#N/A</v>
      </c>
      <c r="AK464" s="36" t="e">
        <f>L464-M464-VLOOKUP(D464, 'Вчера_Спутник-М'!D:BI, 9, FALSE)</f>
        <v>#N/A</v>
      </c>
      <c r="AL464" s="36" t="e">
        <f>N464-O464-VLOOKUP(D464, 'Вчера_Спутник-М'!D:BI, 11, FALSE)</f>
        <v>#N/A</v>
      </c>
      <c r="AM464" s="36" t="e">
        <f>P464-Q464-VLOOKUP(D464, 'Вчера_Спутник-М'!D:BI, 13, FALSE)</f>
        <v>#N/A</v>
      </c>
      <c r="AN464" s="36" t="e">
        <f>R464-S464-VLOOKUP(D464, 'Вчера_Спутник-М'!D:BL, 15, FALSE)</f>
        <v>#N/A</v>
      </c>
      <c r="AO464" s="36"/>
      <c r="AP464" s="36"/>
      <c r="AQ464" s="36" t="e">
        <f>T464-VLOOKUP(D464, 'Вчера_Спутник-М'!D:BI, 17, FALSE)</f>
        <v>#N/A</v>
      </c>
      <c r="AR464" s="36" t="e">
        <f>U464-VLOOKUP(D464, 'Вчера_Спутник-М'!D:BI, 18, FALSE)</f>
        <v>#N/A</v>
      </c>
    </row>
    <row r="465" spans="1:44" ht="30" customHeight="1" x14ac:dyDescent="0.3">
      <c r="A465" s="18">
        <v>461</v>
      </c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  <c r="Y465" s="44">
        <f t="shared" si="44"/>
        <v>0</v>
      </c>
      <c r="Z465" s="44">
        <f t="shared" si="45"/>
        <v>0</v>
      </c>
      <c r="AA465" s="44" t="b">
        <f t="shared" si="46"/>
        <v>1</v>
      </c>
      <c r="AB465" s="44" t="b">
        <f t="shared" si="47"/>
        <v>1</v>
      </c>
      <c r="AC465" s="44" t="b">
        <f t="shared" si="48"/>
        <v>1</v>
      </c>
      <c r="AD465" s="44" t="b">
        <f t="shared" si="49"/>
        <v>1</v>
      </c>
      <c r="AE465" s="36" t="str">
        <f>IF(ISNA(VLOOKUP(D465,'Вчера_Спутник-М'!D:D, 1, FALSE)),"ошибка",0)</f>
        <v>ошибка</v>
      </c>
      <c r="AF465" s="43"/>
      <c r="AG465" s="36" t="e">
        <f>E465-VLOOKUP(D465, 'Вчера_Спутник-М'!D:BI, 2, FALSE)</f>
        <v>#N/A</v>
      </c>
      <c r="AH465" s="36" t="e">
        <f>F465-G465-VLOOKUP(D465, 'Вчера_Спутник-М'!D:BI, 3, FALSE)</f>
        <v>#N/A</v>
      </c>
      <c r="AI465" s="36" t="e">
        <f>H465-I465-VLOOKUP(D465, 'Вчера_Спутник-М'!D:BI, 5, FALSE)</f>
        <v>#N/A</v>
      </c>
      <c r="AJ465" s="36" t="e">
        <f>J465-K465-VLOOKUP(D465, 'Вчера_Спутник-М'!D:BI, 7, FALSE)</f>
        <v>#N/A</v>
      </c>
      <c r="AK465" s="36" t="e">
        <f>L465-M465-VLOOKUP(D465, 'Вчера_Спутник-М'!D:BI, 9, FALSE)</f>
        <v>#N/A</v>
      </c>
      <c r="AL465" s="36" t="e">
        <f>N465-O465-VLOOKUP(D465, 'Вчера_Спутник-М'!D:BI, 11, FALSE)</f>
        <v>#N/A</v>
      </c>
      <c r="AM465" s="36" t="e">
        <f>P465-Q465-VLOOKUP(D465, 'Вчера_Спутник-М'!D:BI, 13, FALSE)</f>
        <v>#N/A</v>
      </c>
      <c r="AN465" s="36" t="e">
        <f>R465-S465-VLOOKUP(D465, 'Вчера_Спутник-М'!D:BL, 15, FALSE)</f>
        <v>#N/A</v>
      </c>
      <c r="AO465" s="36"/>
      <c r="AP465" s="36"/>
      <c r="AQ465" s="36" t="e">
        <f>T465-VLOOKUP(D465, 'Вчера_Спутник-М'!D:BI, 17, FALSE)</f>
        <v>#N/A</v>
      </c>
      <c r="AR465" s="36" t="e">
        <f>U465-VLOOKUP(D465, 'Вчера_Спутник-М'!D:BI, 18, FALSE)</f>
        <v>#N/A</v>
      </c>
    </row>
    <row r="466" spans="1:44" ht="30" customHeight="1" x14ac:dyDescent="0.3">
      <c r="A466" s="18">
        <v>462</v>
      </c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  <c r="Y466" s="44">
        <f t="shared" si="44"/>
        <v>0</v>
      </c>
      <c r="Z466" s="44">
        <f t="shared" si="45"/>
        <v>0</v>
      </c>
      <c r="AA466" s="44" t="b">
        <f t="shared" si="46"/>
        <v>1</v>
      </c>
      <c r="AB466" s="44" t="b">
        <f t="shared" si="47"/>
        <v>1</v>
      </c>
      <c r="AC466" s="44" t="b">
        <f t="shared" si="48"/>
        <v>1</v>
      </c>
      <c r="AD466" s="44" t="b">
        <f t="shared" si="49"/>
        <v>1</v>
      </c>
      <c r="AE466" s="36" t="str">
        <f>IF(ISNA(VLOOKUP(D466,'Вчера_Спутник-М'!D:D, 1, FALSE)),"ошибка",0)</f>
        <v>ошибка</v>
      </c>
      <c r="AF466" s="43"/>
      <c r="AG466" s="36" t="e">
        <f>E466-VLOOKUP(D466, 'Вчера_Спутник-М'!D:BI, 2, FALSE)</f>
        <v>#N/A</v>
      </c>
      <c r="AH466" s="36" t="e">
        <f>F466-G466-VLOOKUP(D466, 'Вчера_Спутник-М'!D:BI, 3, FALSE)</f>
        <v>#N/A</v>
      </c>
      <c r="AI466" s="36" t="e">
        <f>H466-I466-VLOOKUP(D466, 'Вчера_Спутник-М'!D:BI, 5, FALSE)</f>
        <v>#N/A</v>
      </c>
      <c r="AJ466" s="36" t="e">
        <f>J466-K466-VLOOKUP(D466, 'Вчера_Спутник-М'!D:BI, 7, FALSE)</f>
        <v>#N/A</v>
      </c>
      <c r="AK466" s="36" t="e">
        <f>L466-M466-VLOOKUP(D466, 'Вчера_Спутник-М'!D:BI, 9, FALSE)</f>
        <v>#N/A</v>
      </c>
      <c r="AL466" s="36" t="e">
        <f>N466-O466-VLOOKUP(D466, 'Вчера_Спутник-М'!D:BI, 11, FALSE)</f>
        <v>#N/A</v>
      </c>
      <c r="AM466" s="36" t="e">
        <f>P466-Q466-VLOOKUP(D466, 'Вчера_Спутник-М'!D:BI, 13, FALSE)</f>
        <v>#N/A</v>
      </c>
      <c r="AN466" s="36" t="e">
        <f>R466-S466-VLOOKUP(D466, 'Вчера_Спутник-М'!D:BL, 15, FALSE)</f>
        <v>#N/A</v>
      </c>
      <c r="AO466" s="36"/>
      <c r="AP466" s="36"/>
      <c r="AQ466" s="36" t="e">
        <f>T466-VLOOKUP(D466, 'Вчера_Спутник-М'!D:BI, 17, FALSE)</f>
        <v>#N/A</v>
      </c>
      <c r="AR466" s="36" t="e">
        <f>U466-VLOOKUP(D466, 'Вчера_Спутник-М'!D:BI, 18, FALSE)</f>
        <v>#N/A</v>
      </c>
    </row>
    <row r="467" spans="1:44" ht="30" customHeight="1" x14ac:dyDescent="0.3">
      <c r="A467" s="18">
        <v>463</v>
      </c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  <c r="Y467" s="44">
        <f t="shared" si="44"/>
        <v>0</v>
      </c>
      <c r="Z467" s="44">
        <f t="shared" si="45"/>
        <v>0</v>
      </c>
      <c r="AA467" s="44" t="b">
        <f t="shared" si="46"/>
        <v>1</v>
      </c>
      <c r="AB467" s="44" t="b">
        <f t="shared" si="47"/>
        <v>1</v>
      </c>
      <c r="AC467" s="44" t="b">
        <f t="shared" si="48"/>
        <v>1</v>
      </c>
      <c r="AD467" s="44" t="b">
        <f t="shared" si="49"/>
        <v>1</v>
      </c>
      <c r="AE467" s="36" t="str">
        <f>IF(ISNA(VLOOKUP(D467,'Вчера_Спутник-М'!D:D, 1, FALSE)),"ошибка",0)</f>
        <v>ошибка</v>
      </c>
      <c r="AF467" s="43"/>
      <c r="AG467" s="36" t="e">
        <f>E467-VLOOKUP(D467, 'Вчера_Спутник-М'!D:BI, 2, FALSE)</f>
        <v>#N/A</v>
      </c>
      <c r="AH467" s="36" t="e">
        <f>F467-G467-VLOOKUP(D467, 'Вчера_Спутник-М'!D:BI, 3, FALSE)</f>
        <v>#N/A</v>
      </c>
      <c r="AI467" s="36" t="e">
        <f>H467-I467-VLOOKUP(D467, 'Вчера_Спутник-М'!D:BI, 5, FALSE)</f>
        <v>#N/A</v>
      </c>
      <c r="AJ467" s="36" t="e">
        <f>J467-K467-VLOOKUP(D467, 'Вчера_Спутник-М'!D:BI, 7, FALSE)</f>
        <v>#N/A</v>
      </c>
      <c r="AK467" s="36" t="e">
        <f>L467-M467-VLOOKUP(D467, 'Вчера_Спутник-М'!D:BI, 9, FALSE)</f>
        <v>#N/A</v>
      </c>
      <c r="AL467" s="36" t="e">
        <f>N467-O467-VLOOKUP(D467, 'Вчера_Спутник-М'!D:BI, 11, FALSE)</f>
        <v>#N/A</v>
      </c>
      <c r="AM467" s="36" t="e">
        <f>P467-Q467-VLOOKUP(D467, 'Вчера_Спутник-М'!D:BI, 13, FALSE)</f>
        <v>#N/A</v>
      </c>
      <c r="AN467" s="36" t="e">
        <f>R467-S467-VLOOKUP(D467, 'Вчера_Спутник-М'!D:BL, 15, FALSE)</f>
        <v>#N/A</v>
      </c>
      <c r="AO467" s="36"/>
      <c r="AP467" s="36"/>
      <c r="AQ467" s="36" t="e">
        <f>T467-VLOOKUP(D467, 'Вчера_Спутник-М'!D:BI, 17, FALSE)</f>
        <v>#N/A</v>
      </c>
      <c r="AR467" s="36" t="e">
        <f>U467-VLOOKUP(D467, 'Вчера_Спутник-М'!D:BI, 18, FALSE)</f>
        <v>#N/A</v>
      </c>
    </row>
    <row r="468" spans="1:44" ht="30" customHeight="1" x14ac:dyDescent="0.3">
      <c r="A468" s="18">
        <v>464</v>
      </c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  <c r="Y468" s="44">
        <f t="shared" si="44"/>
        <v>0</v>
      </c>
      <c r="Z468" s="44">
        <f t="shared" si="45"/>
        <v>0</v>
      </c>
      <c r="AA468" s="44" t="b">
        <f t="shared" si="46"/>
        <v>1</v>
      </c>
      <c r="AB468" s="44" t="b">
        <f t="shared" si="47"/>
        <v>1</v>
      </c>
      <c r="AC468" s="44" t="b">
        <f t="shared" si="48"/>
        <v>1</v>
      </c>
      <c r="AD468" s="44" t="b">
        <f t="shared" si="49"/>
        <v>1</v>
      </c>
      <c r="AE468" s="36" t="str">
        <f>IF(ISNA(VLOOKUP(D468,'Вчера_Спутник-М'!D:D, 1, FALSE)),"ошибка",0)</f>
        <v>ошибка</v>
      </c>
      <c r="AF468" s="43"/>
      <c r="AG468" s="36" t="e">
        <f>E468-VLOOKUP(D468, 'Вчера_Спутник-М'!D:BI, 2, FALSE)</f>
        <v>#N/A</v>
      </c>
      <c r="AH468" s="36" t="e">
        <f>F468-G468-VLOOKUP(D468, 'Вчера_Спутник-М'!D:BI, 3, FALSE)</f>
        <v>#N/A</v>
      </c>
      <c r="AI468" s="36" t="e">
        <f>H468-I468-VLOOKUP(D468, 'Вчера_Спутник-М'!D:BI, 5, FALSE)</f>
        <v>#N/A</v>
      </c>
      <c r="AJ468" s="36" t="e">
        <f>J468-K468-VLOOKUP(D468, 'Вчера_Спутник-М'!D:BI, 7, FALSE)</f>
        <v>#N/A</v>
      </c>
      <c r="AK468" s="36" t="e">
        <f>L468-M468-VLOOKUP(D468, 'Вчера_Спутник-М'!D:BI, 9, FALSE)</f>
        <v>#N/A</v>
      </c>
      <c r="AL468" s="36" t="e">
        <f>N468-O468-VLOOKUP(D468, 'Вчера_Спутник-М'!D:BI, 11, FALSE)</f>
        <v>#N/A</v>
      </c>
      <c r="AM468" s="36" t="e">
        <f>P468-Q468-VLOOKUP(D468, 'Вчера_Спутник-М'!D:BI, 13, FALSE)</f>
        <v>#N/A</v>
      </c>
      <c r="AN468" s="36" t="e">
        <f>R468-S468-VLOOKUP(D468, 'Вчера_Спутник-М'!D:BL, 15, FALSE)</f>
        <v>#N/A</v>
      </c>
      <c r="AO468" s="36"/>
      <c r="AP468" s="36"/>
      <c r="AQ468" s="36" t="e">
        <f>T468-VLOOKUP(D468, 'Вчера_Спутник-М'!D:BI, 17, FALSE)</f>
        <v>#N/A</v>
      </c>
      <c r="AR468" s="36" t="e">
        <f>U468-VLOOKUP(D468, 'Вчера_Спутник-М'!D:BI, 18, FALSE)</f>
        <v>#N/A</v>
      </c>
    </row>
    <row r="469" spans="1:44" ht="30" customHeight="1" x14ac:dyDescent="0.3">
      <c r="A469" s="18">
        <v>465</v>
      </c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  <c r="Y469" s="44">
        <f t="shared" si="44"/>
        <v>0</v>
      </c>
      <c r="Z469" s="44">
        <f t="shared" si="45"/>
        <v>0</v>
      </c>
      <c r="AA469" s="44" t="b">
        <f t="shared" si="46"/>
        <v>1</v>
      </c>
      <c r="AB469" s="44" t="b">
        <f t="shared" si="47"/>
        <v>1</v>
      </c>
      <c r="AC469" s="44" t="b">
        <f t="shared" si="48"/>
        <v>1</v>
      </c>
      <c r="AD469" s="44" t="b">
        <f t="shared" si="49"/>
        <v>1</v>
      </c>
      <c r="AE469" s="36" t="str">
        <f>IF(ISNA(VLOOKUP(D469,'Вчера_Спутник-М'!D:D, 1, FALSE)),"ошибка",0)</f>
        <v>ошибка</v>
      </c>
      <c r="AF469" s="43"/>
      <c r="AG469" s="36" t="e">
        <f>E469-VLOOKUP(D469, 'Вчера_Спутник-М'!D:BI, 2, FALSE)</f>
        <v>#N/A</v>
      </c>
      <c r="AH469" s="36" t="e">
        <f>F469-G469-VLOOKUP(D469, 'Вчера_Спутник-М'!D:BI, 3, FALSE)</f>
        <v>#N/A</v>
      </c>
      <c r="AI469" s="36" t="e">
        <f>H469-I469-VLOOKUP(D469, 'Вчера_Спутник-М'!D:BI, 5, FALSE)</f>
        <v>#N/A</v>
      </c>
      <c r="AJ469" s="36" t="e">
        <f>J469-K469-VLOOKUP(D469, 'Вчера_Спутник-М'!D:BI, 7, FALSE)</f>
        <v>#N/A</v>
      </c>
      <c r="AK469" s="36" t="e">
        <f>L469-M469-VLOOKUP(D469, 'Вчера_Спутник-М'!D:BI, 9, FALSE)</f>
        <v>#N/A</v>
      </c>
      <c r="AL469" s="36" t="e">
        <f>N469-O469-VLOOKUP(D469, 'Вчера_Спутник-М'!D:BI, 11, FALSE)</f>
        <v>#N/A</v>
      </c>
      <c r="AM469" s="36" t="e">
        <f>P469-Q469-VLOOKUP(D469, 'Вчера_Спутник-М'!D:BI, 13, FALSE)</f>
        <v>#N/A</v>
      </c>
      <c r="AN469" s="36" t="e">
        <f>R469-S469-VLOOKUP(D469, 'Вчера_Спутник-М'!D:BL, 15, FALSE)</f>
        <v>#N/A</v>
      </c>
      <c r="AO469" s="36"/>
      <c r="AP469" s="36"/>
      <c r="AQ469" s="36" t="e">
        <f>T469-VLOOKUP(D469, 'Вчера_Спутник-М'!D:BI, 17, FALSE)</f>
        <v>#N/A</v>
      </c>
      <c r="AR469" s="36" t="e">
        <f>U469-VLOOKUP(D469, 'Вчера_Спутник-М'!D:BI, 18, FALSE)</f>
        <v>#N/A</v>
      </c>
    </row>
    <row r="470" spans="1:44" ht="30" customHeight="1" x14ac:dyDescent="0.3">
      <c r="A470" s="18">
        <v>466</v>
      </c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  <c r="Y470" s="44">
        <f t="shared" si="44"/>
        <v>0</v>
      </c>
      <c r="Z470" s="44">
        <f t="shared" si="45"/>
        <v>0</v>
      </c>
      <c r="AA470" s="44" t="b">
        <f t="shared" si="46"/>
        <v>1</v>
      </c>
      <c r="AB470" s="44" t="b">
        <f t="shared" si="47"/>
        <v>1</v>
      </c>
      <c r="AC470" s="44" t="b">
        <f t="shared" si="48"/>
        <v>1</v>
      </c>
      <c r="AD470" s="44" t="b">
        <f t="shared" si="49"/>
        <v>1</v>
      </c>
      <c r="AE470" s="36" t="str">
        <f>IF(ISNA(VLOOKUP(D470,'Вчера_Спутник-М'!D:D, 1, FALSE)),"ошибка",0)</f>
        <v>ошибка</v>
      </c>
      <c r="AF470" s="43"/>
      <c r="AG470" s="36" t="e">
        <f>E470-VLOOKUP(D470, 'Вчера_Спутник-М'!D:BI, 2, FALSE)</f>
        <v>#N/A</v>
      </c>
      <c r="AH470" s="36" t="e">
        <f>F470-G470-VLOOKUP(D470, 'Вчера_Спутник-М'!D:BI, 3, FALSE)</f>
        <v>#N/A</v>
      </c>
      <c r="AI470" s="36" t="e">
        <f>H470-I470-VLOOKUP(D470, 'Вчера_Спутник-М'!D:BI, 5, FALSE)</f>
        <v>#N/A</v>
      </c>
      <c r="AJ470" s="36" t="e">
        <f>J470-K470-VLOOKUP(D470, 'Вчера_Спутник-М'!D:BI, 7, FALSE)</f>
        <v>#N/A</v>
      </c>
      <c r="AK470" s="36" t="e">
        <f>L470-M470-VLOOKUP(D470, 'Вчера_Спутник-М'!D:BI, 9, FALSE)</f>
        <v>#N/A</v>
      </c>
      <c r="AL470" s="36" t="e">
        <f>N470-O470-VLOOKUP(D470, 'Вчера_Спутник-М'!D:BI, 11, FALSE)</f>
        <v>#N/A</v>
      </c>
      <c r="AM470" s="36" t="e">
        <f>P470-Q470-VLOOKUP(D470, 'Вчера_Спутник-М'!D:BI, 13, FALSE)</f>
        <v>#N/A</v>
      </c>
      <c r="AN470" s="36" t="e">
        <f>R470-S470-VLOOKUP(D470, 'Вчера_Спутник-М'!D:BL, 15, FALSE)</f>
        <v>#N/A</v>
      </c>
      <c r="AO470" s="36"/>
      <c r="AP470" s="36"/>
      <c r="AQ470" s="36" t="e">
        <f>T470-VLOOKUP(D470, 'Вчера_Спутник-М'!D:BI, 17, FALSE)</f>
        <v>#N/A</v>
      </c>
      <c r="AR470" s="36" t="e">
        <f>U470-VLOOKUP(D470, 'Вчера_Спутник-М'!D:BI, 18, FALSE)</f>
        <v>#N/A</v>
      </c>
    </row>
    <row r="471" spans="1:44" ht="30" customHeight="1" x14ac:dyDescent="0.3">
      <c r="A471" s="18">
        <v>467</v>
      </c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  <c r="Y471" s="44">
        <f t="shared" si="44"/>
        <v>0</v>
      </c>
      <c r="Z471" s="44">
        <f t="shared" si="45"/>
        <v>0</v>
      </c>
      <c r="AA471" s="44" t="b">
        <f t="shared" si="46"/>
        <v>1</v>
      </c>
      <c r="AB471" s="44" t="b">
        <f t="shared" si="47"/>
        <v>1</v>
      </c>
      <c r="AC471" s="44" t="b">
        <f t="shared" si="48"/>
        <v>1</v>
      </c>
      <c r="AD471" s="44" t="b">
        <f t="shared" si="49"/>
        <v>1</v>
      </c>
      <c r="AE471" s="36" t="str">
        <f>IF(ISNA(VLOOKUP(D471,'Вчера_Спутник-М'!D:D, 1, FALSE)),"ошибка",0)</f>
        <v>ошибка</v>
      </c>
      <c r="AF471" s="43"/>
      <c r="AG471" s="36" t="e">
        <f>E471-VLOOKUP(D471, 'Вчера_Спутник-М'!D:BI, 2, FALSE)</f>
        <v>#N/A</v>
      </c>
      <c r="AH471" s="36" t="e">
        <f>F471-G471-VLOOKUP(D471, 'Вчера_Спутник-М'!D:BI, 3, FALSE)</f>
        <v>#N/A</v>
      </c>
      <c r="AI471" s="36" t="e">
        <f>H471-I471-VLOOKUP(D471, 'Вчера_Спутник-М'!D:BI, 5, FALSE)</f>
        <v>#N/A</v>
      </c>
      <c r="AJ471" s="36" t="e">
        <f>J471-K471-VLOOKUP(D471, 'Вчера_Спутник-М'!D:BI, 7, FALSE)</f>
        <v>#N/A</v>
      </c>
      <c r="AK471" s="36" t="e">
        <f>L471-M471-VLOOKUP(D471, 'Вчера_Спутник-М'!D:BI, 9, FALSE)</f>
        <v>#N/A</v>
      </c>
      <c r="AL471" s="36" t="e">
        <f>N471-O471-VLOOKUP(D471, 'Вчера_Спутник-М'!D:BI, 11, FALSE)</f>
        <v>#N/A</v>
      </c>
      <c r="AM471" s="36" t="e">
        <f>P471-Q471-VLOOKUP(D471, 'Вчера_Спутник-М'!D:BI, 13, FALSE)</f>
        <v>#N/A</v>
      </c>
      <c r="AN471" s="36" t="e">
        <f>R471-S471-VLOOKUP(D471, 'Вчера_Спутник-М'!D:BL, 15, FALSE)</f>
        <v>#N/A</v>
      </c>
      <c r="AO471" s="36"/>
      <c r="AP471" s="36"/>
      <c r="AQ471" s="36" t="e">
        <f>T471-VLOOKUP(D471, 'Вчера_Спутник-М'!D:BI, 17, FALSE)</f>
        <v>#N/A</v>
      </c>
      <c r="AR471" s="36" t="e">
        <f>U471-VLOOKUP(D471, 'Вчера_Спутник-М'!D:BI, 18, FALSE)</f>
        <v>#N/A</v>
      </c>
    </row>
    <row r="472" spans="1:44" ht="30" customHeight="1" x14ac:dyDescent="0.3">
      <c r="A472" s="18">
        <v>468</v>
      </c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  <c r="Y472" s="44">
        <f t="shared" si="44"/>
        <v>0</v>
      </c>
      <c r="Z472" s="44">
        <f t="shared" si="45"/>
        <v>0</v>
      </c>
      <c r="AA472" s="44" t="b">
        <f t="shared" si="46"/>
        <v>1</v>
      </c>
      <c r="AB472" s="44" t="b">
        <f t="shared" si="47"/>
        <v>1</v>
      </c>
      <c r="AC472" s="44" t="b">
        <f t="shared" si="48"/>
        <v>1</v>
      </c>
      <c r="AD472" s="44" t="b">
        <f t="shared" si="49"/>
        <v>1</v>
      </c>
      <c r="AE472" s="36" t="str">
        <f>IF(ISNA(VLOOKUP(D472,'Вчера_Спутник-М'!D:D, 1, FALSE)),"ошибка",0)</f>
        <v>ошибка</v>
      </c>
      <c r="AF472" s="43"/>
      <c r="AG472" s="36" t="e">
        <f>E472-VLOOKUP(D472, 'Вчера_Спутник-М'!D:BI, 2, FALSE)</f>
        <v>#N/A</v>
      </c>
      <c r="AH472" s="36" t="e">
        <f>F472-G472-VLOOKUP(D472, 'Вчера_Спутник-М'!D:BI, 3, FALSE)</f>
        <v>#N/A</v>
      </c>
      <c r="AI472" s="36" t="e">
        <f>H472-I472-VLOOKUP(D472, 'Вчера_Спутник-М'!D:BI, 5, FALSE)</f>
        <v>#N/A</v>
      </c>
      <c r="AJ472" s="36" t="e">
        <f>J472-K472-VLOOKUP(D472, 'Вчера_Спутник-М'!D:BI, 7, FALSE)</f>
        <v>#N/A</v>
      </c>
      <c r="AK472" s="36" t="e">
        <f>L472-M472-VLOOKUP(D472, 'Вчера_Спутник-М'!D:BI, 9, FALSE)</f>
        <v>#N/A</v>
      </c>
      <c r="AL472" s="36" t="e">
        <f>N472-O472-VLOOKUP(D472, 'Вчера_Спутник-М'!D:BI, 11, FALSE)</f>
        <v>#N/A</v>
      </c>
      <c r="AM472" s="36" t="e">
        <f>P472-Q472-VLOOKUP(D472, 'Вчера_Спутник-М'!D:BI, 13, FALSE)</f>
        <v>#N/A</v>
      </c>
      <c r="AN472" s="36" t="e">
        <f>R472-S472-VLOOKUP(D472, 'Вчера_Спутник-М'!D:BL, 15, FALSE)</f>
        <v>#N/A</v>
      </c>
      <c r="AO472" s="36"/>
      <c r="AP472" s="36"/>
      <c r="AQ472" s="36" t="e">
        <f>T472-VLOOKUP(D472, 'Вчера_Спутник-М'!D:BI, 17, FALSE)</f>
        <v>#N/A</v>
      </c>
      <c r="AR472" s="36" t="e">
        <f>U472-VLOOKUP(D472, 'Вчера_Спутник-М'!D:BI, 18, FALSE)</f>
        <v>#N/A</v>
      </c>
    </row>
    <row r="473" spans="1:44" ht="30" customHeight="1" x14ac:dyDescent="0.3">
      <c r="A473" s="18">
        <v>469</v>
      </c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  <c r="Y473" s="44">
        <f t="shared" si="44"/>
        <v>0</v>
      </c>
      <c r="Z473" s="44">
        <f t="shared" si="45"/>
        <v>0</v>
      </c>
      <c r="AA473" s="44" t="b">
        <f t="shared" si="46"/>
        <v>1</v>
      </c>
      <c r="AB473" s="44" t="b">
        <f t="shared" si="47"/>
        <v>1</v>
      </c>
      <c r="AC473" s="44" t="b">
        <f t="shared" si="48"/>
        <v>1</v>
      </c>
      <c r="AD473" s="44" t="b">
        <f t="shared" si="49"/>
        <v>1</v>
      </c>
      <c r="AE473" s="36" t="str">
        <f>IF(ISNA(VLOOKUP(D473,'Вчера_Спутник-М'!D:D, 1, FALSE)),"ошибка",0)</f>
        <v>ошибка</v>
      </c>
      <c r="AF473" s="43"/>
      <c r="AG473" s="36" t="e">
        <f>E473-VLOOKUP(D473, 'Вчера_Спутник-М'!D:BI, 2, FALSE)</f>
        <v>#N/A</v>
      </c>
      <c r="AH473" s="36" t="e">
        <f>F473-G473-VLOOKUP(D473, 'Вчера_Спутник-М'!D:BI, 3, FALSE)</f>
        <v>#N/A</v>
      </c>
      <c r="AI473" s="36" t="e">
        <f>H473-I473-VLOOKUP(D473, 'Вчера_Спутник-М'!D:BI, 5, FALSE)</f>
        <v>#N/A</v>
      </c>
      <c r="AJ473" s="36" t="e">
        <f>J473-K473-VLOOKUP(D473, 'Вчера_Спутник-М'!D:BI, 7, FALSE)</f>
        <v>#N/A</v>
      </c>
      <c r="AK473" s="36" t="e">
        <f>L473-M473-VLOOKUP(D473, 'Вчера_Спутник-М'!D:BI, 9, FALSE)</f>
        <v>#N/A</v>
      </c>
      <c r="AL473" s="36" t="e">
        <f>N473-O473-VLOOKUP(D473, 'Вчера_Спутник-М'!D:BI, 11, FALSE)</f>
        <v>#N/A</v>
      </c>
      <c r="AM473" s="36" t="e">
        <f>P473-Q473-VLOOKUP(D473, 'Вчера_Спутник-М'!D:BI, 13, FALSE)</f>
        <v>#N/A</v>
      </c>
      <c r="AN473" s="36" t="e">
        <f>R473-S473-VLOOKUP(D473, 'Вчера_Спутник-М'!D:BL, 15, FALSE)</f>
        <v>#N/A</v>
      </c>
      <c r="AO473" s="36"/>
      <c r="AP473" s="36"/>
      <c r="AQ473" s="36" t="e">
        <f>T473-VLOOKUP(D473, 'Вчера_Спутник-М'!D:BI, 17, FALSE)</f>
        <v>#N/A</v>
      </c>
      <c r="AR473" s="36" t="e">
        <f>U473-VLOOKUP(D473, 'Вчера_Спутник-М'!D:BI, 18, FALSE)</f>
        <v>#N/A</v>
      </c>
    </row>
    <row r="474" spans="1:44" ht="30" customHeight="1" x14ac:dyDescent="0.3">
      <c r="A474" s="18">
        <v>470</v>
      </c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  <c r="Y474" s="44">
        <f t="shared" si="44"/>
        <v>0</v>
      </c>
      <c r="Z474" s="44">
        <f t="shared" si="45"/>
        <v>0</v>
      </c>
      <c r="AA474" s="44" t="b">
        <f t="shared" si="46"/>
        <v>1</v>
      </c>
      <c r="AB474" s="44" t="b">
        <f t="shared" si="47"/>
        <v>1</v>
      </c>
      <c r="AC474" s="44" t="b">
        <f t="shared" si="48"/>
        <v>1</v>
      </c>
      <c r="AD474" s="44" t="b">
        <f t="shared" si="49"/>
        <v>1</v>
      </c>
      <c r="AE474" s="36" t="str">
        <f>IF(ISNA(VLOOKUP(D474,'Вчера_Спутник-М'!D:D, 1, FALSE)),"ошибка",0)</f>
        <v>ошибка</v>
      </c>
      <c r="AF474" s="43"/>
      <c r="AG474" s="36" t="e">
        <f>E474-VLOOKUP(D474, 'Вчера_Спутник-М'!D:BI, 2, FALSE)</f>
        <v>#N/A</v>
      </c>
      <c r="AH474" s="36" t="e">
        <f>F474-G474-VLOOKUP(D474, 'Вчера_Спутник-М'!D:BI, 3, FALSE)</f>
        <v>#N/A</v>
      </c>
      <c r="AI474" s="36" t="e">
        <f>H474-I474-VLOOKUP(D474, 'Вчера_Спутник-М'!D:BI, 5, FALSE)</f>
        <v>#N/A</v>
      </c>
      <c r="AJ474" s="36" t="e">
        <f>J474-K474-VLOOKUP(D474, 'Вчера_Спутник-М'!D:BI, 7, FALSE)</f>
        <v>#N/A</v>
      </c>
      <c r="AK474" s="36" t="e">
        <f>L474-M474-VLOOKUP(D474, 'Вчера_Спутник-М'!D:BI, 9, FALSE)</f>
        <v>#N/A</v>
      </c>
      <c r="AL474" s="36" t="e">
        <f>N474-O474-VLOOKUP(D474, 'Вчера_Спутник-М'!D:BI, 11, FALSE)</f>
        <v>#N/A</v>
      </c>
      <c r="AM474" s="36" t="e">
        <f>P474-Q474-VLOOKUP(D474, 'Вчера_Спутник-М'!D:BI, 13, FALSE)</f>
        <v>#N/A</v>
      </c>
      <c r="AN474" s="36" t="e">
        <f>R474-S474-VLOOKUP(D474, 'Вчера_Спутник-М'!D:BL, 15, FALSE)</f>
        <v>#N/A</v>
      </c>
      <c r="AO474" s="36"/>
      <c r="AP474" s="36"/>
      <c r="AQ474" s="36" t="e">
        <f>T474-VLOOKUP(D474, 'Вчера_Спутник-М'!D:BI, 17, FALSE)</f>
        <v>#N/A</v>
      </c>
      <c r="AR474" s="36" t="e">
        <f>U474-VLOOKUP(D474, 'Вчера_Спутник-М'!D:BI, 18, FALSE)</f>
        <v>#N/A</v>
      </c>
    </row>
    <row r="475" spans="1:44" ht="30" customHeight="1" x14ac:dyDescent="0.3">
      <c r="A475" s="18">
        <v>471</v>
      </c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  <c r="Y475" s="44">
        <f t="shared" si="44"/>
        <v>0</v>
      </c>
      <c r="Z475" s="44">
        <f t="shared" si="45"/>
        <v>0</v>
      </c>
      <c r="AA475" s="44" t="b">
        <f t="shared" si="46"/>
        <v>1</v>
      </c>
      <c r="AB475" s="44" t="b">
        <f t="shared" si="47"/>
        <v>1</v>
      </c>
      <c r="AC475" s="44" t="b">
        <f t="shared" si="48"/>
        <v>1</v>
      </c>
      <c r="AD475" s="44" t="b">
        <f t="shared" si="49"/>
        <v>1</v>
      </c>
      <c r="AE475" s="36" t="str">
        <f>IF(ISNA(VLOOKUP(D475,'Вчера_Спутник-М'!D:D, 1, FALSE)),"ошибка",0)</f>
        <v>ошибка</v>
      </c>
      <c r="AF475" s="43"/>
      <c r="AG475" s="36" t="e">
        <f>E475-VLOOKUP(D475, 'Вчера_Спутник-М'!D:BI, 2, FALSE)</f>
        <v>#N/A</v>
      </c>
      <c r="AH475" s="36" t="e">
        <f>F475-G475-VLOOKUP(D475, 'Вчера_Спутник-М'!D:BI, 3, FALSE)</f>
        <v>#N/A</v>
      </c>
      <c r="AI475" s="36" t="e">
        <f>H475-I475-VLOOKUP(D475, 'Вчера_Спутник-М'!D:BI, 5, FALSE)</f>
        <v>#N/A</v>
      </c>
      <c r="AJ475" s="36" t="e">
        <f>J475-K475-VLOOKUP(D475, 'Вчера_Спутник-М'!D:BI, 7, FALSE)</f>
        <v>#N/A</v>
      </c>
      <c r="AK475" s="36" t="e">
        <f>L475-M475-VLOOKUP(D475, 'Вчера_Спутник-М'!D:BI, 9, FALSE)</f>
        <v>#N/A</v>
      </c>
      <c r="AL475" s="36" t="e">
        <f>N475-O475-VLOOKUP(D475, 'Вчера_Спутник-М'!D:BI, 11, FALSE)</f>
        <v>#N/A</v>
      </c>
      <c r="AM475" s="36" t="e">
        <f>P475-Q475-VLOOKUP(D475, 'Вчера_Спутник-М'!D:BI, 13, FALSE)</f>
        <v>#N/A</v>
      </c>
      <c r="AN475" s="36" t="e">
        <f>R475-S475-VLOOKUP(D475, 'Вчера_Спутник-М'!D:BL, 15, FALSE)</f>
        <v>#N/A</v>
      </c>
      <c r="AO475" s="36"/>
      <c r="AP475" s="36"/>
      <c r="AQ475" s="36" t="e">
        <f>T475-VLOOKUP(D475, 'Вчера_Спутник-М'!D:BI, 17, FALSE)</f>
        <v>#N/A</v>
      </c>
      <c r="AR475" s="36" t="e">
        <f>U475-VLOOKUP(D475, 'Вчера_Спутник-М'!D:BI, 18, FALSE)</f>
        <v>#N/A</v>
      </c>
    </row>
    <row r="476" spans="1:44" ht="30" customHeight="1" x14ac:dyDescent="0.3">
      <c r="A476" s="18">
        <v>472</v>
      </c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  <c r="Y476" s="44">
        <f t="shared" si="44"/>
        <v>0</v>
      </c>
      <c r="Z476" s="44">
        <f t="shared" si="45"/>
        <v>0</v>
      </c>
      <c r="AA476" s="44" t="b">
        <f t="shared" si="46"/>
        <v>1</v>
      </c>
      <c r="AB476" s="44" t="b">
        <f t="shared" si="47"/>
        <v>1</v>
      </c>
      <c r="AC476" s="44" t="b">
        <f t="shared" si="48"/>
        <v>1</v>
      </c>
      <c r="AD476" s="44" t="b">
        <f t="shared" si="49"/>
        <v>1</v>
      </c>
      <c r="AE476" s="36" t="str">
        <f>IF(ISNA(VLOOKUP(D476,'Вчера_Спутник-М'!D:D, 1, FALSE)),"ошибка",0)</f>
        <v>ошибка</v>
      </c>
      <c r="AF476" s="43"/>
      <c r="AG476" s="36" t="e">
        <f>E476-VLOOKUP(D476, 'Вчера_Спутник-М'!D:BI, 2, FALSE)</f>
        <v>#N/A</v>
      </c>
      <c r="AH476" s="36" t="e">
        <f>F476-G476-VLOOKUP(D476, 'Вчера_Спутник-М'!D:BI, 3, FALSE)</f>
        <v>#N/A</v>
      </c>
      <c r="AI476" s="36" t="e">
        <f>H476-I476-VLOOKUP(D476, 'Вчера_Спутник-М'!D:BI, 5, FALSE)</f>
        <v>#N/A</v>
      </c>
      <c r="AJ476" s="36" t="e">
        <f>J476-K476-VLOOKUP(D476, 'Вчера_Спутник-М'!D:BI, 7, FALSE)</f>
        <v>#N/A</v>
      </c>
      <c r="AK476" s="36" t="e">
        <f>L476-M476-VLOOKUP(D476, 'Вчера_Спутник-М'!D:BI, 9, FALSE)</f>
        <v>#N/A</v>
      </c>
      <c r="AL476" s="36" t="e">
        <f>N476-O476-VLOOKUP(D476, 'Вчера_Спутник-М'!D:BI, 11, FALSE)</f>
        <v>#N/A</v>
      </c>
      <c r="AM476" s="36" t="e">
        <f>P476-Q476-VLOOKUP(D476, 'Вчера_Спутник-М'!D:BI, 13, FALSE)</f>
        <v>#N/A</v>
      </c>
      <c r="AN476" s="36" t="e">
        <f>R476-S476-VLOOKUP(D476, 'Вчера_Спутник-М'!D:BL, 15, FALSE)</f>
        <v>#N/A</v>
      </c>
      <c r="AO476" s="36"/>
      <c r="AP476" s="36"/>
      <c r="AQ476" s="36" t="e">
        <f>T476-VLOOKUP(D476, 'Вчера_Спутник-М'!D:BI, 17, FALSE)</f>
        <v>#N/A</v>
      </c>
      <c r="AR476" s="36" t="e">
        <f>U476-VLOOKUP(D476, 'Вчера_Спутник-М'!D:BI, 18, FALSE)</f>
        <v>#N/A</v>
      </c>
    </row>
    <row r="477" spans="1:44" ht="30" customHeight="1" x14ac:dyDescent="0.3">
      <c r="A477" s="18">
        <v>473</v>
      </c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  <c r="Y477" s="44">
        <f t="shared" si="44"/>
        <v>0</v>
      </c>
      <c r="Z477" s="44">
        <f t="shared" si="45"/>
        <v>0</v>
      </c>
      <c r="AA477" s="44" t="b">
        <f t="shared" si="46"/>
        <v>1</v>
      </c>
      <c r="AB477" s="44" t="b">
        <f t="shared" si="47"/>
        <v>1</v>
      </c>
      <c r="AC477" s="44" t="b">
        <f t="shared" si="48"/>
        <v>1</v>
      </c>
      <c r="AD477" s="44" t="b">
        <f t="shared" si="49"/>
        <v>1</v>
      </c>
      <c r="AE477" s="36" t="str">
        <f>IF(ISNA(VLOOKUP(D477,'Вчера_Спутник-М'!D:D, 1, FALSE)),"ошибка",0)</f>
        <v>ошибка</v>
      </c>
      <c r="AF477" s="43"/>
      <c r="AG477" s="36" t="e">
        <f>E477-VLOOKUP(D477, 'Вчера_Спутник-М'!D:BI, 2, FALSE)</f>
        <v>#N/A</v>
      </c>
      <c r="AH477" s="36" t="e">
        <f>F477-G477-VLOOKUP(D477, 'Вчера_Спутник-М'!D:BI, 3, FALSE)</f>
        <v>#N/A</v>
      </c>
      <c r="AI477" s="36" t="e">
        <f>H477-I477-VLOOKUP(D477, 'Вчера_Спутник-М'!D:BI, 5, FALSE)</f>
        <v>#N/A</v>
      </c>
      <c r="AJ477" s="36" t="e">
        <f>J477-K477-VLOOKUP(D477, 'Вчера_Спутник-М'!D:BI, 7, FALSE)</f>
        <v>#N/A</v>
      </c>
      <c r="AK477" s="36" t="e">
        <f>L477-M477-VLOOKUP(D477, 'Вчера_Спутник-М'!D:BI, 9, FALSE)</f>
        <v>#N/A</v>
      </c>
      <c r="AL477" s="36" t="e">
        <f>N477-O477-VLOOKUP(D477, 'Вчера_Спутник-М'!D:BI, 11, FALSE)</f>
        <v>#N/A</v>
      </c>
      <c r="AM477" s="36" t="e">
        <f>P477-Q477-VLOOKUP(D477, 'Вчера_Спутник-М'!D:BI, 13, FALSE)</f>
        <v>#N/A</v>
      </c>
      <c r="AN477" s="36" t="e">
        <f>R477-S477-VLOOKUP(D477, 'Вчера_Спутник-М'!D:BL, 15, FALSE)</f>
        <v>#N/A</v>
      </c>
      <c r="AO477" s="36"/>
      <c r="AP477" s="36"/>
      <c r="AQ477" s="36" t="e">
        <f>T477-VLOOKUP(D477, 'Вчера_Спутник-М'!D:BI, 17, FALSE)</f>
        <v>#N/A</v>
      </c>
      <c r="AR477" s="36" t="e">
        <f>U477-VLOOKUP(D477, 'Вчера_Спутник-М'!D:BI, 18, FALSE)</f>
        <v>#N/A</v>
      </c>
    </row>
    <row r="478" spans="1:44" ht="30" customHeight="1" x14ac:dyDescent="0.3">
      <c r="A478" s="18">
        <v>474</v>
      </c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  <c r="Y478" s="44">
        <f t="shared" si="44"/>
        <v>0</v>
      </c>
      <c r="Z478" s="44">
        <f t="shared" si="45"/>
        <v>0</v>
      </c>
      <c r="AA478" s="44" t="b">
        <f t="shared" si="46"/>
        <v>1</v>
      </c>
      <c r="AB478" s="44" t="b">
        <f t="shared" si="47"/>
        <v>1</v>
      </c>
      <c r="AC478" s="44" t="b">
        <f t="shared" si="48"/>
        <v>1</v>
      </c>
      <c r="AD478" s="44" t="b">
        <f t="shared" si="49"/>
        <v>1</v>
      </c>
      <c r="AE478" s="36" t="str">
        <f>IF(ISNA(VLOOKUP(D478,'Вчера_Спутник-М'!D:D, 1, FALSE)),"ошибка",0)</f>
        <v>ошибка</v>
      </c>
      <c r="AF478" s="43"/>
      <c r="AG478" s="36" t="e">
        <f>E478-VLOOKUP(D478, 'Вчера_Спутник-М'!D:BI, 2, FALSE)</f>
        <v>#N/A</v>
      </c>
      <c r="AH478" s="36" t="e">
        <f>F478-G478-VLOOKUP(D478, 'Вчера_Спутник-М'!D:BI, 3, FALSE)</f>
        <v>#N/A</v>
      </c>
      <c r="AI478" s="36" t="e">
        <f>H478-I478-VLOOKUP(D478, 'Вчера_Спутник-М'!D:BI, 5, FALSE)</f>
        <v>#N/A</v>
      </c>
      <c r="AJ478" s="36" t="e">
        <f>J478-K478-VLOOKUP(D478, 'Вчера_Спутник-М'!D:BI, 7, FALSE)</f>
        <v>#N/A</v>
      </c>
      <c r="AK478" s="36" t="e">
        <f>L478-M478-VLOOKUP(D478, 'Вчера_Спутник-М'!D:BI, 9, FALSE)</f>
        <v>#N/A</v>
      </c>
      <c r="AL478" s="36" t="e">
        <f>N478-O478-VLOOKUP(D478, 'Вчера_Спутник-М'!D:BI, 11, FALSE)</f>
        <v>#N/A</v>
      </c>
      <c r="AM478" s="36" t="e">
        <f>P478-Q478-VLOOKUP(D478, 'Вчера_Спутник-М'!D:BI, 13, FALSE)</f>
        <v>#N/A</v>
      </c>
      <c r="AN478" s="36" t="e">
        <f>R478-S478-VLOOKUP(D478, 'Вчера_Спутник-М'!D:BL, 15, FALSE)</f>
        <v>#N/A</v>
      </c>
      <c r="AO478" s="36"/>
      <c r="AP478" s="36"/>
      <c r="AQ478" s="36" t="e">
        <f>T478-VLOOKUP(D478, 'Вчера_Спутник-М'!D:BI, 17, FALSE)</f>
        <v>#N/A</v>
      </c>
      <c r="AR478" s="36" t="e">
        <f>U478-VLOOKUP(D478, 'Вчера_Спутник-М'!D:BI, 18, FALSE)</f>
        <v>#N/A</v>
      </c>
    </row>
    <row r="479" spans="1:44" ht="30" customHeight="1" x14ac:dyDescent="0.3">
      <c r="A479" s="18">
        <v>475</v>
      </c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  <c r="Y479" s="44">
        <f t="shared" si="44"/>
        <v>0</v>
      </c>
      <c r="Z479" s="44">
        <f t="shared" si="45"/>
        <v>0</v>
      </c>
      <c r="AA479" s="44" t="b">
        <f t="shared" si="46"/>
        <v>1</v>
      </c>
      <c r="AB479" s="44" t="b">
        <f t="shared" si="47"/>
        <v>1</v>
      </c>
      <c r="AC479" s="44" t="b">
        <f t="shared" si="48"/>
        <v>1</v>
      </c>
      <c r="AD479" s="44" t="b">
        <f t="shared" si="49"/>
        <v>1</v>
      </c>
      <c r="AE479" s="36" t="str">
        <f>IF(ISNA(VLOOKUP(D479,'Вчера_Спутник-М'!D:D, 1, FALSE)),"ошибка",0)</f>
        <v>ошибка</v>
      </c>
      <c r="AF479" s="43"/>
      <c r="AG479" s="36" t="e">
        <f>E479-VLOOKUP(D479, 'Вчера_Спутник-М'!D:BI, 2, FALSE)</f>
        <v>#N/A</v>
      </c>
      <c r="AH479" s="36" t="e">
        <f>F479-G479-VLOOKUP(D479, 'Вчера_Спутник-М'!D:BI, 3, FALSE)</f>
        <v>#N/A</v>
      </c>
      <c r="AI479" s="36" t="e">
        <f>H479-I479-VLOOKUP(D479, 'Вчера_Спутник-М'!D:BI, 5, FALSE)</f>
        <v>#N/A</v>
      </c>
      <c r="AJ479" s="36" t="e">
        <f>J479-K479-VLOOKUP(D479, 'Вчера_Спутник-М'!D:BI, 7, FALSE)</f>
        <v>#N/A</v>
      </c>
      <c r="AK479" s="36" t="e">
        <f>L479-M479-VLOOKUP(D479, 'Вчера_Спутник-М'!D:BI, 9, FALSE)</f>
        <v>#N/A</v>
      </c>
      <c r="AL479" s="36" t="e">
        <f>N479-O479-VLOOKUP(D479, 'Вчера_Спутник-М'!D:BI, 11, FALSE)</f>
        <v>#N/A</v>
      </c>
      <c r="AM479" s="36" t="e">
        <f>P479-Q479-VLOOKUP(D479, 'Вчера_Спутник-М'!D:BI, 13, FALSE)</f>
        <v>#N/A</v>
      </c>
      <c r="AN479" s="36" t="e">
        <f>R479-S479-VLOOKUP(D479, 'Вчера_Спутник-М'!D:BL, 15, FALSE)</f>
        <v>#N/A</v>
      </c>
      <c r="AO479" s="36"/>
      <c r="AP479" s="36"/>
      <c r="AQ479" s="36" t="e">
        <f>T479-VLOOKUP(D479, 'Вчера_Спутник-М'!D:BI, 17, FALSE)</f>
        <v>#N/A</v>
      </c>
      <c r="AR479" s="36" t="e">
        <f>U479-VLOOKUP(D479, 'Вчера_Спутник-М'!D:BI, 18, FALSE)</f>
        <v>#N/A</v>
      </c>
    </row>
    <row r="480" spans="1:44" ht="30" customHeight="1" x14ac:dyDescent="0.3">
      <c r="A480" s="18">
        <v>476</v>
      </c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  <c r="Y480" s="44">
        <f t="shared" si="44"/>
        <v>0</v>
      </c>
      <c r="Z480" s="44">
        <f t="shared" si="45"/>
        <v>0</v>
      </c>
      <c r="AA480" s="44" t="b">
        <f t="shared" si="46"/>
        <v>1</v>
      </c>
      <c r="AB480" s="44" t="b">
        <f t="shared" si="47"/>
        <v>1</v>
      </c>
      <c r="AC480" s="44" t="b">
        <f t="shared" si="48"/>
        <v>1</v>
      </c>
      <c r="AD480" s="44" t="b">
        <f t="shared" si="49"/>
        <v>1</v>
      </c>
      <c r="AE480" s="36" t="str">
        <f>IF(ISNA(VLOOKUP(D480,'Вчера_Спутник-М'!D:D, 1, FALSE)),"ошибка",0)</f>
        <v>ошибка</v>
      </c>
      <c r="AF480" s="43"/>
      <c r="AG480" s="36" t="e">
        <f>E480-VLOOKUP(D480, 'Вчера_Спутник-М'!D:BI, 2, FALSE)</f>
        <v>#N/A</v>
      </c>
      <c r="AH480" s="36" t="e">
        <f>F480-G480-VLOOKUP(D480, 'Вчера_Спутник-М'!D:BI, 3, FALSE)</f>
        <v>#N/A</v>
      </c>
      <c r="AI480" s="36" t="e">
        <f>H480-I480-VLOOKUP(D480, 'Вчера_Спутник-М'!D:BI, 5, FALSE)</f>
        <v>#N/A</v>
      </c>
      <c r="AJ480" s="36" t="e">
        <f>J480-K480-VLOOKUP(D480, 'Вчера_Спутник-М'!D:BI, 7, FALSE)</f>
        <v>#N/A</v>
      </c>
      <c r="AK480" s="36" t="e">
        <f>L480-M480-VLOOKUP(D480, 'Вчера_Спутник-М'!D:BI, 9, FALSE)</f>
        <v>#N/A</v>
      </c>
      <c r="AL480" s="36" t="e">
        <f>N480-O480-VLOOKUP(D480, 'Вчера_Спутник-М'!D:BI, 11, FALSE)</f>
        <v>#N/A</v>
      </c>
      <c r="AM480" s="36" t="e">
        <f>P480-Q480-VLOOKUP(D480, 'Вчера_Спутник-М'!D:BI, 13, FALSE)</f>
        <v>#N/A</v>
      </c>
      <c r="AN480" s="36" t="e">
        <f>R480-S480-VLOOKUP(D480, 'Вчера_Спутник-М'!D:BL, 15, FALSE)</f>
        <v>#N/A</v>
      </c>
      <c r="AO480" s="36"/>
      <c r="AP480" s="36"/>
      <c r="AQ480" s="36" t="e">
        <f>T480-VLOOKUP(D480, 'Вчера_Спутник-М'!D:BI, 17, FALSE)</f>
        <v>#N/A</v>
      </c>
      <c r="AR480" s="36" t="e">
        <f>U480-VLOOKUP(D480, 'Вчера_Спутник-М'!D:BI, 18, FALSE)</f>
        <v>#N/A</v>
      </c>
    </row>
    <row r="481" spans="1:44" ht="30" customHeight="1" x14ac:dyDescent="0.3">
      <c r="A481" s="18">
        <v>477</v>
      </c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  <c r="Y481" s="44">
        <f t="shared" si="44"/>
        <v>0</v>
      </c>
      <c r="Z481" s="44">
        <f t="shared" si="45"/>
        <v>0</v>
      </c>
      <c r="AA481" s="44" t="b">
        <f t="shared" si="46"/>
        <v>1</v>
      </c>
      <c r="AB481" s="44" t="b">
        <f t="shared" si="47"/>
        <v>1</v>
      </c>
      <c r="AC481" s="44" t="b">
        <f t="shared" si="48"/>
        <v>1</v>
      </c>
      <c r="AD481" s="44" t="b">
        <f t="shared" si="49"/>
        <v>1</v>
      </c>
      <c r="AE481" s="36" t="str">
        <f>IF(ISNA(VLOOKUP(D481,'Вчера_Спутник-М'!D:D, 1, FALSE)),"ошибка",0)</f>
        <v>ошибка</v>
      </c>
      <c r="AF481" s="43"/>
      <c r="AG481" s="36" t="e">
        <f>E481-VLOOKUP(D481, 'Вчера_Спутник-М'!D:BI, 2, FALSE)</f>
        <v>#N/A</v>
      </c>
      <c r="AH481" s="36" t="e">
        <f>F481-G481-VLOOKUP(D481, 'Вчера_Спутник-М'!D:BI, 3, FALSE)</f>
        <v>#N/A</v>
      </c>
      <c r="AI481" s="36" t="e">
        <f>H481-I481-VLOOKUP(D481, 'Вчера_Спутник-М'!D:BI, 5, FALSE)</f>
        <v>#N/A</v>
      </c>
      <c r="AJ481" s="36" t="e">
        <f>J481-K481-VLOOKUP(D481, 'Вчера_Спутник-М'!D:BI, 7, FALSE)</f>
        <v>#N/A</v>
      </c>
      <c r="AK481" s="36" t="e">
        <f>L481-M481-VLOOKUP(D481, 'Вчера_Спутник-М'!D:BI, 9, FALSE)</f>
        <v>#N/A</v>
      </c>
      <c r="AL481" s="36" t="e">
        <f>N481-O481-VLOOKUP(D481, 'Вчера_Спутник-М'!D:BI, 11, FALSE)</f>
        <v>#N/A</v>
      </c>
      <c r="AM481" s="36" t="e">
        <f>P481-Q481-VLOOKUP(D481, 'Вчера_Спутник-М'!D:BI, 13, FALSE)</f>
        <v>#N/A</v>
      </c>
      <c r="AN481" s="36" t="e">
        <f>R481-S481-VLOOKUP(D481, 'Вчера_Спутник-М'!D:BL, 15, FALSE)</f>
        <v>#N/A</v>
      </c>
      <c r="AO481" s="36"/>
      <c r="AP481" s="36"/>
      <c r="AQ481" s="36" t="e">
        <f>T481-VLOOKUP(D481, 'Вчера_Спутник-М'!D:BI, 17, FALSE)</f>
        <v>#N/A</v>
      </c>
      <c r="AR481" s="36" t="e">
        <f>U481-VLOOKUP(D481, 'Вчера_Спутник-М'!D:BI, 18, FALSE)</f>
        <v>#N/A</v>
      </c>
    </row>
    <row r="482" spans="1:44" ht="30" customHeight="1" x14ac:dyDescent="0.3">
      <c r="A482" s="18">
        <v>478</v>
      </c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  <c r="Y482" s="44">
        <f t="shared" si="44"/>
        <v>0</v>
      </c>
      <c r="Z482" s="44">
        <f t="shared" si="45"/>
        <v>0</v>
      </c>
      <c r="AA482" s="44" t="b">
        <f t="shared" si="46"/>
        <v>1</v>
      </c>
      <c r="AB482" s="44" t="b">
        <f t="shared" si="47"/>
        <v>1</v>
      </c>
      <c r="AC482" s="44" t="b">
        <f t="shared" si="48"/>
        <v>1</v>
      </c>
      <c r="AD482" s="44" t="b">
        <f t="shared" si="49"/>
        <v>1</v>
      </c>
      <c r="AE482" s="36" t="str">
        <f>IF(ISNA(VLOOKUP(D482,'Вчера_Спутник-М'!D:D, 1, FALSE)),"ошибка",0)</f>
        <v>ошибка</v>
      </c>
      <c r="AF482" s="43"/>
      <c r="AG482" s="36" t="e">
        <f>E482-VLOOKUP(D482, 'Вчера_Спутник-М'!D:BI, 2, FALSE)</f>
        <v>#N/A</v>
      </c>
      <c r="AH482" s="36" t="e">
        <f>F482-G482-VLOOKUP(D482, 'Вчера_Спутник-М'!D:BI, 3, FALSE)</f>
        <v>#N/A</v>
      </c>
      <c r="AI482" s="36" t="e">
        <f>H482-I482-VLOOKUP(D482, 'Вчера_Спутник-М'!D:BI, 5, FALSE)</f>
        <v>#N/A</v>
      </c>
      <c r="AJ482" s="36" t="e">
        <f>J482-K482-VLOOKUP(D482, 'Вчера_Спутник-М'!D:BI, 7, FALSE)</f>
        <v>#N/A</v>
      </c>
      <c r="AK482" s="36" t="e">
        <f>L482-M482-VLOOKUP(D482, 'Вчера_Спутник-М'!D:BI, 9, FALSE)</f>
        <v>#N/A</v>
      </c>
      <c r="AL482" s="36" t="e">
        <f>N482-O482-VLOOKUP(D482, 'Вчера_Спутник-М'!D:BI, 11, FALSE)</f>
        <v>#N/A</v>
      </c>
      <c r="AM482" s="36" t="e">
        <f>P482-Q482-VLOOKUP(D482, 'Вчера_Спутник-М'!D:BI, 13, FALSE)</f>
        <v>#N/A</v>
      </c>
      <c r="AN482" s="36" t="e">
        <f>R482-S482-VLOOKUP(D482, 'Вчера_Спутник-М'!D:BL, 15, FALSE)</f>
        <v>#N/A</v>
      </c>
      <c r="AO482" s="36"/>
      <c r="AP482" s="36"/>
      <c r="AQ482" s="36" t="e">
        <f>T482-VLOOKUP(D482, 'Вчера_Спутник-М'!D:BI, 17, FALSE)</f>
        <v>#N/A</v>
      </c>
      <c r="AR482" s="36" t="e">
        <f>U482-VLOOKUP(D482, 'Вчера_Спутник-М'!D:BI, 18, FALSE)</f>
        <v>#N/A</v>
      </c>
    </row>
    <row r="483" spans="1:44" ht="30" customHeight="1" x14ac:dyDescent="0.3">
      <c r="A483" s="18">
        <v>479</v>
      </c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  <c r="Y483" s="44">
        <f t="shared" si="44"/>
        <v>0</v>
      </c>
      <c r="Z483" s="44">
        <f t="shared" si="45"/>
        <v>0</v>
      </c>
      <c r="AA483" s="44" t="b">
        <f t="shared" si="46"/>
        <v>1</v>
      </c>
      <c r="AB483" s="44" t="b">
        <f t="shared" si="47"/>
        <v>1</v>
      </c>
      <c r="AC483" s="44" t="b">
        <f t="shared" si="48"/>
        <v>1</v>
      </c>
      <c r="AD483" s="44" t="b">
        <f t="shared" si="49"/>
        <v>1</v>
      </c>
      <c r="AE483" s="36" t="str">
        <f>IF(ISNA(VLOOKUP(D483,'Вчера_Спутник-М'!D:D, 1, FALSE)),"ошибка",0)</f>
        <v>ошибка</v>
      </c>
      <c r="AF483" s="43"/>
      <c r="AG483" s="36" t="e">
        <f>E483-VLOOKUP(D483, 'Вчера_Спутник-М'!D:BI, 2, FALSE)</f>
        <v>#N/A</v>
      </c>
      <c r="AH483" s="36" t="e">
        <f>F483-G483-VLOOKUP(D483, 'Вчера_Спутник-М'!D:BI, 3, FALSE)</f>
        <v>#N/A</v>
      </c>
      <c r="AI483" s="36" t="e">
        <f>H483-I483-VLOOKUP(D483, 'Вчера_Спутник-М'!D:BI, 5, FALSE)</f>
        <v>#N/A</v>
      </c>
      <c r="AJ483" s="36" t="e">
        <f>J483-K483-VLOOKUP(D483, 'Вчера_Спутник-М'!D:BI, 7, FALSE)</f>
        <v>#N/A</v>
      </c>
      <c r="AK483" s="36" t="e">
        <f>L483-M483-VLOOKUP(D483, 'Вчера_Спутник-М'!D:BI, 9, FALSE)</f>
        <v>#N/A</v>
      </c>
      <c r="AL483" s="36" t="e">
        <f>N483-O483-VLOOKUP(D483, 'Вчера_Спутник-М'!D:BI, 11, FALSE)</f>
        <v>#N/A</v>
      </c>
      <c r="AM483" s="36" t="e">
        <f>P483-Q483-VLOOKUP(D483, 'Вчера_Спутник-М'!D:BI, 13, FALSE)</f>
        <v>#N/A</v>
      </c>
      <c r="AN483" s="36" t="e">
        <f>R483-S483-VLOOKUP(D483, 'Вчера_Спутник-М'!D:BL, 15, FALSE)</f>
        <v>#N/A</v>
      </c>
      <c r="AO483" s="36"/>
      <c r="AP483" s="36"/>
      <c r="AQ483" s="36" t="e">
        <f>T483-VLOOKUP(D483, 'Вчера_Спутник-М'!D:BI, 17, FALSE)</f>
        <v>#N/A</v>
      </c>
      <c r="AR483" s="36" t="e">
        <f>U483-VLOOKUP(D483, 'Вчера_Спутник-М'!D:BI, 18, FALSE)</f>
        <v>#N/A</v>
      </c>
    </row>
    <row r="484" spans="1:44" ht="30" customHeight="1" x14ac:dyDescent="0.3">
      <c r="A484" s="18">
        <v>480</v>
      </c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  <c r="Y484" s="44">
        <f t="shared" si="44"/>
        <v>0</v>
      </c>
      <c r="Z484" s="44">
        <f t="shared" si="45"/>
        <v>0</v>
      </c>
      <c r="AA484" s="44" t="b">
        <f t="shared" si="46"/>
        <v>1</v>
      </c>
      <c r="AB484" s="44" t="b">
        <f t="shared" si="47"/>
        <v>1</v>
      </c>
      <c r="AC484" s="44" t="b">
        <f t="shared" si="48"/>
        <v>1</v>
      </c>
      <c r="AD484" s="44" t="b">
        <f t="shared" si="49"/>
        <v>1</v>
      </c>
      <c r="AE484" s="36" t="str">
        <f>IF(ISNA(VLOOKUP(D484,'Вчера_Спутник-М'!D:D, 1, FALSE)),"ошибка",0)</f>
        <v>ошибка</v>
      </c>
      <c r="AF484" s="43"/>
      <c r="AG484" s="36" t="e">
        <f>E484-VLOOKUP(D484, 'Вчера_Спутник-М'!D:BI, 2, FALSE)</f>
        <v>#N/A</v>
      </c>
      <c r="AH484" s="36" t="e">
        <f>F484-G484-VLOOKUP(D484, 'Вчера_Спутник-М'!D:BI, 3, FALSE)</f>
        <v>#N/A</v>
      </c>
      <c r="AI484" s="36" t="e">
        <f>H484-I484-VLOOKUP(D484, 'Вчера_Спутник-М'!D:BI, 5, FALSE)</f>
        <v>#N/A</v>
      </c>
      <c r="AJ484" s="36" t="e">
        <f>J484-K484-VLOOKUP(D484, 'Вчера_Спутник-М'!D:BI, 7, FALSE)</f>
        <v>#N/A</v>
      </c>
      <c r="AK484" s="36" t="e">
        <f>L484-M484-VLOOKUP(D484, 'Вчера_Спутник-М'!D:BI, 9, FALSE)</f>
        <v>#N/A</v>
      </c>
      <c r="AL484" s="36" t="e">
        <f>N484-O484-VLOOKUP(D484, 'Вчера_Спутник-М'!D:BI, 11, FALSE)</f>
        <v>#N/A</v>
      </c>
      <c r="AM484" s="36" t="e">
        <f>P484-Q484-VLOOKUP(D484, 'Вчера_Спутник-М'!D:BI, 13, FALSE)</f>
        <v>#N/A</v>
      </c>
      <c r="AN484" s="36" t="e">
        <f>R484-S484-VLOOKUP(D484, 'Вчера_Спутник-М'!D:BL, 15, FALSE)</f>
        <v>#N/A</v>
      </c>
      <c r="AO484" s="36"/>
      <c r="AP484" s="36"/>
      <c r="AQ484" s="36" t="e">
        <f>T484-VLOOKUP(D484, 'Вчера_Спутник-М'!D:BI, 17, FALSE)</f>
        <v>#N/A</v>
      </c>
      <c r="AR484" s="36" t="e">
        <f>U484-VLOOKUP(D484, 'Вчера_Спутник-М'!D:BI, 18, FALSE)</f>
        <v>#N/A</v>
      </c>
    </row>
    <row r="485" spans="1:44" ht="30" customHeight="1" x14ac:dyDescent="0.3">
      <c r="A485" s="18">
        <v>481</v>
      </c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  <c r="Y485" s="44">
        <f t="shared" si="44"/>
        <v>0</v>
      </c>
      <c r="Z485" s="44">
        <f t="shared" si="45"/>
        <v>0</v>
      </c>
      <c r="AA485" s="44" t="b">
        <f t="shared" si="46"/>
        <v>1</v>
      </c>
      <c r="AB485" s="44" t="b">
        <f t="shared" si="47"/>
        <v>1</v>
      </c>
      <c r="AC485" s="44" t="b">
        <f t="shared" si="48"/>
        <v>1</v>
      </c>
      <c r="AD485" s="44" t="b">
        <f t="shared" si="49"/>
        <v>1</v>
      </c>
      <c r="AE485" s="36" t="str">
        <f>IF(ISNA(VLOOKUP(D485,'Вчера_Спутник-М'!D:D, 1, FALSE)),"ошибка",0)</f>
        <v>ошибка</v>
      </c>
      <c r="AF485" s="43"/>
      <c r="AG485" s="36" t="e">
        <f>E485-VLOOKUP(D485, 'Вчера_Спутник-М'!D:BI, 2, FALSE)</f>
        <v>#N/A</v>
      </c>
      <c r="AH485" s="36" t="e">
        <f>F485-G485-VLOOKUP(D485, 'Вчера_Спутник-М'!D:BI, 3, FALSE)</f>
        <v>#N/A</v>
      </c>
      <c r="AI485" s="36" t="e">
        <f>H485-I485-VLOOKUP(D485, 'Вчера_Спутник-М'!D:BI, 5, FALSE)</f>
        <v>#N/A</v>
      </c>
      <c r="AJ485" s="36" t="e">
        <f>J485-K485-VLOOKUP(D485, 'Вчера_Спутник-М'!D:BI, 7, FALSE)</f>
        <v>#N/A</v>
      </c>
      <c r="AK485" s="36" t="e">
        <f>L485-M485-VLOOKUP(D485, 'Вчера_Спутник-М'!D:BI, 9, FALSE)</f>
        <v>#N/A</v>
      </c>
      <c r="AL485" s="36" t="e">
        <f>N485-O485-VLOOKUP(D485, 'Вчера_Спутник-М'!D:BI, 11, FALSE)</f>
        <v>#N/A</v>
      </c>
      <c r="AM485" s="36" t="e">
        <f>P485-Q485-VLOOKUP(D485, 'Вчера_Спутник-М'!D:BI, 13, FALSE)</f>
        <v>#N/A</v>
      </c>
      <c r="AN485" s="36" t="e">
        <f>R485-S485-VLOOKUP(D485, 'Вчера_Спутник-М'!D:BL, 15, FALSE)</f>
        <v>#N/A</v>
      </c>
      <c r="AO485" s="36"/>
      <c r="AP485" s="36"/>
      <c r="AQ485" s="36" t="e">
        <f>T485-VLOOKUP(D485, 'Вчера_Спутник-М'!D:BI, 17, FALSE)</f>
        <v>#N/A</v>
      </c>
      <c r="AR485" s="36" t="e">
        <f>U485-VLOOKUP(D485, 'Вчера_Спутник-М'!D:BI, 18, FALSE)</f>
        <v>#N/A</v>
      </c>
    </row>
    <row r="486" spans="1:44" ht="30" customHeight="1" x14ac:dyDescent="0.3">
      <c r="A486" s="18">
        <v>482</v>
      </c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  <c r="Y486" s="44">
        <f t="shared" si="44"/>
        <v>0</v>
      </c>
      <c r="Z486" s="44">
        <f t="shared" si="45"/>
        <v>0</v>
      </c>
      <c r="AA486" s="44" t="b">
        <f t="shared" si="46"/>
        <v>1</v>
      </c>
      <c r="AB486" s="44" t="b">
        <f t="shared" si="47"/>
        <v>1</v>
      </c>
      <c r="AC486" s="44" t="b">
        <f t="shared" si="48"/>
        <v>1</v>
      </c>
      <c r="AD486" s="44" t="b">
        <f t="shared" si="49"/>
        <v>1</v>
      </c>
      <c r="AE486" s="36" t="str">
        <f>IF(ISNA(VLOOKUP(D486,'Вчера_Спутник-М'!D:D, 1, FALSE)),"ошибка",0)</f>
        <v>ошибка</v>
      </c>
      <c r="AF486" s="43"/>
      <c r="AG486" s="36" t="e">
        <f>E486-VLOOKUP(D486, 'Вчера_Спутник-М'!D:BI, 2, FALSE)</f>
        <v>#N/A</v>
      </c>
      <c r="AH486" s="36" t="e">
        <f>F486-G486-VLOOKUP(D486, 'Вчера_Спутник-М'!D:BI, 3, FALSE)</f>
        <v>#N/A</v>
      </c>
      <c r="AI486" s="36" t="e">
        <f>H486-I486-VLOOKUP(D486, 'Вчера_Спутник-М'!D:BI, 5, FALSE)</f>
        <v>#N/A</v>
      </c>
      <c r="AJ486" s="36" t="e">
        <f>J486-K486-VLOOKUP(D486, 'Вчера_Спутник-М'!D:BI, 7, FALSE)</f>
        <v>#N/A</v>
      </c>
      <c r="AK486" s="36" t="e">
        <f>L486-M486-VLOOKUP(D486, 'Вчера_Спутник-М'!D:BI, 9, FALSE)</f>
        <v>#N/A</v>
      </c>
      <c r="AL486" s="36" t="e">
        <f>N486-O486-VLOOKUP(D486, 'Вчера_Спутник-М'!D:BI, 11, FALSE)</f>
        <v>#N/A</v>
      </c>
      <c r="AM486" s="36" t="e">
        <f>P486-Q486-VLOOKUP(D486, 'Вчера_Спутник-М'!D:BI, 13, FALSE)</f>
        <v>#N/A</v>
      </c>
      <c r="AN486" s="36" t="e">
        <f>R486-S486-VLOOKUP(D486, 'Вчера_Спутник-М'!D:BL, 15, FALSE)</f>
        <v>#N/A</v>
      </c>
      <c r="AO486" s="36"/>
      <c r="AP486" s="36"/>
      <c r="AQ486" s="36" t="e">
        <f>T486-VLOOKUP(D486, 'Вчера_Спутник-М'!D:BI, 17, FALSE)</f>
        <v>#N/A</v>
      </c>
      <c r="AR486" s="36" t="e">
        <f>U486-VLOOKUP(D486, 'Вчера_Спутник-М'!D:BI, 18, FALSE)</f>
        <v>#N/A</v>
      </c>
    </row>
    <row r="487" spans="1:44" ht="30" customHeight="1" x14ac:dyDescent="0.3">
      <c r="A487" s="18">
        <v>483</v>
      </c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  <c r="Y487" s="44">
        <f t="shared" si="44"/>
        <v>0</v>
      </c>
      <c r="Z487" s="44">
        <f t="shared" si="45"/>
        <v>0</v>
      </c>
      <c r="AA487" s="44" t="b">
        <f t="shared" si="46"/>
        <v>1</v>
      </c>
      <c r="AB487" s="44" t="b">
        <f t="shared" si="47"/>
        <v>1</v>
      </c>
      <c r="AC487" s="44" t="b">
        <f t="shared" si="48"/>
        <v>1</v>
      </c>
      <c r="AD487" s="44" t="b">
        <f t="shared" si="49"/>
        <v>1</v>
      </c>
      <c r="AE487" s="36" t="str">
        <f>IF(ISNA(VLOOKUP(D487,'Вчера_Спутник-М'!D:D, 1, FALSE)),"ошибка",0)</f>
        <v>ошибка</v>
      </c>
      <c r="AF487" s="43"/>
      <c r="AG487" s="36" t="e">
        <f>E487-VLOOKUP(D487, 'Вчера_Спутник-М'!D:BI, 2, FALSE)</f>
        <v>#N/A</v>
      </c>
      <c r="AH487" s="36" t="e">
        <f>F487-G487-VLOOKUP(D487, 'Вчера_Спутник-М'!D:BI, 3, FALSE)</f>
        <v>#N/A</v>
      </c>
      <c r="AI487" s="36" t="e">
        <f>H487-I487-VLOOKUP(D487, 'Вчера_Спутник-М'!D:BI, 5, FALSE)</f>
        <v>#N/A</v>
      </c>
      <c r="AJ487" s="36" t="e">
        <f>J487-K487-VLOOKUP(D487, 'Вчера_Спутник-М'!D:BI, 7, FALSE)</f>
        <v>#N/A</v>
      </c>
      <c r="AK487" s="36" t="e">
        <f>L487-M487-VLOOKUP(D487, 'Вчера_Спутник-М'!D:BI, 9, FALSE)</f>
        <v>#N/A</v>
      </c>
      <c r="AL487" s="36" t="e">
        <f>N487-O487-VLOOKUP(D487, 'Вчера_Спутник-М'!D:BI, 11, FALSE)</f>
        <v>#N/A</v>
      </c>
      <c r="AM487" s="36" t="e">
        <f>P487-Q487-VLOOKUP(D487, 'Вчера_Спутник-М'!D:BI, 13, FALSE)</f>
        <v>#N/A</v>
      </c>
      <c r="AN487" s="36" t="e">
        <f>R487-S487-VLOOKUP(D487, 'Вчера_Спутник-М'!D:BL, 15, FALSE)</f>
        <v>#N/A</v>
      </c>
      <c r="AO487" s="36"/>
      <c r="AP487" s="36"/>
      <c r="AQ487" s="36" t="e">
        <f>T487-VLOOKUP(D487, 'Вчера_Спутник-М'!D:BI, 17, FALSE)</f>
        <v>#N/A</v>
      </c>
      <c r="AR487" s="36" t="e">
        <f>U487-VLOOKUP(D487, 'Вчера_Спутник-М'!D:BI, 18, FALSE)</f>
        <v>#N/A</v>
      </c>
    </row>
    <row r="488" spans="1:44" ht="30" customHeight="1" x14ac:dyDescent="0.3">
      <c r="A488" s="18">
        <v>484</v>
      </c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  <c r="Y488" s="44">
        <f t="shared" si="44"/>
        <v>0</v>
      </c>
      <c r="Z488" s="44">
        <f t="shared" si="45"/>
        <v>0</v>
      </c>
      <c r="AA488" s="44" t="b">
        <f t="shared" si="46"/>
        <v>1</v>
      </c>
      <c r="AB488" s="44" t="b">
        <f t="shared" si="47"/>
        <v>1</v>
      </c>
      <c r="AC488" s="44" t="b">
        <f t="shared" si="48"/>
        <v>1</v>
      </c>
      <c r="AD488" s="44" t="b">
        <f t="shared" si="49"/>
        <v>1</v>
      </c>
      <c r="AE488" s="36" t="str">
        <f>IF(ISNA(VLOOKUP(D488,'Вчера_Спутник-М'!D:D, 1, FALSE)),"ошибка",0)</f>
        <v>ошибка</v>
      </c>
      <c r="AF488" s="43"/>
      <c r="AG488" s="36" t="e">
        <f>E488-VLOOKUP(D488, 'Вчера_Спутник-М'!D:BI, 2, FALSE)</f>
        <v>#N/A</v>
      </c>
      <c r="AH488" s="36" t="e">
        <f>F488-G488-VLOOKUP(D488, 'Вчера_Спутник-М'!D:BI, 3, FALSE)</f>
        <v>#N/A</v>
      </c>
      <c r="AI488" s="36" t="e">
        <f>H488-I488-VLOOKUP(D488, 'Вчера_Спутник-М'!D:BI, 5, FALSE)</f>
        <v>#N/A</v>
      </c>
      <c r="AJ488" s="36" t="e">
        <f>J488-K488-VLOOKUP(D488, 'Вчера_Спутник-М'!D:BI, 7, FALSE)</f>
        <v>#N/A</v>
      </c>
      <c r="AK488" s="36" t="e">
        <f>L488-M488-VLOOKUP(D488, 'Вчера_Спутник-М'!D:BI, 9, FALSE)</f>
        <v>#N/A</v>
      </c>
      <c r="AL488" s="36" t="e">
        <f>N488-O488-VLOOKUP(D488, 'Вчера_Спутник-М'!D:BI, 11, FALSE)</f>
        <v>#N/A</v>
      </c>
      <c r="AM488" s="36" t="e">
        <f>P488-Q488-VLOOKUP(D488, 'Вчера_Спутник-М'!D:BI, 13, FALSE)</f>
        <v>#N/A</v>
      </c>
      <c r="AN488" s="36" t="e">
        <f>R488-S488-VLOOKUP(D488, 'Вчера_Спутник-М'!D:BL, 15, FALSE)</f>
        <v>#N/A</v>
      </c>
      <c r="AO488" s="36"/>
      <c r="AP488" s="36"/>
      <c r="AQ488" s="36" t="e">
        <f>T488-VLOOKUP(D488, 'Вчера_Спутник-М'!D:BI, 17, FALSE)</f>
        <v>#N/A</v>
      </c>
      <c r="AR488" s="36" t="e">
        <f>U488-VLOOKUP(D488, 'Вчера_Спутник-М'!D:BI, 18, FALSE)</f>
        <v>#N/A</v>
      </c>
    </row>
    <row r="489" spans="1:44" ht="30" customHeight="1" x14ac:dyDescent="0.3">
      <c r="A489" s="18">
        <v>485</v>
      </c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  <c r="Y489" s="44">
        <f t="shared" si="44"/>
        <v>0</v>
      </c>
      <c r="Z489" s="44">
        <f t="shared" si="45"/>
        <v>0</v>
      </c>
      <c r="AA489" s="44" t="b">
        <f t="shared" si="46"/>
        <v>1</v>
      </c>
      <c r="AB489" s="44" t="b">
        <f t="shared" si="47"/>
        <v>1</v>
      </c>
      <c r="AC489" s="44" t="b">
        <f t="shared" si="48"/>
        <v>1</v>
      </c>
      <c r="AD489" s="44" t="b">
        <f t="shared" si="49"/>
        <v>1</v>
      </c>
      <c r="AE489" s="36" t="str">
        <f>IF(ISNA(VLOOKUP(D489,'Вчера_Спутник-М'!D:D, 1, FALSE)),"ошибка",0)</f>
        <v>ошибка</v>
      </c>
      <c r="AF489" s="43"/>
      <c r="AG489" s="36" t="e">
        <f>E489-VLOOKUP(D489, 'Вчера_Спутник-М'!D:BI, 2, FALSE)</f>
        <v>#N/A</v>
      </c>
      <c r="AH489" s="36" t="e">
        <f>F489-G489-VLOOKUP(D489, 'Вчера_Спутник-М'!D:BI, 3, FALSE)</f>
        <v>#N/A</v>
      </c>
      <c r="AI489" s="36" t="e">
        <f>H489-I489-VLOOKUP(D489, 'Вчера_Спутник-М'!D:BI, 5, FALSE)</f>
        <v>#N/A</v>
      </c>
      <c r="AJ489" s="36" t="e">
        <f>J489-K489-VLOOKUP(D489, 'Вчера_Спутник-М'!D:BI, 7, FALSE)</f>
        <v>#N/A</v>
      </c>
      <c r="AK489" s="36" t="e">
        <f>L489-M489-VLOOKUP(D489, 'Вчера_Спутник-М'!D:BI, 9, FALSE)</f>
        <v>#N/A</v>
      </c>
      <c r="AL489" s="36" t="e">
        <f>N489-O489-VLOOKUP(D489, 'Вчера_Спутник-М'!D:BI, 11, FALSE)</f>
        <v>#N/A</v>
      </c>
      <c r="AM489" s="36" t="e">
        <f>P489-Q489-VLOOKUP(D489, 'Вчера_Спутник-М'!D:BI, 13, FALSE)</f>
        <v>#N/A</v>
      </c>
      <c r="AN489" s="36" t="e">
        <f>R489-S489-VLOOKUP(D489, 'Вчера_Спутник-М'!D:BL, 15, FALSE)</f>
        <v>#N/A</v>
      </c>
      <c r="AO489" s="36"/>
      <c r="AP489" s="36"/>
      <c r="AQ489" s="36" t="e">
        <f>T489-VLOOKUP(D489, 'Вчера_Спутник-М'!D:BI, 17, FALSE)</f>
        <v>#N/A</v>
      </c>
      <c r="AR489" s="36" t="e">
        <f>U489-VLOOKUP(D489, 'Вчера_Спутник-М'!D:BI, 18, FALSE)</f>
        <v>#N/A</v>
      </c>
    </row>
    <row r="490" spans="1:44" ht="30" customHeight="1" x14ac:dyDescent="0.3">
      <c r="A490" s="18">
        <v>486</v>
      </c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  <c r="Y490" s="44">
        <f t="shared" si="44"/>
        <v>0</v>
      </c>
      <c r="Z490" s="44">
        <f t="shared" si="45"/>
        <v>0</v>
      </c>
      <c r="AA490" s="44" t="b">
        <f t="shared" si="46"/>
        <v>1</v>
      </c>
      <c r="AB490" s="44" t="b">
        <f t="shared" si="47"/>
        <v>1</v>
      </c>
      <c r="AC490" s="44" t="b">
        <f t="shared" si="48"/>
        <v>1</v>
      </c>
      <c r="AD490" s="44" t="b">
        <f t="shared" si="49"/>
        <v>1</v>
      </c>
      <c r="AE490" s="36" t="str">
        <f>IF(ISNA(VLOOKUP(D490,'Вчера_Спутник-М'!D:D, 1, FALSE)),"ошибка",0)</f>
        <v>ошибка</v>
      </c>
      <c r="AF490" s="43"/>
      <c r="AG490" s="36" t="e">
        <f>E490-VLOOKUP(D490, 'Вчера_Спутник-М'!D:BI, 2, FALSE)</f>
        <v>#N/A</v>
      </c>
      <c r="AH490" s="36" t="e">
        <f>F490-G490-VLOOKUP(D490, 'Вчера_Спутник-М'!D:BI, 3, FALSE)</f>
        <v>#N/A</v>
      </c>
      <c r="AI490" s="36" t="e">
        <f>H490-I490-VLOOKUP(D490, 'Вчера_Спутник-М'!D:BI, 5, FALSE)</f>
        <v>#N/A</v>
      </c>
      <c r="AJ490" s="36" t="e">
        <f>J490-K490-VLOOKUP(D490, 'Вчера_Спутник-М'!D:BI, 7, FALSE)</f>
        <v>#N/A</v>
      </c>
      <c r="AK490" s="36" t="e">
        <f>L490-M490-VLOOKUP(D490, 'Вчера_Спутник-М'!D:BI, 9, FALSE)</f>
        <v>#N/A</v>
      </c>
      <c r="AL490" s="36" t="e">
        <f>N490-O490-VLOOKUP(D490, 'Вчера_Спутник-М'!D:BI, 11, FALSE)</f>
        <v>#N/A</v>
      </c>
      <c r="AM490" s="36" t="e">
        <f>P490-Q490-VLOOKUP(D490, 'Вчера_Спутник-М'!D:BI, 13, FALSE)</f>
        <v>#N/A</v>
      </c>
      <c r="AN490" s="36" t="e">
        <f>R490-S490-VLOOKUP(D490, 'Вчера_Спутник-М'!D:BL, 15, FALSE)</f>
        <v>#N/A</v>
      </c>
      <c r="AO490" s="36"/>
      <c r="AP490" s="36"/>
      <c r="AQ490" s="36" t="e">
        <f>T490-VLOOKUP(D490, 'Вчера_Спутник-М'!D:BI, 17, FALSE)</f>
        <v>#N/A</v>
      </c>
      <c r="AR490" s="36" t="e">
        <f>U490-VLOOKUP(D490, 'Вчера_Спутник-М'!D:BI, 18, FALSE)</f>
        <v>#N/A</v>
      </c>
    </row>
    <row r="491" spans="1:44" ht="30" customHeight="1" x14ac:dyDescent="0.3">
      <c r="A491" s="18">
        <v>487</v>
      </c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  <c r="Y491" s="44">
        <f t="shared" si="44"/>
        <v>0</v>
      </c>
      <c r="Z491" s="44">
        <f t="shared" si="45"/>
        <v>0</v>
      </c>
      <c r="AA491" s="44" t="b">
        <f t="shared" si="46"/>
        <v>1</v>
      </c>
      <c r="AB491" s="44" t="b">
        <f t="shared" si="47"/>
        <v>1</v>
      </c>
      <c r="AC491" s="44" t="b">
        <f t="shared" si="48"/>
        <v>1</v>
      </c>
      <c r="AD491" s="44" t="b">
        <f t="shared" si="49"/>
        <v>1</v>
      </c>
      <c r="AE491" s="36" t="str">
        <f>IF(ISNA(VLOOKUP(D491,'Вчера_Спутник-М'!D:D, 1, FALSE)),"ошибка",0)</f>
        <v>ошибка</v>
      </c>
      <c r="AF491" s="43"/>
      <c r="AG491" s="36" t="e">
        <f>E491-VLOOKUP(D491, 'Вчера_Спутник-М'!D:BI, 2, FALSE)</f>
        <v>#N/A</v>
      </c>
      <c r="AH491" s="36" t="e">
        <f>F491-G491-VLOOKUP(D491, 'Вчера_Спутник-М'!D:BI, 3, FALSE)</f>
        <v>#N/A</v>
      </c>
      <c r="AI491" s="36" t="e">
        <f>H491-I491-VLOOKUP(D491, 'Вчера_Спутник-М'!D:BI, 5, FALSE)</f>
        <v>#N/A</v>
      </c>
      <c r="AJ491" s="36" t="e">
        <f>J491-K491-VLOOKUP(D491, 'Вчера_Спутник-М'!D:BI, 7, FALSE)</f>
        <v>#N/A</v>
      </c>
      <c r="AK491" s="36" t="e">
        <f>L491-M491-VLOOKUP(D491, 'Вчера_Спутник-М'!D:BI, 9, FALSE)</f>
        <v>#N/A</v>
      </c>
      <c r="AL491" s="36" t="e">
        <f>N491-O491-VLOOKUP(D491, 'Вчера_Спутник-М'!D:BI, 11, FALSE)</f>
        <v>#N/A</v>
      </c>
      <c r="AM491" s="36" t="e">
        <f>P491-Q491-VLOOKUP(D491, 'Вчера_Спутник-М'!D:BI, 13, FALSE)</f>
        <v>#N/A</v>
      </c>
      <c r="AN491" s="36" t="e">
        <f>R491-S491-VLOOKUP(D491, 'Вчера_Спутник-М'!D:BL, 15, FALSE)</f>
        <v>#N/A</v>
      </c>
      <c r="AO491" s="36"/>
      <c r="AP491" s="36"/>
      <c r="AQ491" s="36" t="e">
        <f>T491-VLOOKUP(D491, 'Вчера_Спутник-М'!D:BI, 17, FALSE)</f>
        <v>#N/A</v>
      </c>
      <c r="AR491" s="36" t="e">
        <f>U491-VLOOKUP(D491, 'Вчера_Спутник-М'!D:BI, 18, FALSE)</f>
        <v>#N/A</v>
      </c>
    </row>
    <row r="492" spans="1:44" ht="30" customHeight="1" x14ac:dyDescent="0.3">
      <c r="A492" s="18">
        <v>488</v>
      </c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  <c r="Y492" s="44">
        <f t="shared" si="44"/>
        <v>0</v>
      </c>
      <c r="Z492" s="44">
        <f t="shared" si="45"/>
        <v>0</v>
      </c>
      <c r="AA492" s="44" t="b">
        <f t="shared" si="46"/>
        <v>1</v>
      </c>
      <c r="AB492" s="44" t="b">
        <f t="shared" si="47"/>
        <v>1</v>
      </c>
      <c r="AC492" s="44" t="b">
        <f t="shared" si="48"/>
        <v>1</v>
      </c>
      <c r="AD492" s="44" t="b">
        <f t="shared" si="49"/>
        <v>1</v>
      </c>
      <c r="AE492" s="36" t="str">
        <f>IF(ISNA(VLOOKUP(D492,'Вчера_Спутник-М'!D:D, 1, FALSE)),"ошибка",0)</f>
        <v>ошибка</v>
      </c>
      <c r="AF492" s="43"/>
      <c r="AG492" s="36" t="e">
        <f>E492-VLOOKUP(D492, 'Вчера_Спутник-М'!D:BI, 2, FALSE)</f>
        <v>#N/A</v>
      </c>
      <c r="AH492" s="36" t="e">
        <f>F492-G492-VLOOKUP(D492, 'Вчера_Спутник-М'!D:BI, 3, FALSE)</f>
        <v>#N/A</v>
      </c>
      <c r="AI492" s="36" t="e">
        <f>H492-I492-VLOOKUP(D492, 'Вчера_Спутник-М'!D:BI, 5, FALSE)</f>
        <v>#N/A</v>
      </c>
      <c r="AJ492" s="36" t="e">
        <f>J492-K492-VLOOKUP(D492, 'Вчера_Спутник-М'!D:BI, 7, FALSE)</f>
        <v>#N/A</v>
      </c>
      <c r="AK492" s="36" t="e">
        <f>L492-M492-VLOOKUP(D492, 'Вчера_Спутник-М'!D:BI, 9, FALSE)</f>
        <v>#N/A</v>
      </c>
      <c r="AL492" s="36" t="e">
        <f>N492-O492-VLOOKUP(D492, 'Вчера_Спутник-М'!D:BI, 11, FALSE)</f>
        <v>#N/A</v>
      </c>
      <c r="AM492" s="36" t="e">
        <f>P492-Q492-VLOOKUP(D492, 'Вчера_Спутник-М'!D:BI, 13, FALSE)</f>
        <v>#N/A</v>
      </c>
      <c r="AN492" s="36" t="e">
        <f>R492-S492-VLOOKUP(D492, 'Вчера_Спутник-М'!D:BL, 15, FALSE)</f>
        <v>#N/A</v>
      </c>
      <c r="AO492" s="36"/>
      <c r="AP492" s="36"/>
      <c r="AQ492" s="36" t="e">
        <f>T492-VLOOKUP(D492, 'Вчера_Спутник-М'!D:BI, 17, FALSE)</f>
        <v>#N/A</v>
      </c>
      <c r="AR492" s="36" t="e">
        <f>U492-VLOOKUP(D492, 'Вчера_Спутник-М'!D:BI, 18, FALSE)</f>
        <v>#N/A</v>
      </c>
    </row>
    <row r="493" spans="1:44" ht="30" customHeight="1" x14ac:dyDescent="0.3">
      <c r="A493" s="18">
        <v>489</v>
      </c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  <c r="Y493" s="44">
        <f t="shared" si="44"/>
        <v>0</v>
      </c>
      <c r="Z493" s="44">
        <f t="shared" si="45"/>
        <v>0</v>
      </c>
      <c r="AA493" s="44" t="b">
        <f t="shared" si="46"/>
        <v>1</v>
      </c>
      <c r="AB493" s="44" t="b">
        <f t="shared" si="47"/>
        <v>1</v>
      </c>
      <c r="AC493" s="44" t="b">
        <f t="shared" si="48"/>
        <v>1</v>
      </c>
      <c r="AD493" s="44" t="b">
        <f t="shared" si="49"/>
        <v>1</v>
      </c>
      <c r="AE493" s="36" t="str">
        <f>IF(ISNA(VLOOKUP(D493,'Вчера_Спутник-М'!D:D, 1, FALSE)),"ошибка",0)</f>
        <v>ошибка</v>
      </c>
      <c r="AF493" s="43"/>
      <c r="AG493" s="36" t="e">
        <f>E493-VLOOKUP(D493, 'Вчера_Спутник-М'!D:BI, 2, FALSE)</f>
        <v>#N/A</v>
      </c>
      <c r="AH493" s="36" t="e">
        <f>F493-G493-VLOOKUP(D493, 'Вчера_Спутник-М'!D:BI, 3, FALSE)</f>
        <v>#N/A</v>
      </c>
      <c r="AI493" s="36" t="e">
        <f>H493-I493-VLOOKUP(D493, 'Вчера_Спутник-М'!D:BI, 5, FALSE)</f>
        <v>#N/A</v>
      </c>
      <c r="AJ493" s="36" t="e">
        <f>J493-K493-VLOOKUP(D493, 'Вчера_Спутник-М'!D:BI, 7, FALSE)</f>
        <v>#N/A</v>
      </c>
      <c r="AK493" s="36" t="e">
        <f>L493-M493-VLOOKUP(D493, 'Вчера_Спутник-М'!D:BI, 9, FALSE)</f>
        <v>#N/A</v>
      </c>
      <c r="AL493" s="36" t="e">
        <f>N493-O493-VLOOKUP(D493, 'Вчера_Спутник-М'!D:BI, 11, FALSE)</f>
        <v>#N/A</v>
      </c>
      <c r="AM493" s="36" t="e">
        <f>P493-Q493-VLOOKUP(D493, 'Вчера_Спутник-М'!D:BI, 13, FALSE)</f>
        <v>#N/A</v>
      </c>
      <c r="AN493" s="36" t="e">
        <f>R493-S493-VLOOKUP(D493, 'Вчера_Спутник-М'!D:BL, 15, FALSE)</f>
        <v>#N/A</v>
      </c>
      <c r="AO493" s="36"/>
      <c r="AP493" s="36"/>
      <c r="AQ493" s="36" t="e">
        <f>T493-VLOOKUP(D493, 'Вчера_Спутник-М'!D:BI, 17, FALSE)</f>
        <v>#N/A</v>
      </c>
      <c r="AR493" s="36" t="e">
        <f>U493-VLOOKUP(D493, 'Вчера_Спутник-М'!D:BI, 18, FALSE)</f>
        <v>#N/A</v>
      </c>
    </row>
    <row r="494" spans="1:44" ht="30" customHeight="1" x14ac:dyDescent="0.3">
      <c r="A494" s="18">
        <v>490</v>
      </c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  <c r="Y494" s="44">
        <f t="shared" si="44"/>
        <v>0</v>
      </c>
      <c r="Z494" s="44">
        <f t="shared" si="45"/>
        <v>0</v>
      </c>
      <c r="AA494" s="44" t="b">
        <f t="shared" si="46"/>
        <v>1</v>
      </c>
      <c r="AB494" s="44" t="b">
        <f t="shared" si="47"/>
        <v>1</v>
      </c>
      <c r="AC494" s="44" t="b">
        <f t="shared" si="48"/>
        <v>1</v>
      </c>
      <c r="AD494" s="44" t="b">
        <f t="shared" si="49"/>
        <v>1</v>
      </c>
      <c r="AE494" s="36" t="str">
        <f>IF(ISNA(VLOOKUP(D494,'Вчера_Спутник-М'!D:D, 1, FALSE)),"ошибка",0)</f>
        <v>ошибка</v>
      </c>
      <c r="AF494" s="43"/>
      <c r="AG494" s="36" t="e">
        <f>E494-VLOOKUP(D494, 'Вчера_Спутник-М'!D:BI, 2, FALSE)</f>
        <v>#N/A</v>
      </c>
      <c r="AH494" s="36" t="e">
        <f>F494-G494-VLOOKUP(D494, 'Вчера_Спутник-М'!D:BI, 3, FALSE)</f>
        <v>#N/A</v>
      </c>
      <c r="AI494" s="36" t="e">
        <f>H494-I494-VLOOKUP(D494, 'Вчера_Спутник-М'!D:BI, 5, FALSE)</f>
        <v>#N/A</v>
      </c>
      <c r="AJ494" s="36" t="e">
        <f>J494-K494-VLOOKUP(D494, 'Вчера_Спутник-М'!D:BI, 7, FALSE)</f>
        <v>#N/A</v>
      </c>
      <c r="AK494" s="36" t="e">
        <f>L494-M494-VLOOKUP(D494, 'Вчера_Спутник-М'!D:BI, 9, FALSE)</f>
        <v>#N/A</v>
      </c>
      <c r="AL494" s="36" t="e">
        <f>N494-O494-VLOOKUP(D494, 'Вчера_Спутник-М'!D:BI, 11, FALSE)</f>
        <v>#N/A</v>
      </c>
      <c r="AM494" s="36" t="e">
        <f>P494-Q494-VLOOKUP(D494, 'Вчера_Спутник-М'!D:BI, 13, FALSE)</f>
        <v>#N/A</v>
      </c>
      <c r="AN494" s="36" t="e">
        <f>R494-S494-VLOOKUP(D494, 'Вчера_Спутник-М'!D:BL, 15, FALSE)</f>
        <v>#N/A</v>
      </c>
      <c r="AO494" s="36"/>
      <c r="AP494" s="36"/>
      <c r="AQ494" s="36" t="e">
        <f>T494-VLOOKUP(D494, 'Вчера_Спутник-М'!D:BI, 17, FALSE)</f>
        <v>#N/A</v>
      </c>
      <c r="AR494" s="36" t="e">
        <f>U494-VLOOKUP(D494, 'Вчера_Спутник-М'!D:BI, 18, FALSE)</f>
        <v>#N/A</v>
      </c>
    </row>
    <row r="495" spans="1:44" ht="30" customHeight="1" x14ac:dyDescent="0.3">
      <c r="A495" s="18">
        <v>491</v>
      </c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  <c r="Y495" s="44">
        <f t="shared" si="44"/>
        <v>0</v>
      </c>
      <c r="Z495" s="44">
        <f t="shared" si="45"/>
        <v>0</v>
      </c>
      <c r="AA495" s="44" t="b">
        <f t="shared" si="46"/>
        <v>1</v>
      </c>
      <c r="AB495" s="44" t="b">
        <f t="shared" si="47"/>
        <v>1</v>
      </c>
      <c r="AC495" s="44" t="b">
        <f t="shared" si="48"/>
        <v>1</v>
      </c>
      <c r="AD495" s="44" t="b">
        <f t="shared" si="49"/>
        <v>1</v>
      </c>
      <c r="AE495" s="36" t="str">
        <f>IF(ISNA(VLOOKUP(D495,'Вчера_Спутник-М'!D:D, 1, FALSE)),"ошибка",0)</f>
        <v>ошибка</v>
      </c>
      <c r="AF495" s="43"/>
      <c r="AG495" s="36" t="e">
        <f>E495-VLOOKUP(D495, 'Вчера_Спутник-М'!D:BI, 2, FALSE)</f>
        <v>#N/A</v>
      </c>
      <c r="AH495" s="36" t="e">
        <f>F495-G495-VLOOKUP(D495, 'Вчера_Спутник-М'!D:BI, 3, FALSE)</f>
        <v>#N/A</v>
      </c>
      <c r="AI495" s="36" t="e">
        <f>H495-I495-VLOOKUP(D495, 'Вчера_Спутник-М'!D:BI, 5, FALSE)</f>
        <v>#N/A</v>
      </c>
      <c r="AJ495" s="36" t="e">
        <f>J495-K495-VLOOKUP(D495, 'Вчера_Спутник-М'!D:BI, 7, FALSE)</f>
        <v>#N/A</v>
      </c>
      <c r="AK495" s="36" t="e">
        <f>L495-M495-VLOOKUP(D495, 'Вчера_Спутник-М'!D:BI, 9, FALSE)</f>
        <v>#N/A</v>
      </c>
      <c r="AL495" s="36" t="e">
        <f>N495-O495-VLOOKUP(D495, 'Вчера_Спутник-М'!D:BI, 11, FALSE)</f>
        <v>#N/A</v>
      </c>
      <c r="AM495" s="36" t="e">
        <f>P495-Q495-VLOOKUP(D495, 'Вчера_Спутник-М'!D:BI, 13, FALSE)</f>
        <v>#N/A</v>
      </c>
      <c r="AN495" s="36" t="e">
        <f>R495-S495-VLOOKUP(D495, 'Вчера_Спутник-М'!D:BL, 15, FALSE)</f>
        <v>#N/A</v>
      </c>
      <c r="AO495" s="36"/>
      <c r="AP495" s="36"/>
      <c r="AQ495" s="36" t="e">
        <f>T495-VLOOKUP(D495, 'Вчера_Спутник-М'!D:BI, 17, FALSE)</f>
        <v>#N/A</v>
      </c>
      <c r="AR495" s="36" t="e">
        <f>U495-VLOOKUP(D495, 'Вчера_Спутник-М'!D:BI, 18, FALSE)</f>
        <v>#N/A</v>
      </c>
    </row>
    <row r="496" spans="1:44" ht="30" customHeight="1" x14ac:dyDescent="0.3">
      <c r="A496" s="18">
        <v>492</v>
      </c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  <c r="Y496" s="44">
        <f t="shared" si="44"/>
        <v>0</v>
      </c>
      <c r="Z496" s="44">
        <f t="shared" si="45"/>
        <v>0</v>
      </c>
      <c r="AA496" s="44" t="b">
        <f t="shared" si="46"/>
        <v>1</v>
      </c>
      <c r="AB496" s="44" t="b">
        <f t="shared" si="47"/>
        <v>1</v>
      </c>
      <c r="AC496" s="44" t="b">
        <f t="shared" si="48"/>
        <v>1</v>
      </c>
      <c r="AD496" s="44" t="b">
        <f t="shared" si="49"/>
        <v>1</v>
      </c>
      <c r="AE496" s="36" t="str">
        <f>IF(ISNA(VLOOKUP(D496,'Вчера_Спутник-М'!D:D, 1, FALSE)),"ошибка",0)</f>
        <v>ошибка</v>
      </c>
      <c r="AF496" s="43"/>
      <c r="AG496" s="36" t="e">
        <f>E496-VLOOKUP(D496, 'Вчера_Спутник-М'!D:BI, 2, FALSE)</f>
        <v>#N/A</v>
      </c>
      <c r="AH496" s="36" t="e">
        <f>F496-G496-VLOOKUP(D496, 'Вчера_Спутник-М'!D:BI, 3, FALSE)</f>
        <v>#N/A</v>
      </c>
      <c r="AI496" s="36" t="e">
        <f>H496-I496-VLOOKUP(D496, 'Вчера_Спутник-М'!D:BI, 5, FALSE)</f>
        <v>#N/A</v>
      </c>
      <c r="AJ496" s="36" t="e">
        <f>J496-K496-VLOOKUP(D496, 'Вчера_Спутник-М'!D:BI, 7, FALSE)</f>
        <v>#N/A</v>
      </c>
      <c r="AK496" s="36" t="e">
        <f>L496-M496-VLOOKUP(D496, 'Вчера_Спутник-М'!D:BI, 9, FALSE)</f>
        <v>#N/A</v>
      </c>
      <c r="AL496" s="36" t="e">
        <f>N496-O496-VLOOKUP(D496, 'Вчера_Спутник-М'!D:BI, 11, FALSE)</f>
        <v>#N/A</v>
      </c>
      <c r="AM496" s="36" t="e">
        <f>P496-Q496-VLOOKUP(D496, 'Вчера_Спутник-М'!D:BI, 13, FALSE)</f>
        <v>#N/A</v>
      </c>
      <c r="AN496" s="36" t="e">
        <f>R496-S496-VLOOKUP(D496, 'Вчера_Спутник-М'!D:BL, 15, FALSE)</f>
        <v>#N/A</v>
      </c>
      <c r="AO496" s="36"/>
      <c r="AP496" s="36"/>
      <c r="AQ496" s="36" t="e">
        <f>T496-VLOOKUP(D496, 'Вчера_Спутник-М'!D:BI, 17, FALSE)</f>
        <v>#N/A</v>
      </c>
      <c r="AR496" s="36" t="e">
        <f>U496-VLOOKUP(D496, 'Вчера_Спутник-М'!D:BI, 18, FALSE)</f>
        <v>#N/A</v>
      </c>
    </row>
    <row r="497" spans="1:44" ht="30" customHeight="1" x14ac:dyDescent="0.3">
      <c r="A497" s="18">
        <v>493</v>
      </c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  <c r="Y497" s="44">
        <f t="shared" si="44"/>
        <v>0</v>
      </c>
      <c r="Z497" s="44">
        <f t="shared" si="45"/>
        <v>0</v>
      </c>
      <c r="AA497" s="44" t="b">
        <f t="shared" si="46"/>
        <v>1</v>
      </c>
      <c r="AB497" s="44" t="b">
        <f t="shared" si="47"/>
        <v>1</v>
      </c>
      <c r="AC497" s="44" t="b">
        <f t="shared" si="48"/>
        <v>1</v>
      </c>
      <c r="AD497" s="44" t="b">
        <f t="shared" si="49"/>
        <v>1</v>
      </c>
      <c r="AE497" s="36" t="str">
        <f>IF(ISNA(VLOOKUP(D497,'Вчера_Спутник-М'!D:D, 1, FALSE)),"ошибка",0)</f>
        <v>ошибка</v>
      </c>
      <c r="AF497" s="43"/>
      <c r="AG497" s="36" t="e">
        <f>E497-VLOOKUP(D497, 'Вчера_Спутник-М'!D:BI, 2, FALSE)</f>
        <v>#N/A</v>
      </c>
      <c r="AH497" s="36" t="e">
        <f>F497-G497-VLOOKUP(D497, 'Вчера_Спутник-М'!D:BI, 3, FALSE)</f>
        <v>#N/A</v>
      </c>
      <c r="AI497" s="36" t="e">
        <f>H497-I497-VLOOKUP(D497, 'Вчера_Спутник-М'!D:BI, 5, FALSE)</f>
        <v>#N/A</v>
      </c>
      <c r="AJ497" s="36" t="e">
        <f>J497-K497-VLOOKUP(D497, 'Вчера_Спутник-М'!D:BI, 7, FALSE)</f>
        <v>#N/A</v>
      </c>
      <c r="AK497" s="36" t="e">
        <f>L497-M497-VLOOKUP(D497, 'Вчера_Спутник-М'!D:BI, 9, FALSE)</f>
        <v>#N/A</v>
      </c>
      <c r="AL497" s="36" t="e">
        <f>N497-O497-VLOOKUP(D497, 'Вчера_Спутник-М'!D:BI, 11, FALSE)</f>
        <v>#N/A</v>
      </c>
      <c r="AM497" s="36" t="e">
        <f>P497-Q497-VLOOKUP(D497, 'Вчера_Спутник-М'!D:BI, 13, FALSE)</f>
        <v>#N/A</v>
      </c>
      <c r="AN497" s="36" t="e">
        <f>R497-S497-VLOOKUP(D497, 'Вчера_Спутник-М'!D:BL, 15, FALSE)</f>
        <v>#N/A</v>
      </c>
      <c r="AO497" s="36"/>
      <c r="AP497" s="36"/>
      <c r="AQ497" s="36" t="e">
        <f>T497-VLOOKUP(D497, 'Вчера_Спутник-М'!D:BI, 17, FALSE)</f>
        <v>#N/A</v>
      </c>
      <c r="AR497" s="36" t="e">
        <f>U497-VLOOKUP(D497, 'Вчера_Спутник-М'!D:BI, 18, FALSE)</f>
        <v>#N/A</v>
      </c>
    </row>
    <row r="498" spans="1:44" ht="30" customHeight="1" x14ac:dyDescent="0.3">
      <c r="A498" s="18">
        <v>494</v>
      </c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  <c r="Y498" s="44">
        <f t="shared" si="44"/>
        <v>0</v>
      </c>
      <c r="Z498" s="44">
        <f t="shared" si="45"/>
        <v>0</v>
      </c>
      <c r="AA498" s="44" t="b">
        <f t="shared" si="46"/>
        <v>1</v>
      </c>
      <c r="AB498" s="44" t="b">
        <f t="shared" si="47"/>
        <v>1</v>
      </c>
      <c r="AC498" s="44" t="b">
        <f t="shared" si="48"/>
        <v>1</v>
      </c>
      <c r="AD498" s="44" t="b">
        <f t="shared" si="49"/>
        <v>1</v>
      </c>
      <c r="AE498" s="36" t="str">
        <f>IF(ISNA(VLOOKUP(D498,'Вчера_Спутник-М'!D:D, 1, FALSE)),"ошибка",0)</f>
        <v>ошибка</v>
      </c>
      <c r="AF498" s="43"/>
      <c r="AG498" s="36" t="e">
        <f>E498-VLOOKUP(D498, 'Вчера_Спутник-М'!D:BI, 2, FALSE)</f>
        <v>#N/A</v>
      </c>
      <c r="AH498" s="36" t="e">
        <f>F498-G498-VLOOKUP(D498, 'Вчера_Спутник-М'!D:BI, 3, FALSE)</f>
        <v>#N/A</v>
      </c>
      <c r="AI498" s="36" t="e">
        <f>H498-I498-VLOOKUP(D498, 'Вчера_Спутник-М'!D:BI, 5, FALSE)</f>
        <v>#N/A</v>
      </c>
      <c r="AJ498" s="36" t="e">
        <f>J498-K498-VLOOKUP(D498, 'Вчера_Спутник-М'!D:BI, 7, FALSE)</f>
        <v>#N/A</v>
      </c>
      <c r="AK498" s="36" t="e">
        <f>L498-M498-VLOOKUP(D498, 'Вчера_Спутник-М'!D:BI, 9, FALSE)</f>
        <v>#N/A</v>
      </c>
      <c r="AL498" s="36" t="e">
        <f>N498-O498-VLOOKUP(D498, 'Вчера_Спутник-М'!D:BI, 11, FALSE)</f>
        <v>#N/A</v>
      </c>
      <c r="AM498" s="36" t="e">
        <f>P498-Q498-VLOOKUP(D498, 'Вчера_Спутник-М'!D:BI, 13, FALSE)</f>
        <v>#N/A</v>
      </c>
      <c r="AN498" s="36" t="e">
        <f>R498-S498-VLOOKUP(D498, 'Вчера_Спутник-М'!D:BL, 15, FALSE)</f>
        <v>#N/A</v>
      </c>
      <c r="AO498" s="36"/>
      <c r="AP498" s="36"/>
      <c r="AQ498" s="36" t="e">
        <f>T498-VLOOKUP(D498, 'Вчера_Спутник-М'!D:BI, 17, FALSE)</f>
        <v>#N/A</v>
      </c>
      <c r="AR498" s="36" t="e">
        <f>U498-VLOOKUP(D498, 'Вчера_Спутник-М'!D:BI, 18, FALSE)</f>
        <v>#N/A</v>
      </c>
    </row>
    <row r="499" spans="1:44" ht="30" customHeight="1" x14ac:dyDescent="0.3">
      <c r="A499" s="18">
        <v>495</v>
      </c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  <c r="Y499" s="44">
        <f t="shared" si="44"/>
        <v>0</v>
      </c>
      <c r="Z499" s="44">
        <f t="shared" si="45"/>
        <v>0</v>
      </c>
      <c r="AA499" s="44" t="b">
        <f t="shared" si="46"/>
        <v>1</v>
      </c>
      <c r="AB499" s="44" t="b">
        <f t="shared" si="47"/>
        <v>1</v>
      </c>
      <c r="AC499" s="44" t="b">
        <f t="shared" si="48"/>
        <v>1</v>
      </c>
      <c r="AD499" s="44" t="b">
        <f t="shared" si="49"/>
        <v>1</v>
      </c>
      <c r="AE499" s="36" t="str">
        <f>IF(ISNA(VLOOKUP(D499,'Вчера_Спутник-М'!D:D, 1, FALSE)),"ошибка",0)</f>
        <v>ошибка</v>
      </c>
      <c r="AF499" s="43"/>
      <c r="AG499" s="36" t="e">
        <f>E499-VLOOKUP(D499, 'Вчера_Спутник-М'!D:BI, 2, FALSE)</f>
        <v>#N/A</v>
      </c>
      <c r="AH499" s="36" t="e">
        <f>F499-G499-VLOOKUP(D499, 'Вчера_Спутник-М'!D:BI, 3, FALSE)</f>
        <v>#N/A</v>
      </c>
      <c r="AI499" s="36" t="e">
        <f>H499-I499-VLOOKUP(D499, 'Вчера_Спутник-М'!D:BI, 5, FALSE)</f>
        <v>#N/A</v>
      </c>
      <c r="AJ499" s="36" t="e">
        <f>J499-K499-VLOOKUP(D499, 'Вчера_Спутник-М'!D:BI, 7, FALSE)</f>
        <v>#N/A</v>
      </c>
      <c r="AK499" s="36" t="e">
        <f>L499-M499-VLOOKUP(D499, 'Вчера_Спутник-М'!D:BI, 9, FALSE)</f>
        <v>#N/A</v>
      </c>
      <c r="AL499" s="36" t="e">
        <f>N499-O499-VLOOKUP(D499, 'Вчера_Спутник-М'!D:BI, 11, FALSE)</f>
        <v>#N/A</v>
      </c>
      <c r="AM499" s="36" t="e">
        <f>P499-Q499-VLOOKUP(D499, 'Вчера_Спутник-М'!D:BI, 13, FALSE)</f>
        <v>#N/A</v>
      </c>
      <c r="AN499" s="36" t="e">
        <f>R499-S499-VLOOKUP(D499, 'Вчера_Спутник-М'!D:BL, 15, FALSE)</f>
        <v>#N/A</v>
      </c>
      <c r="AO499" s="36"/>
      <c r="AP499" s="36"/>
      <c r="AQ499" s="36" t="e">
        <f>T499-VLOOKUP(D499, 'Вчера_Спутник-М'!D:BI, 17, FALSE)</f>
        <v>#N/A</v>
      </c>
      <c r="AR499" s="36" t="e">
        <f>U499-VLOOKUP(D499, 'Вчера_Спутник-М'!D:BI, 18, FALSE)</f>
        <v>#N/A</v>
      </c>
    </row>
    <row r="500" spans="1:44" ht="30" customHeight="1" x14ac:dyDescent="0.3">
      <c r="A500" s="18">
        <v>496</v>
      </c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  <c r="Y500" s="44">
        <f t="shared" si="44"/>
        <v>0</v>
      </c>
      <c r="Z500" s="44">
        <f t="shared" si="45"/>
        <v>0</v>
      </c>
      <c r="AA500" s="44" t="b">
        <f t="shared" si="46"/>
        <v>1</v>
      </c>
      <c r="AB500" s="44" t="b">
        <f t="shared" si="47"/>
        <v>1</v>
      </c>
      <c r="AC500" s="44" t="b">
        <f t="shared" si="48"/>
        <v>1</v>
      </c>
      <c r="AD500" s="44" t="b">
        <f t="shared" si="49"/>
        <v>1</v>
      </c>
      <c r="AE500" s="36" t="str">
        <f>IF(ISNA(VLOOKUP(D500,'Вчера_Спутник-М'!D:D, 1, FALSE)),"ошибка",0)</f>
        <v>ошибка</v>
      </c>
      <c r="AF500" s="43"/>
      <c r="AG500" s="36" t="e">
        <f>E500-VLOOKUP(D500, 'Вчера_Спутник-М'!D:BI, 2, FALSE)</f>
        <v>#N/A</v>
      </c>
      <c r="AH500" s="36" t="e">
        <f>F500-G500-VLOOKUP(D500, 'Вчера_Спутник-М'!D:BI, 3, FALSE)</f>
        <v>#N/A</v>
      </c>
      <c r="AI500" s="36" t="e">
        <f>H500-I500-VLOOKUP(D500, 'Вчера_Спутник-М'!D:BI, 5, FALSE)</f>
        <v>#N/A</v>
      </c>
      <c r="AJ500" s="36" t="e">
        <f>J500-K500-VLOOKUP(D500, 'Вчера_Спутник-М'!D:BI, 7, FALSE)</f>
        <v>#N/A</v>
      </c>
      <c r="AK500" s="36" t="e">
        <f>L500-M500-VLOOKUP(D500, 'Вчера_Спутник-М'!D:BI, 9, FALSE)</f>
        <v>#N/A</v>
      </c>
      <c r="AL500" s="36" t="e">
        <f>N500-O500-VLOOKUP(D500, 'Вчера_Спутник-М'!D:BI, 11, FALSE)</f>
        <v>#N/A</v>
      </c>
      <c r="AM500" s="36" t="e">
        <f>P500-Q500-VLOOKUP(D500, 'Вчера_Спутник-М'!D:BI, 13, FALSE)</f>
        <v>#N/A</v>
      </c>
      <c r="AN500" s="36" t="e">
        <f>R500-S500-VLOOKUP(D500, 'Вчера_Спутник-М'!D:BL, 15, FALSE)</f>
        <v>#N/A</v>
      </c>
      <c r="AO500" s="36"/>
      <c r="AP500" s="36"/>
      <c r="AQ500" s="36" t="e">
        <f>T500-VLOOKUP(D500, 'Вчера_Спутник-М'!D:BI, 17, FALSE)</f>
        <v>#N/A</v>
      </c>
      <c r="AR500" s="36" t="e">
        <f>U500-VLOOKUP(D500, 'Вчера_Спутник-М'!D:BI, 18, FALSE)</f>
        <v>#N/A</v>
      </c>
    </row>
    <row r="501" spans="1:44" ht="30" customHeight="1" x14ac:dyDescent="0.3">
      <c r="A501" s="18">
        <v>497</v>
      </c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  <c r="Y501" s="44">
        <f t="shared" si="44"/>
        <v>0</v>
      </c>
      <c r="Z501" s="44">
        <f t="shared" si="45"/>
        <v>0</v>
      </c>
      <c r="AA501" s="44" t="b">
        <f t="shared" si="46"/>
        <v>1</v>
      </c>
      <c r="AB501" s="44" t="b">
        <f t="shared" si="47"/>
        <v>1</v>
      </c>
      <c r="AC501" s="44" t="b">
        <f t="shared" si="48"/>
        <v>1</v>
      </c>
      <c r="AD501" s="44" t="b">
        <f t="shared" si="49"/>
        <v>1</v>
      </c>
      <c r="AE501" s="36" t="str">
        <f>IF(ISNA(VLOOKUP(D501,'Вчера_Спутник-М'!D:D, 1, FALSE)),"ошибка",0)</f>
        <v>ошибка</v>
      </c>
      <c r="AF501" s="43"/>
      <c r="AG501" s="36" t="e">
        <f>E501-VLOOKUP(D501, 'Вчера_Спутник-М'!D:BI, 2, FALSE)</f>
        <v>#N/A</v>
      </c>
      <c r="AH501" s="36" t="e">
        <f>F501-G501-VLOOKUP(D501, 'Вчера_Спутник-М'!D:BI, 3, FALSE)</f>
        <v>#N/A</v>
      </c>
      <c r="AI501" s="36" t="e">
        <f>H501-I501-VLOOKUP(D501, 'Вчера_Спутник-М'!D:BI, 5, FALSE)</f>
        <v>#N/A</v>
      </c>
      <c r="AJ501" s="36" t="e">
        <f>J501-K501-VLOOKUP(D501, 'Вчера_Спутник-М'!D:BI, 7, FALSE)</f>
        <v>#N/A</v>
      </c>
      <c r="AK501" s="36" t="e">
        <f>L501-M501-VLOOKUP(D501, 'Вчера_Спутник-М'!D:BI, 9, FALSE)</f>
        <v>#N/A</v>
      </c>
      <c r="AL501" s="36" t="e">
        <f>N501-O501-VLOOKUP(D501, 'Вчера_Спутник-М'!D:BI, 11, FALSE)</f>
        <v>#N/A</v>
      </c>
      <c r="AM501" s="36" t="e">
        <f>P501-Q501-VLOOKUP(D501, 'Вчера_Спутник-М'!D:BI, 13, FALSE)</f>
        <v>#N/A</v>
      </c>
      <c r="AN501" s="36" t="e">
        <f>R501-S501-VLOOKUP(D501, 'Вчера_Спутник-М'!D:BL, 15, FALSE)</f>
        <v>#N/A</v>
      </c>
      <c r="AO501" s="36"/>
      <c r="AP501" s="36"/>
      <c r="AQ501" s="36" t="e">
        <f>T501-VLOOKUP(D501, 'Вчера_Спутник-М'!D:BI, 17, FALSE)</f>
        <v>#N/A</v>
      </c>
      <c r="AR501" s="36" t="e">
        <f>U501-VLOOKUP(D501, 'Вчера_Спутник-М'!D:BI, 18, FALSE)</f>
        <v>#N/A</v>
      </c>
    </row>
    <row r="502" spans="1:44" ht="30" customHeight="1" x14ac:dyDescent="0.3">
      <c r="A502" s="18">
        <v>498</v>
      </c>
      <c r="Y502" s="20">
        <f t="shared" si="44"/>
        <v>0</v>
      </c>
      <c r="Z502" s="20">
        <f t="shared" si="45"/>
        <v>0</v>
      </c>
      <c r="AA502" s="37" t="b">
        <f t="shared" si="46"/>
        <v>1</v>
      </c>
      <c r="AB502" s="37" t="b">
        <f t="shared" si="47"/>
        <v>1</v>
      </c>
      <c r="AC502" s="37" t="b">
        <f t="shared" si="48"/>
        <v>1</v>
      </c>
      <c r="AD502" s="37" t="b">
        <f t="shared" si="49"/>
        <v>1</v>
      </c>
      <c r="AE502" s="22" t="str">
        <f>IF(ISNA(VLOOKUP(D502,'Вчера_Спутник-М'!D:D, 1, FALSE)),"ошибка",0)</f>
        <v>ошибка</v>
      </c>
      <c r="AF502" s="21"/>
      <c r="AG502" s="22" t="e">
        <f>E502-VLOOKUP(D502, 'Вчера_Спутник-М'!D:BI, 2, FALSE)</f>
        <v>#N/A</v>
      </c>
      <c r="AH502" s="22" t="e">
        <f>F502-G502-VLOOKUP(D502, 'Вчера_Спутник-М'!D:BI, 3, FALSE)</f>
        <v>#N/A</v>
      </c>
      <c r="AI502" s="22" t="e">
        <f>H502-I502-VLOOKUP(D502, 'Вчера_Спутник-М'!D:BI, 5, FALSE)</f>
        <v>#N/A</v>
      </c>
      <c r="AJ502" s="22" t="e">
        <f>J502-K502-VLOOKUP(D502, 'Вчера_Спутник-М'!D:BI, 7, FALSE)</f>
        <v>#N/A</v>
      </c>
      <c r="AK502" s="36" t="e">
        <f>L502-M502-VLOOKUP(D502, 'Вчера_Спутник-М'!D:BI, 9, FALSE)</f>
        <v>#N/A</v>
      </c>
      <c r="AL502" s="36" t="e">
        <f>N502-O502-VLOOKUP(D502, 'Вчера_Спутник-М'!D:BI, 11, FALSE)</f>
        <v>#N/A</v>
      </c>
      <c r="AM502" s="36" t="e">
        <f>P502-Q502-VLOOKUP(D502, 'Вчера_Спутник-М'!D:BI, 13, FALSE)</f>
        <v>#N/A</v>
      </c>
      <c r="AN502" s="36" t="e">
        <f>R502-S502-VLOOKUP(D502, 'Вчера_Спутник-М'!D:BL, 15, FALSE)</f>
        <v>#N/A</v>
      </c>
      <c r="AO502" s="36"/>
      <c r="AP502" s="36"/>
      <c r="AQ502" s="36" t="e">
        <f>T502-VLOOKUP(D502, 'Вчера_Спутник-М'!D:BI, 17, FALSE)</f>
        <v>#N/A</v>
      </c>
      <c r="AR502" s="36" t="e">
        <f>U502-VLOOKUP(D502, 'Вчера_Спутник-М'!D:BI, 18, FALSE)</f>
        <v>#N/A</v>
      </c>
    </row>
    <row r="503" spans="1:44" ht="30" customHeight="1" x14ac:dyDescent="0.3">
      <c r="A503" s="18">
        <v>499</v>
      </c>
      <c r="Y503" s="20">
        <f t="shared" si="44"/>
        <v>0</v>
      </c>
      <c r="Z503" s="20">
        <f t="shared" si="45"/>
        <v>0</v>
      </c>
      <c r="AA503" s="37" t="b">
        <f t="shared" si="46"/>
        <v>1</v>
      </c>
      <c r="AB503" s="37" t="b">
        <f t="shared" si="47"/>
        <v>1</v>
      </c>
      <c r="AC503" s="37" t="b">
        <f t="shared" si="48"/>
        <v>1</v>
      </c>
      <c r="AD503" s="37" t="b">
        <f t="shared" si="49"/>
        <v>1</v>
      </c>
      <c r="AE503" s="22" t="str">
        <f>IF(ISNA(VLOOKUP(D503,'Вчера_Спутник-М'!D:D, 1, FALSE)),"ошибка",0)</f>
        <v>ошибка</v>
      </c>
      <c r="AF503" s="21"/>
      <c r="AG503" s="22" t="e">
        <f>E503-VLOOKUP(D503, 'Вчера_Спутник-М'!D:BI, 2, FALSE)</f>
        <v>#N/A</v>
      </c>
      <c r="AH503" s="22" t="e">
        <f>F503-G503-VLOOKUP(D503, 'Вчера_Спутник-М'!D:BI, 3, FALSE)</f>
        <v>#N/A</v>
      </c>
      <c r="AI503" s="22" t="e">
        <f>H503-I503-VLOOKUP(D503, 'Вчера_Спутник-М'!D:BI, 5, FALSE)</f>
        <v>#N/A</v>
      </c>
      <c r="AJ503" s="22" t="e">
        <f>J503-K503-VLOOKUP(D503, 'Вчера_Спутник-М'!D:BI, 7, FALSE)</f>
        <v>#N/A</v>
      </c>
      <c r="AK503" s="36" t="e">
        <f>L503-M503-VLOOKUP(D503, 'Вчера_Спутник-М'!D:BI, 9, FALSE)</f>
        <v>#N/A</v>
      </c>
      <c r="AL503" s="36" t="e">
        <f>N503-O503-VLOOKUP(D503, 'Вчера_Спутник-М'!D:BI, 11, FALSE)</f>
        <v>#N/A</v>
      </c>
      <c r="AM503" s="36" t="e">
        <f>P503-Q503-VLOOKUP(D503, 'Вчера_Спутник-М'!D:BI, 13, FALSE)</f>
        <v>#N/A</v>
      </c>
      <c r="AN503" s="36" t="e">
        <f>R503-S503-VLOOKUP(D503, 'Вчера_Спутник-М'!D:BL, 15, FALSE)</f>
        <v>#N/A</v>
      </c>
      <c r="AO503" s="36"/>
      <c r="AP503" s="36"/>
      <c r="AQ503" s="36" t="e">
        <f>T503-VLOOKUP(D503, 'Вчера_Спутник-М'!D:BI, 17, FALSE)</f>
        <v>#N/A</v>
      </c>
      <c r="AR503" s="36" t="e">
        <f>U503-VLOOKUP(D503, 'Вчера_Спутник-М'!D:BI, 18, FALSE)</f>
        <v>#N/A</v>
      </c>
    </row>
    <row r="504" spans="1:44" ht="30" customHeight="1" x14ac:dyDescent="0.3">
      <c r="A504" s="18">
        <v>500</v>
      </c>
      <c r="Y504" s="20">
        <f t="shared" si="44"/>
        <v>0</v>
      </c>
      <c r="Z504" s="20">
        <f t="shared" si="45"/>
        <v>0</v>
      </c>
      <c r="AA504" s="37" t="b">
        <f t="shared" si="46"/>
        <v>1</v>
      </c>
      <c r="AB504" s="37" t="b">
        <f t="shared" si="47"/>
        <v>1</v>
      </c>
      <c r="AC504" s="37" t="b">
        <f t="shared" si="48"/>
        <v>1</v>
      </c>
      <c r="AD504" s="37" t="b">
        <f t="shared" si="49"/>
        <v>1</v>
      </c>
      <c r="AE504" s="22" t="str">
        <f>IF(ISNA(VLOOKUP(D504,'Вчера_Спутник-М'!D:D, 1, FALSE)),"ошибка",0)</f>
        <v>ошибка</v>
      </c>
      <c r="AF504" s="21"/>
      <c r="AG504" s="22" t="e">
        <f>E504-VLOOKUP(D504, 'Вчера_Спутник-М'!D:BI, 2, FALSE)</f>
        <v>#N/A</v>
      </c>
      <c r="AH504" s="22" t="e">
        <f>F504-G504-VLOOKUP(D504, 'Вчера_Спутник-М'!D:BI, 3, FALSE)</f>
        <v>#N/A</v>
      </c>
      <c r="AI504" s="22" t="e">
        <f>H504-I504-VLOOKUP(D504, 'Вчера_Спутник-М'!D:BI, 5, FALSE)</f>
        <v>#N/A</v>
      </c>
      <c r="AJ504" s="22" t="e">
        <f>J504-K504-VLOOKUP(D504, 'Вчера_Спутник-М'!D:BI, 7, FALSE)</f>
        <v>#N/A</v>
      </c>
      <c r="AK504" s="36" t="e">
        <f>L504-M504-VLOOKUP(D504, 'Вчера_Спутник-М'!D:BI, 9, FALSE)</f>
        <v>#N/A</v>
      </c>
      <c r="AL504" s="36" t="e">
        <f>N504-O504-VLOOKUP(D504, 'Вчера_Спутник-М'!D:BI, 11, FALSE)</f>
        <v>#N/A</v>
      </c>
      <c r="AM504" s="36" t="e">
        <f>P504-Q504-VLOOKUP(D504, 'Вчера_Спутник-М'!D:BI, 13, FALSE)</f>
        <v>#N/A</v>
      </c>
      <c r="AN504" s="36" t="e">
        <f>R504-S504-VLOOKUP(D504, 'Вчера_Спутник-М'!D:BL, 15, FALSE)</f>
        <v>#N/A</v>
      </c>
      <c r="AO504" s="36"/>
      <c r="AP504" s="36"/>
      <c r="AQ504" s="36" t="e">
        <f>T504-VLOOKUP(D504, 'Вчера_Спутник-М'!D:BI, 17, FALSE)</f>
        <v>#N/A</v>
      </c>
      <c r="AR504" s="36" t="e">
        <f>U504-VLOOKUP(D504, 'Вчера_Спутник-М'!D:BI, 18, FALSE)</f>
        <v>#N/A</v>
      </c>
    </row>
    <row r="505" spans="1:44" ht="30" customHeight="1" x14ac:dyDescent="0.3">
      <c r="A505" s="18">
        <v>501</v>
      </c>
      <c r="Y505" s="20">
        <f t="shared" si="44"/>
        <v>0</v>
      </c>
      <c r="Z505" s="20">
        <f t="shared" si="45"/>
        <v>0</v>
      </c>
      <c r="AA505" s="37" t="b">
        <f t="shared" si="46"/>
        <v>1</v>
      </c>
      <c r="AB505" s="37" t="b">
        <f t="shared" si="47"/>
        <v>1</v>
      </c>
      <c r="AC505" s="37" t="b">
        <f t="shared" si="48"/>
        <v>1</v>
      </c>
      <c r="AD505" s="37" t="b">
        <f t="shared" si="49"/>
        <v>1</v>
      </c>
      <c r="AE505" s="22" t="str">
        <f>IF(ISNA(VLOOKUP(D505,'Вчера_Спутник-М'!D:D, 1, FALSE)),"ошибка",0)</f>
        <v>ошибка</v>
      </c>
      <c r="AF505" s="21"/>
      <c r="AG505" s="22" t="e">
        <f>E505-VLOOKUP(D505, 'Вчера_Спутник-М'!D:BI, 2, FALSE)</f>
        <v>#N/A</v>
      </c>
      <c r="AH505" s="22" t="e">
        <f>F505-G505-VLOOKUP(D505, 'Вчера_Спутник-М'!D:BI, 3, FALSE)</f>
        <v>#N/A</v>
      </c>
      <c r="AI505" s="22" t="e">
        <f>H505-I505-VLOOKUP(D505, 'Вчера_Спутник-М'!D:BI, 5, FALSE)</f>
        <v>#N/A</v>
      </c>
      <c r="AJ505" s="22" t="e">
        <f>J505-K505-VLOOKUP(D505, 'Вчера_Спутник-М'!D:BI, 7, FALSE)</f>
        <v>#N/A</v>
      </c>
      <c r="AK505" s="36" t="e">
        <f>L505-M505-VLOOKUP(D505, 'Вчера_Спутник-М'!D:BI, 9, FALSE)</f>
        <v>#N/A</v>
      </c>
      <c r="AL505" s="36" t="e">
        <f>N505-O505-VLOOKUP(D505, 'Вчера_Спутник-М'!D:BI, 11, FALSE)</f>
        <v>#N/A</v>
      </c>
      <c r="AM505" s="36" t="e">
        <f>P505-Q505-VLOOKUP(D505, 'Вчера_Спутник-М'!D:BI, 13, FALSE)</f>
        <v>#N/A</v>
      </c>
      <c r="AN505" s="36" t="e">
        <f>R505-S505-VLOOKUP(D505, 'Вчера_Спутник-М'!D:BL, 15, FALSE)</f>
        <v>#N/A</v>
      </c>
      <c r="AO505" s="36"/>
      <c r="AP505" s="36"/>
      <c r="AQ505" s="36" t="e">
        <f>T505-VLOOKUP(D505, 'Вчера_Спутник-М'!D:BI, 17, FALSE)</f>
        <v>#N/A</v>
      </c>
      <c r="AR505" s="36" t="e">
        <f>U505-VLOOKUP(D505, 'Вчера_Спутник-М'!D:BI, 18, FALSE)</f>
        <v>#N/A</v>
      </c>
    </row>
    <row r="506" spans="1:44" ht="30" customHeight="1" x14ac:dyDescent="0.3">
      <c r="A506" s="18">
        <v>502</v>
      </c>
      <c r="Y506" s="20">
        <f t="shared" si="44"/>
        <v>0</v>
      </c>
      <c r="Z506" s="20">
        <f t="shared" si="45"/>
        <v>0</v>
      </c>
      <c r="AA506" s="37" t="b">
        <f t="shared" si="46"/>
        <v>1</v>
      </c>
      <c r="AB506" s="37" t="b">
        <f t="shared" si="47"/>
        <v>1</v>
      </c>
      <c r="AC506" s="37" t="b">
        <f t="shared" si="48"/>
        <v>1</v>
      </c>
      <c r="AD506" s="37" t="b">
        <f t="shared" si="49"/>
        <v>1</v>
      </c>
      <c r="AE506" s="22" t="str">
        <f>IF(ISNA(VLOOKUP(D506,'Вчера_Спутник-М'!D:D, 1, FALSE)),"ошибка",0)</f>
        <v>ошибка</v>
      </c>
      <c r="AF506" s="21"/>
      <c r="AG506" s="22" t="e">
        <f>E506-VLOOKUP(D506, 'Вчера_Спутник-М'!D:BI, 2, FALSE)</f>
        <v>#N/A</v>
      </c>
      <c r="AH506" s="22" t="e">
        <f>F506-G506-VLOOKUP(D506, 'Вчера_Спутник-М'!D:BI, 3, FALSE)</f>
        <v>#N/A</v>
      </c>
      <c r="AI506" s="22" t="e">
        <f>H506-I506-VLOOKUP(D506, 'Вчера_Спутник-М'!D:BI, 5, FALSE)</f>
        <v>#N/A</v>
      </c>
      <c r="AJ506" s="22" t="e">
        <f>J506-K506-VLOOKUP(D506, 'Вчера_Спутник-М'!D:BI, 7, FALSE)</f>
        <v>#N/A</v>
      </c>
      <c r="AK506" s="36" t="e">
        <f>L506-M506-VLOOKUP(D506, 'Вчера_Спутник-М'!D:BI, 9, FALSE)</f>
        <v>#N/A</v>
      </c>
      <c r="AL506" s="36" t="e">
        <f>N506-O506-VLOOKUP(D506, 'Вчера_Спутник-М'!D:BI, 11, FALSE)</f>
        <v>#N/A</v>
      </c>
      <c r="AM506" s="36" t="e">
        <f>P506-Q506-VLOOKUP(D506, 'Вчера_Спутник-М'!D:BI, 13, FALSE)</f>
        <v>#N/A</v>
      </c>
      <c r="AN506" s="36" t="e">
        <f>R506-S506-VLOOKUP(D506, 'Вчера_Спутник-М'!D:BL, 15, FALSE)</f>
        <v>#N/A</v>
      </c>
      <c r="AO506" s="36"/>
      <c r="AP506" s="36"/>
      <c r="AQ506" s="36" t="e">
        <f>T506-VLOOKUP(D506, 'Вчера_Спутник-М'!D:BI, 17, FALSE)</f>
        <v>#N/A</v>
      </c>
      <c r="AR506" s="36" t="e">
        <f>U506-VLOOKUP(D506, 'Вчера_Спутник-М'!D:BI, 18, FALSE)</f>
        <v>#N/A</v>
      </c>
    </row>
    <row r="507" spans="1:44" ht="30" customHeight="1" x14ac:dyDescent="0.3">
      <c r="A507" s="18">
        <v>503</v>
      </c>
      <c r="Y507" s="20">
        <f t="shared" si="44"/>
        <v>0</v>
      </c>
      <c r="Z507" s="20">
        <f t="shared" si="45"/>
        <v>0</v>
      </c>
      <c r="AA507" s="37" t="b">
        <f t="shared" si="46"/>
        <v>1</v>
      </c>
      <c r="AB507" s="37" t="b">
        <f t="shared" si="47"/>
        <v>1</v>
      </c>
      <c r="AC507" s="37" t="b">
        <f t="shared" si="48"/>
        <v>1</v>
      </c>
      <c r="AD507" s="37" t="b">
        <f t="shared" si="49"/>
        <v>1</v>
      </c>
      <c r="AE507" s="22" t="str">
        <f>IF(ISNA(VLOOKUP(D507,'Вчера_Спутник-М'!D:D, 1, FALSE)),"ошибка",0)</f>
        <v>ошибка</v>
      </c>
      <c r="AF507" s="21"/>
      <c r="AG507" s="22" t="e">
        <f>E507-VLOOKUP(D507, 'Вчера_Спутник-М'!D:BI, 2, FALSE)</f>
        <v>#N/A</v>
      </c>
      <c r="AH507" s="22" t="e">
        <f>F507-G507-VLOOKUP(D507, 'Вчера_Спутник-М'!D:BI, 3, FALSE)</f>
        <v>#N/A</v>
      </c>
      <c r="AI507" s="22" t="e">
        <f>H507-I507-VLOOKUP(D507, 'Вчера_Спутник-М'!D:BI, 5, FALSE)</f>
        <v>#N/A</v>
      </c>
      <c r="AJ507" s="22" t="e">
        <f>J507-K507-VLOOKUP(D507, 'Вчера_Спутник-М'!D:BI, 7, FALSE)</f>
        <v>#N/A</v>
      </c>
      <c r="AK507" s="36" t="e">
        <f>L507-M507-VLOOKUP(D507, 'Вчера_Спутник-М'!D:BI, 9, FALSE)</f>
        <v>#N/A</v>
      </c>
      <c r="AL507" s="36" t="e">
        <f>N507-O507-VLOOKUP(D507, 'Вчера_Спутник-М'!D:BI, 11, FALSE)</f>
        <v>#N/A</v>
      </c>
      <c r="AM507" s="36" t="e">
        <f>P507-Q507-VLOOKUP(D507, 'Вчера_Спутник-М'!D:BI, 13, FALSE)</f>
        <v>#N/A</v>
      </c>
      <c r="AN507" s="36" t="e">
        <f>R507-S507-VLOOKUP(D507, 'Вчера_Спутник-М'!D:BL, 15, FALSE)</f>
        <v>#N/A</v>
      </c>
      <c r="AO507" s="36"/>
      <c r="AP507" s="36"/>
      <c r="AQ507" s="36" t="e">
        <f>T507-VLOOKUP(D507, 'Вчера_Спутник-М'!D:BI, 17, FALSE)</f>
        <v>#N/A</v>
      </c>
      <c r="AR507" s="36" t="e">
        <f>U507-VLOOKUP(D507, 'Вчера_Спутник-М'!D:BI, 18, FALSE)</f>
        <v>#N/A</v>
      </c>
    </row>
    <row r="508" spans="1:44" ht="30" customHeight="1" x14ac:dyDescent="0.3">
      <c r="A508" s="18">
        <v>504</v>
      </c>
      <c r="Y508" s="20">
        <f t="shared" si="44"/>
        <v>0</v>
      </c>
      <c r="Z508" s="20">
        <f t="shared" si="45"/>
        <v>0</v>
      </c>
      <c r="AA508" s="37" t="b">
        <f t="shared" si="46"/>
        <v>1</v>
      </c>
      <c r="AB508" s="37" t="b">
        <f t="shared" si="47"/>
        <v>1</v>
      </c>
      <c r="AC508" s="37" t="b">
        <f t="shared" si="48"/>
        <v>1</v>
      </c>
      <c r="AD508" s="37" t="b">
        <f t="shared" si="49"/>
        <v>1</v>
      </c>
      <c r="AE508" s="22" t="str">
        <f>IF(ISNA(VLOOKUP(D508,'Вчера_Спутник-М'!D:D, 1, FALSE)),"ошибка",0)</f>
        <v>ошибка</v>
      </c>
      <c r="AF508" s="21"/>
      <c r="AG508" s="22" t="e">
        <f>E508-VLOOKUP(D508, 'Вчера_Спутник-М'!D:BI, 2, FALSE)</f>
        <v>#N/A</v>
      </c>
      <c r="AH508" s="22" t="e">
        <f>F508-G508-VLOOKUP(D508, 'Вчера_Спутник-М'!D:BI, 3, FALSE)</f>
        <v>#N/A</v>
      </c>
      <c r="AI508" s="22" t="e">
        <f>H508-I508-VLOOKUP(D508, 'Вчера_Спутник-М'!D:BI, 5, FALSE)</f>
        <v>#N/A</v>
      </c>
      <c r="AJ508" s="22" t="e">
        <f>J508-K508-VLOOKUP(D508, 'Вчера_Спутник-М'!D:BI, 7, FALSE)</f>
        <v>#N/A</v>
      </c>
      <c r="AK508" s="36" t="e">
        <f>L508-M508-VLOOKUP(D508, 'Вчера_Спутник-М'!D:BI, 9, FALSE)</f>
        <v>#N/A</v>
      </c>
      <c r="AL508" s="36" t="e">
        <f>N508-O508-VLOOKUP(D508, 'Вчера_Спутник-М'!D:BI, 11, FALSE)</f>
        <v>#N/A</v>
      </c>
      <c r="AM508" s="36" t="e">
        <f>P508-Q508-VLOOKUP(D508, 'Вчера_Спутник-М'!D:BI, 13, FALSE)</f>
        <v>#N/A</v>
      </c>
      <c r="AN508" s="36" t="e">
        <f>R508-S508-VLOOKUP(D508, 'Вчера_Спутник-М'!D:BL, 15, FALSE)</f>
        <v>#N/A</v>
      </c>
      <c r="AO508" s="36"/>
      <c r="AP508" s="36"/>
      <c r="AQ508" s="36" t="e">
        <f>T508-VLOOKUP(D508, 'Вчера_Спутник-М'!D:BI, 17, FALSE)</f>
        <v>#N/A</v>
      </c>
      <c r="AR508" s="36" t="e">
        <f>U508-VLOOKUP(D508, 'Вчера_Спутник-М'!D:BI, 18, FALSE)</f>
        <v>#N/A</v>
      </c>
    </row>
    <row r="509" spans="1:44" ht="30" customHeight="1" x14ac:dyDescent="0.3">
      <c r="A509" s="18">
        <v>505</v>
      </c>
      <c r="Y509" s="20">
        <f t="shared" si="44"/>
        <v>0</v>
      </c>
      <c r="Z509" s="20">
        <f t="shared" si="45"/>
        <v>0</v>
      </c>
      <c r="AA509" s="37" t="b">
        <f t="shared" si="46"/>
        <v>1</v>
      </c>
      <c r="AB509" s="37" t="b">
        <f t="shared" si="47"/>
        <v>1</v>
      </c>
      <c r="AC509" s="37" t="b">
        <f t="shared" si="48"/>
        <v>1</v>
      </c>
      <c r="AD509" s="37" t="b">
        <f t="shared" si="49"/>
        <v>1</v>
      </c>
      <c r="AE509" s="22" t="str">
        <f>IF(ISNA(VLOOKUP(D509,'Вчера_Спутник-М'!D:D, 1, FALSE)),"ошибка",0)</f>
        <v>ошибка</v>
      </c>
      <c r="AF509" s="21"/>
      <c r="AG509" s="22" t="e">
        <f>E509-VLOOKUP(D509, 'Вчера_Спутник-М'!D:BI, 2, FALSE)</f>
        <v>#N/A</v>
      </c>
      <c r="AH509" s="22" t="e">
        <f>F509-G509-VLOOKUP(D509, 'Вчера_Спутник-М'!D:BI, 3, FALSE)</f>
        <v>#N/A</v>
      </c>
      <c r="AI509" s="22" t="e">
        <f>H509-I509-VLOOKUP(D509, 'Вчера_Спутник-М'!D:BI, 5, FALSE)</f>
        <v>#N/A</v>
      </c>
      <c r="AJ509" s="22" t="e">
        <f>J509-K509-VLOOKUP(D509, 'Вчера_Спутник-М'!D:BI, 7, FALSE)</f>
        <v>#N/A</v>
      </c>
      <c r="AK509" s="36" t="e">
        <f>L509-M509-VLOOKUP(D509, 'Вчера_Спутник-М'!D:BI, 9, FALSE)</f>
        <v>#N/A</v>
      </c>
      <c r="AL509" s="36" t="e">
        <f>N509-O509-VLOOKUP(D509, 'Вчера_Спутник-М'!D:BI, 11, FALSE)</f>
        <v>#N/A</v>
      </c>
      <c r="AM509" s="36" t="e">
        <f>P509-Q509-VLOOKUP(D509, 'Вчера_Спутник-М'!D:BI, 13, FALSE)</f>
        <v>#N/A</v>
      </c>
      <c r="AN509" s="36" t="e">
        <f>R509-S509-VLOOKUP(D509, 'Вчера_Спутник-М'!D:BL, 15, FALSE)</f>
        <v>#N/A</v>
      </c>
      <c r="AO509" s="36"/>
      <c r="AP509" s="36"/>
      <c r="AQ509" s="36" t="e">
        <f>T509-VLOOKUP(D509, 'Вчера_Спутник-М'!D:BI, 17, FALSE)</f>
        <v>#N/A</v>
      </c>
      <c r="AR509" s="36" t="e">
        <f>U509-VLOOKUP(D509, 'Вчера_Спутник-М'!D:BI, 18, FALSE)</f>
        <v>#N/A</v>
      </c>
    </row>
    <row r="510" spans="1:44" ht="30" customHeight="1" x14ac:dyDescent="0.3">
      <c r="A510" s="18">
        <v>506</v>
      </c>
      <c r="Y510" s="20">
        <f t="shared" si="44"/>
        <v>0</v>
      </c>
      <c r="Z510" s="20">
        <f t="shared" si="45"/>
        <v>0</v>
      </c>
      <c r="AA510" s="37" t="b">
        <f t="shared" si="46"/>
        <v>1</v>
      </c>
      <c r="AB510" s="37" t="b">
        <f t="shared" si="47"/>
        <v>1</v>
      </c>
      <c r="AC510" s="37" t="b">
        <f t="shared" si="48"/>
        <v>1</v>
      </c>
      <c r="AD510" s="37" t="b">
        <f t="shared" si="49"/>
        <v>1</v>
      </c>
      <c r="AE510" s="22" t="str">
        <f>IF(ISNA(VLOOKUP(D510,'Вчера_Спутник-М'!D:D, 1, FALSE)),"ошибка",0)</f>
        <v>ошибка</v>
      </c>
      <c r="AF510" s="21"/>
      <c r="AG510" s="22" t="e">
        <f>E510-VLOOKUP(D510, 'Вчера_Спутник-М'!D:BI, 2, FALSE)</f>
        <v>#N/A</v>
      </c>
      <c r="AH510" s="22" t="e">
        <f>F510-G510-VLOOKUP(D510, 'Вчера_Спутник-М'!D:BI, 3, FALSE)</f>
        <v>#N/A</v>
      </c>
      <c r="AI510" s="22" t="e">
        <f>H510-I510-VLOOKUP(D510, 'Вчера_Спутник-М'!D:BI, 5, FALSE)</f>
        <v>#N/A</v>
      </c>
      <c r="AJ510" s="22" t="e">
        <f>J510-K510-VLOOKUP(D510, 'Вчера_Спутник-М'!D:BI, 7, FALSE)</f>
        <v>#N/A</v>
      </c>
      <c r="AK510" s="36" t="e">
        <f>L510-M510-VLOOKUP(D510, 'Вчера_Спутник-М'!D:BI, 9, FALSE)</f>
        <v>#N/A</v>
      </c>
      <c r="AL510" s="36" t="e">
        <f>N510-O510-VLOOKUP(D510, 'Вчера_Спутник-М'!D:BI, 11, FALSE)</f>
        <v>#N/A</v>
      </c>
      <c r="AM510" s="36" t="e">
        <f>P510-Q510-VLOOKUP(D510, 'Вчера_Спутник-М'!D:BI, 13, FALSE)</f>
        <v>#N/A</v>
      </c>
      <c r="AN510" s="36" t="e">
        <f>R510-S510-VLOOKUP(D510, 'Вчера_Спутник-М'!D:BL, 15, FALSE)</f>
        <v>#N/A</v>
      </c>
      <c r="AO510" s="36"/>
      <c r="AP510" s="36"/>
      <c r="AQ510" s="36" t="e">
        <f>T510-VLOOKUP(D510, 'Вчера_Спутник-М'!D:BI, 17, FALSE)</f>
        <v>#N/A</v>
      </c>
      <c r="AR510" s="36" t="e">
        <f>U510-VLOOKUP(D510, 'Вчера_Спутник-М'!D:BI, 18, FALSE)</f>
        <v>#N/A</v>
      </c>
    </row>
    <row r="511" spans="1:44" ht="30" customHeight="1" x14ac:dyDescent="0.3">
      <c r="A511" s="18">
        <v>507</v>
      </c>
      <c r="Y511" s="20">
        <f t="shared" si="44"/>
        <v>0</v>
      </c>
      <c r="Z511" s="20">
        <f t="shared" si="45"/>
        <v>0</v>
      </c>
      <c r="AA511" s="37" t="b">
        <f t="shared" si="46"/>
        <v>1</v>
      </c>
      <c r="AB511" s="37" t="b">
        <f t="shared" si="47"/>
        <v>1</v>
      </c>
      <c r="AC511" s="37" t="b">
        <f t="shared" si="48"/>
        <v>1</v>
      </c>
      <c r="AD511" s="37" t="b">
        <f t="shared" si="49"/>
        <v>1</v>
      </c>
      <c r="AE511" s="22" t="str">
        <f>IF(ISNA(VLOOKUP(D511,'Вчера_Спутник-М'!D:D, 1, FALSE)),"ошибка",0)</f>
        <v>ошибка</v>
      </c>
      <c r="AF511" s="21"/>
      <c r="AG511" s="22" t="e">
        <f>E511-VLOOKUP(D511, 'Вчера_Спутник-М'!D:BI, 2, FALSE)</f>
        <v>#N/A</v>
      </c>
      <c r="AH511" s="22" t="e">
        <f>F511-G511-VLOOKUP(D511, 'Вчера_Спутник-М'!D:BI, 3, FALSE)</f>
        <v>#N/A</v>
      </c>
      <c r="AI511" s="22" t="e">
        <f>H511-I511-VLOOKUP(D511, 'Вчера_Спутник-М'!D:BI, 5, FALSE)</f>
        <v>#N/A</v>
      </c>
      <c r="AJ511" s="22" t="e">
        <f>J511-K511-VLOOKUP(D511, 'Вчера_Спутник-М'!D:BI, 7, FALSE)</f>
        <v>#N/A</v>
      </c>
      <c r="AK511" s="36" t="e">
        <f>L511-M511-VLOOKUP(D511, 'Вчера_Спутник-М'!D:BI, 9, FALSE)</f>
        <v>#N/A</v>
      </c>
      <c r="AL511" s="36" t="e">
        <f>N511-O511-VLOOKUP(D511, 'Вчера_Спутник-М'!D:BI, 11, FALSE)</f>
        <v>#N/A</v>
      </c>
      <c r="AM511" s="36" t="e">
        <f>P511-Q511-VLOOKUP(D511, 'Вчера_Спутник-М'!D:BI, 13, FALSE)</f>
        <v>#N/A</v>
      </c>
      <c r="AN511" s="36" t="e">
        <f>R511-S511-VLOOKUP(D511, 'Вчера_Спутник-М'!D:BL, 15, FALSE)</f>
        <v>#N/A</v>
      </c>
      <c r="AO511" s="36"/>
      <c r="AP511" s="36"/>
      <c r="AQ511" s="36" t="e">
        <f>T511-VLOOKUP(D511, 'Вчера_Спутник-М'!D:BI, 17, FALSE)</f>
        <v>#N/A</v>
      </c>
      <c r="AR511" s="36" t="e">
        <f>U511-VLOOKUP(D511, 'Вчера_Спутник-М'!D:BI, 18, FALSE)</f>
        <v>#N/A</v>
      </c>
    </row>
    <row r="512" spans="1:44" ht="30" customHeight="1" x14ac:dyDescent="0.3">
      <c r="A512" s="18">
        <v>508</v>
      </c>
      <c r="Y512" s="20">
        <f t="shared" si="44"/>
        <v>0</v>
      </c>
      <c r="Z512" s="20">
        <f t="shared" si="45"/>
        <v>0</v>
      </c>
      <c r="AA512" s="37" t="b">
        <f t="shared" si="46"/>
        <v>1</v>
      </c>
      <c r="AB512" s="37" t="b">
        <f t="shared" si="47"/>
        <v>1</v>
      </c>
      <c r="AC512" s="37" t="b">
        <f t="shared" si="48"/>
        <v>1</v>
      </c>
      <c r="AD512" s="37" t="b">
        <f t="shared" si="49"/>
        <v>1</v>
      </c>
      <c r="AE512" s="22" t="str">
        <f>IF(ISNA(VLOOKUP(D512,'Вчера_Спутник-М'!D:D, 1, FALSE)),"ошибка",0)</f>
        <v>ошибка</v>
      </c>
      <c r="AF512" s="21"/>
      <c r="AG512" s="22" t="e">
        <f>E512-VLOOKUP(D512, 'Вчера_Спутник-М'!D:BI, 2, FALSE)</f>
        <v>#N/A</v>
      </c>
      <c r="AH512" s="22" t="e">
        <f>F512-G512-VLOOKUP(D512, 'Вчера_Спутник-М'!D:BI, 3, FALSE)</f>
        <v>#N/A</v>
      </c>
      <c r="AI512" s="22" t="e">
        <f>H512-I512-VLOOKUP(D512, 'Вчера_Спутник-М'!D:BI, 5, FALSE)</f>
        <v>#N/A</v>
      </c>
      <c r="AJ512" s="22" t="e">
        <f>J512-K512-VLOOKUP(D512, 'Вчера_Спутник-М'!D:BI, 7, FALSE)</f>
        <v>#N/A</v>
      </c>
      <c r="AK512" s="36" t="e">
        <f>L512-M512-VLOOKUP(D512, 'Вчера_Спутник-М'!D:BI, 9, FALSE)</f>
        <v>#N/A</v>
      </c>
      <c r="AL512" s="36" t="e">
        <f>N512-O512-VLOOKUP(D512, 'Вчера_Спутник-М'!D:BI, 11, FALSE)</f>
        <v>#N/A</v>
      </c>
      <c r="AM512" s="36" t="e">
        <f>P512-Q512-VLOOKUP(D512, 'Вчера_Спутник-М'!D:BI, 13, FALSE)</f>
        <v>#N/A</v>
      </c>
      <c r="AN512" s="36" t="e">
        <f>R512-S512-VLOOKUP(D512, 'Вчера_Спутник-М'!D:BL, 15, FALSE)</f>
        <v>#N/A</v>
      </c>
      <c r="AO512" s="36"/>
      <c r="AP512" s="36"/>
      <c r="AQ512" s="36" t="e">
        <f>T512-VLOOKUP(D512, 'Вчера_Спутник-М'!D:BI, 17, FALSE)</f>
        <v>#N/A</v>
      </c>
      <c r="AR512" s="36" t="e">
        <f>U512-VLOOKUP(D512, 'Вчера_Спутник-М'!D:BI, 18, FALSE)</f>
        <v>#N/A</v>
      </c>
    </row>
    <row r="513" spans="1:44" ht="30" customHeight="1" x14ac:dyDescent="0.3">
      <c r="A513" s="18">
        <v>509</v>
      </c>
      <c r="Y513" s="20">
        <f t="shared" si="44"/>
        <v>0</v>
      </c>
      <c r="Z513" s="20">
        <f t="shared" si="45"/>
        <v>0</v>
      </c>
      <c r="AA513" s="37" t="b">
        <f t="shared" si="46"/>
        <v>1</v>
      </c>
      <c r="AB513" s="37" t="b">
        <f t="shared" si="47"/>
        <v>1</v>
      </c>
      <c r="AC513" s="37" t="b">
        <f t="shared" si="48"/>
        <v>1</v>
      </c>
      <c r="AD513" s="37" t="b">
        <f t="shared" si="49"/>
        <v>1</v>
      </c>
      <c r="AE513" s="22" t="str">
        <f>IF(ISNA(VLOOKUP(D513,'Вчера_Спутник-М'!D:D, 1, FALSE)),"ошибка",0)</f>
        <v>ошибка</v>
      </c>
      <c r="AF513" s="21"/>
      <c r="AG513" s="22" t="e">
        <f>E513-VLOOKUP(D513, 'Вчера_Спутник-М'!D:BI, 2, FALSE)</f>
        <v>#N/A</v>
      </c>
      <c r="AH513" s="22" t="e">
        <f>F513-G513-VLOOKUP(D513, 'Вчера_Спутник-М'!D:BI, 3, FALSE)</f>
        <v>#N/A</v>
      </c>
      <c r="AI513" s="22" t="e">
        <f>H513-I513-VLOOKUP(D513, 'Вчера_Спутник-М'!D:BI, 5, FALSE)</f>
        <v>#N/A</v>
      </c>
      <c r="AJ513" s="22" t="e">
        <f>J513-K513-VLOOKUP(D513, 'Вчера_Спутник-М'!D:BI, 7, FALSE)</f>
        <v>#N/A</v>
      </c>
      <c r="AK513" s="36" t="e">
        <f>L513-M513-VLOOKUP(D513, 'Вчера_Спутник-М'!D:BI, 9, FALSE)</f>
        <v>#N/A</v>
      </c>
      <c r="AL513" s="36" t="e">
        <f>N513-O513-VLOOKUP(D513, 'Вчера_Спутник-М'!D:BI, 11, FALSE)</f>
        <v>#N/A</v>
      </c>
      <c r="AM513" s="36" t="e">
        <f>P513-Q513-VLOOKUP(D513, 'Вчера_Спутник-М'!D:BI, 13, FALSE)</f>
        <v>#N/A</v>
      </c>
      <c r="AN513" s="36" t="e">
        <f>R513-S513-VLOOKUP(D513, 'Вчера_Спутник-М'!D:BL, 15, FALSE)</f>
        <v>#N/A</v>
      </c>
      <c r="AO513" s="36"/>
      <c r="AP513" s="36"/>
      <c r="AQ513" s="36" t="e">
        <f>T513-VLOOKUP(D513, 'Вчера_Спутник-М'!D:BI, 17, FALSE)</f>
        <v>#N/A</v>
      </c>
      <c r="AR513" s="36" t="e">
        <f>U513-VLOOKUP(D513, 'Вчера_Спутник-М'!D:BI, 18, FALSE)</f>
        <v>#N/A</v>
      </c>
    </row>
    <row r="514" spans="1:44" ht="30" customHeight="1" x14ac:dyDescent="0.3">
      <c r="A514" s="18">
        <v>510</v>
      </c>
      <c r="Y514" s="20">
        <f t="shared" si="44"/>
        <v>0</v>
      </c>
      <c r="Z514" s="20">
        <f t="shared" si="45"/>
        <v>0</v>
      </c>
      <c r="AA514" s="37" t="b">
        <f t="shared" si="46"/>
        <v>1</v>
      </c>
      <c r="AB514" s="37" t="b">
        <f t="shared" si="47"/>
        <v>1</v>
      </c>
      <c r="AC514" s="37" t="b">
        <f t="shared" si="48"/>
        <v>1</v>
      </c>
      <c r="AD514" s="37" t="b">
        <f t="shared" si="49"/>
        <v>1</v>
      </c>
      <c r="AE514" s="22" t="str">
        <f>IF(ISNA(VLOOKUP(D514,'Вчера_Спутник-М'!D:D, 1, FALSE)),"ошибка",0)</f>
        <v>ошибка</v>
      </c>
      <c r="AF514" s="21"/>
      <c r="AG514" s="22" t="e">
        <f>E514-VLOOKUP(D514, 'Вчера_Спутник-М'!D:BI, 2, FALSE)</f>
        <v>#N/A</v>
      </c>
      <c r="AH514" s="22" t="e">
        <f>F514-G514-VLOOKUP(D514, 'Вчера_Спутник-М'!D:BI, 3, FALSE)</f>
        <v>#N/A</v>
      </c>
      <c r="AI514" s="22" t="e">
        <f>H514-I514-VLOOKUP(D514, 'Вчера_Спутник-М'!D:BI, 5, FALSE)</f>
        <v>#N/A</v>
      </c>
      <c r="AJ514" s="22" t="e">
        <f>J514-K514-VLOOKUP(D514, 'Вчера_Спутник-М'!D:BI, 7, FALSE)</f>
        <v>#N/A</v>
      </c>
      <c r="AK514" s="36" t="e">
        <f>L514-M514-VLOOKUP(D514, 'Вчера_Спутник-М'!D:BI, 9, FALSE)</f>
        <v>#N/A</v>
      </c>
      <c r="AL514" s="36" t="e">
        <f>N514-O514-VLOOKUP(D514, 'Вчера_Спутник-М'!D:BI, 11, FALSE)</f>
        <v>#N/A</v>
      </c>
      <c r="AM514" s="36" t="e">
        <f>P514-Q514-VLOOKUP(D514, 'Вчера_Спутник-М'!D:BI, 13, FALSE)</f>
        <v>#N/A</v>
      </c>
      <c r="AN514" s="36" t="e">
        <f>R514-S514-VLOOKUP(D514, 'Вчера_Спутник-М'!D:BL, 15, FALSE)</f>
        <v>#N/A</v>
      </c>
      <c r="AO514" s="36"/>
      <c r="AP514" s="36"/>
      <c r="AQ514" s="36" t="e">
        <f>T514-VLOOKUP(D514, 'Вчера_Спутник-М'!D:BI, 17, FALSE)</f>
        <v>#N/A</v>
      </c>
      <c r="AR514" s="36" t="e">
        <f>U514-VLOOKUP(D514, 'Вчера_Спутник-М'!D:BI, 18, FALSE)</f>
        <v>#N/A</v>
      </c>
    </row>
    <row r="515" spans="1:44" ht="30" customHeight="1" x14ac:dyDescent="0.3">
      <c r="A515" s="18">
        <v>511</v>
      </c>
      <c r="Y515" s="20">
        <f t="shared" si="44"/>
        <v>0</v>
      </c>
      <c r="Z515" s="20">
        <f t="shared" si="45"/>
        <v>0</v>
      </c>
      <c r="AA515" s="37" t="b">
        <f t="shared" si="46"/>
        <v>1</v>
      </c>
      <c r="AB515" s="37" t="b">
        <f t="shared" si="47"/>
        <v>1</v>
      </c>
      <c r="AC515" s="37" t="b">
        <f t="shared" si="48"/>
        <v>1</v>
      </c>
      <c r="AD515" s="37" t="b">
        <f t="shared" si="49"/>
        <v>1</v>
      </c>
      <c r="AE515" s="22" t="str">
        <f>IF(ISNA(VLOOKUP(D515,'Вчера_Спутник-М'!D:D, 1, FALSE)),"ошибка",0)</f>
        <v>ошибка</v>
      </c>
      <c r="AF515" s="21"/>
      <c r="AG515" s="22" t="e">
        <f>E515-VLOOKUP(D515, 'Вчера_Спутник-М'!D:BI, 2, FALSE)</f>
        <v>#N/A</v>
      </c>
      <c r="AH515" s="22" t="e">
        <f>F515-G515-VLOOKUP(D515, 'Вчера_Спутник-М'!D:BI, 3, FALSE)</f>
        <v>#N/A</v>
      </c>
      <c r="AI515" s="22" t="e">
        <f>H515-I515-VLOOKUP(D515, 'Вчера_Спутник-М'!D:BI, 5, FALSE)</f>
        <v>#N/A</v>
      </c>
      <c r="AJ515" s="22" t="e">
        <f>J515-K515-VLOOKUP(D515, 'Вчера_Спутник-М'!D:BI, 7, FALSE)</f>
        <v>#N/A</v>
      </c>
      <c r="AK515" s="36" t="e">
        <f>L515-M515-VLOOKUP(D515, 'Вчера_Спутник-М'!D:BI, 9, FALSE)</f>
        <v>#N/A</v>
      </c>
      <c r="AL515" s="36" t="e">
        <f>N515-O515-VLOOKUP(D515, 'Вчера_Спутник-М'!D:BI, 11, FALSE)</f>
        <v>#N/A</v>
      </c>
      <c r="AM515" s="36" t="e">
        <f>P515-Q515-VLOOKUP(D515, 'Вчера_Спутник-М'!D:BI, 13, FALSE)</f>
        <v>#N/A</v>
      </c>
      <c r="AN515" s="36" t="e">
        <f>R515-S515-VLOOKUP(D515, 'Вчера_Спутник-М'!D:BL, 15, FALSE)</f>
        <v>#N/A</v>
      </c>
      <c r="AO515" s="36"/>
      <c r="AP515" s="36"/>
      <c r="AQ515" s="36" t="e">
        <f>T515-VLOOKUP(D515, 'Вчера_Спутник-М'!D:BI, 17, FALSE)</f>
        <v>#N/A</v>
      </c>
      <c r="AR515" s="36" t="e">
        <f>U515-VLOOKUP(D515, 'Вчера_Спутник-М'!D:BI, 18, FALSE)</f>
        <v>#N/A</v>
      </c>
    </row>
    <row r="516" spans="1:44" ht="30" customHeight="1" x14ac:dyDescent="0.3">
      <c r="A516" s="18">
        <v>512</v>
      </c>
      <c r="Y516" s="20">
        <f t="shared" si="44"/>
        <v>0</v>
      </c>
      <c r="Z516" s="20">
        <f t="shared" si="45"/>
        <v>0</v>
      </c>
      <c r="AA516" s="37" t="b">
        <f t="shared" si="46"/>
        <v>1</v>
      </c>
      <c r="AB516" s="37" t="b">
        <f t="shared" si="47"/>
        <v>1</v>
      </c>
      <c r="AC516" s="37" t="b">
        <f t="shared" si="48"/>
        <v>1</v>
      </c>
      <c r="AD516" s="37" t="b">
        <f t="shared" si="49"/>
        <v>1</v>
      </c>
      <c r="AE516" s="22" t="str">
        <f>IF(ISNA(VLOOKUP(D516,'Вчера_Спутник-М'!D:D, 1, FALSE)),"ошибка",0)</f>
        <v>ошибка</v>
      </c>
      <c r="AF516" s="21"/>
      <c r="AG516" s="22" t="e">
        <f>E516-VLOOKUP(D516, 'Вчера_Спутник-М'!D:BI, 2, FALSE)</f>
        <v>#N/A</v>
      </c>
      <c r="AH516" s="22" t="e">
        <f>F516-G516-VLOOKUP(D516, 'Вчера_Спутник-М'!D:BI, 3, FALSE)</f>
        <v>#N/A</v>
      </c>
      <c r="AI516" s="22" t="e">
        <f>H516-I516-VLOOKUP(D516, 'Вчера_Спутник-М'!D:BI, 5, FALSE)</f>
        <v>#N/A</v>
      </c>
      <c r="AJ516" s="22" t="e">
        <f>J516-K516-VLOOKUP(D516, 'Вчера_Спутник-М'!D:BI, 7, FALSE)</f>
        <v>#N/A</v>
      </c>
      <c r="AK516" s="36" t="e">
        <f>L516-M516-VLOOKUP(D516, 'Вчера_Спутник-М'!D:BI, 9, FALSE)</f>
        <v>#N/A</v>
      </c>
      <c r="AL516" s="36" t="e">
        <f>N516-O516-VLOOKUP(D516, 'Вчера_Спутник-М'!D:BI, 11, FALSE)</f>
        <v>#N/A</v>
      </c>
      <c r="AM516" s="36" t="e">
        <f>P516-Q516-VLOOKUP(D516, 'Вчера_Спутник-М'!D:BI, 13, FALSE)</f>
        <v>#N/A</v>
      </c>
      <c r="AN516" s="36" t="e">
        <f>R516-S516-VLOOKUP(D516, 'Вчера_Спутник-М'!D:BL, 15, FALSE)</f>
        <v>#N/A</v>
      </c>
      <c r="AO516" s="36"/>
      <c r="AP516" s="36"/>
      <c r="AQ516" s="36" t="e">
        <f>T516-VLOOKUP(D516, 'Вчера_Спутник-М'!D:BI, 17, FALSE)</f>
        <v>#N/A</v>
      </c>
      <c r="AR516" s="36" t="e">
        <f>U516-VLOOKUP(D516, 'Вчера_Спутник-М'!D:BI, 18, FALSE)</f>
        <v>#N/A</v>
      </c>
    </row>
    <row r="517" spans="1:44" ht="30" customHeight="1" x14ac:dyDescent="0.3">
      <c r="A517" s="18">
        <v>513</v>
      </c>
      <c r="Y517" s="20">
        <f t="shared" ref="Y517:Y580" si="50">F517-H517-P517</f>
        <v>0</v>
      </c>
      <c r="Z517" s="20">
        <f t="shared" ref="Z517:Z580" si="51">F517-L517-R517</f>
        <v>0</v>
      </c>
      <c r="AA517" s="37" t="b">
        <f t="shared" ref="AA517:AA580" si="52">H517&gt;=J517</f>
        <v>1</v>
      </c>
      <c r="AB517" s="37" t="b">
        <f t="shared" ref="AB517:AB580" si="53">I517&gt;=K517</f>
        <v>1</v>
      </c>
      <c r="AC517" s="37" t="b">
        <f t="shared" ref="AC517:AC580" si="54">L517&gt;=N517</f>
        <v>1</v>
      </c>
      <c r="AD517" s="37" t="b">
        <f t="shared" ref="AD517:AD580" si="55">M517&gt;=O517</f>
        <v>1</v>
      </c>
      <c r="AE517" s="22" t="str">
        <f>IF(ISNA(VLOOKUP(D517,'Вчера_Спутник-М'!D:D, 1, FALSE)),"ошибка",0)</f>
        <v>ошибка</v>
      </c>
      <c r="AF517" s="21"/>
      <c r="AG517" s="22" t="e">
        <f>E517-VLOOKUP(D517, 'Вчера_Спутник-М'!D:BI, 2, FALSE)</f>
        <v>#N/A</v>
      </c>
      <c r="AH517" s="22" t="e">
        <f>F517-G517-VLOOKUP(D517, 'Вчера_Спутник-М'!D:BI, 3, FALSE)</f>
        <v>#N/A</v>
      </c>
      <c r="AI517" s="22" t="e">
        <f>H517-I517-VLOOKUP(D517, 'Вчера_Спутник-М'!D:BI, 5, FALSE)</f>
        <v>#N/A</v>
      </c>
      <c r="AJ517" s="22" t="e">
        <f>J517-K517-VLOOKUP(D517, 'Вчера_Спутник-М'!D:BI, 7, FALSE)</f>
        <v>#N/A</v>
      </c>
      <c r="AK517" s="36" t="e">
        <f>L517-M517-VLOOKUP(D517, 'Вчера_Спутник-М'!D:BI, 9, FALSE)</f>
        <v>#N/A</v>
      </c>
      <c r="AL517" s="36" t="e">
        <f>N517-O517-VLOOKUP(D517, 'Вчера_Спутник-М'!D:BI, 11, FALSE)</f>
        <v>#N/A</v>
      </c>
      <c r="AM517" s="36" t="e">
        <f>P517-Q517-VLOOKUP(D517, 'Вчера_Спутник-М'!D:BI, 13, FALSE)</f>
        <v>#N/A</v>
      </c>
      <c r="AN517" s="36" t="e">
        <f>R517-S517-VLOOKUP(D517, 'Вчера_Спутник-М'!D:BL, 15, FALSE)</f>
        <v>#N/A</v>
      </c>
      <c r="AO517" s="36"/>
      <c r="AP517" s="36"/>
      <c r="AQ517" s="36" t="e">
        <f>T517-VLOOKUP(D517, 'Вчера_Спутник-М'!D:BI, 17, FALSE)</f>
        <v>#N/A</v>
      </c>
      <c r="AR517" s="36" t="e">
        <f>U517-VLOOKUP(D517, 'Вчера_Спутник-М'!D:BI, 18, FALSE)</f>
        <v>#N/A</v>
      </c>
    </row>
    <row r="518" spans="1:44" ht="30" customHeight="1" x14ac:dyDescent="0.3">
      <c r="A518" s="18">
        <v>514</v>
      </c>
      <c r="Y518" s="20">
        <f t="shared" si="50"/>
        <v>0</v>
      </c>
      <c r="Z518" s="20">
        <f t="shared" si="51"/>
        <v>0</v>
      </c>
      <c r="AA518" s="37" t="b">
        <f t="shared" si="52"/>
        <v>1</v>
      </c>
      <c r="AB518" s="37" t="b">
        <f t="shared" si="53"/>
        <v>1</v>
      </c>
      <c r="AC518" s="37" t="b">
        <f t="shared" si="54"/>
        <v>1</v>
      </c>
      <c r="AD518" s="37" t="b">
        <f t="shared" si="55"/>
        <v>1</v>
      </c>
      <c r="AE518" s="22" t="str">
        <f>IF(ISNA(VLOOKUP(D518,'Вчера_Спутник-М'!D:D, 1, FALSE)),"ошибка",0)</f>
        <v>ошибка</v>
      </c>
      <c r="AF518" s="21"/>
      <c r="AG518" s="22" t="e">
        <f>E518-VLOOKUP(D518, 'Вчера_Спутник-М'!D:BI, 2, FALSE)</f>
        <v>#N/A</v>
      </c>
      <c r="AH518" s="22" t="e">
        <f>F518-G518-VLOOKUP(D518, 'Вчера_Спутник-М'!D:BI, 3, FALSE)</f>
        <v>#N/A</v>
      </c>
      <c r="AI518" s="22" t="e">
        <f>H518-I518-VLOOKUP(D518, 'Вчера_Спутник-М'!D:BI, 5, FALSE)</f>
        <v>#N/A</v>
      </c>
      <c r="AJ518" s="22" t="e">
        <f>J518-K518-VLOOKUP(D518, 'Вчера_Спутник-М'!D:BI, 7, FALSE)</f>
        <v>#N/A</v>
      </c>
      <c r="AK518" s="36" t="e">
        <f>L518-M518-VLOOKUP(D518, 'Вчера_Спутник-М'!D:BI, 9, FALSE)</f>
        <v>#N/A</v>
      </c>
      <c r="AL518" s="36" t="e">
        <f>N518-O518-VLOOKUP(D518, 'Вчера_Спутник-М'!D:BI, 11, FALSE)</f>
        <v>#N/A</v>
      </c>
      <c r="AM518" s="36" t="e">
        <f>P518-Q518-VLOOKUP(D518, 'Вчера_Спутник-М'!D:BI, 13, FALSE)</f>
        <v>#N/A</v>
      </c>
      <c r="AN518" s="36" t="e">
        <f>R518-S518-VLOOKUP(D518, 'Вчера_Спутник-М'!D:BL, 15, FALSE)</f>
        <v>#N/A</v>
      </c>
      <c r="AO518" s="36"/>
      <c r="AP518" s="36"/>
      <c r="AQ518" s="36" t="e">
        <f>T518-VLOOKUP(D518, 'Вчера_Спутник-М'!D:BI, 17, FALSE)</f>
        <v>#N/A</v>
      </c>
      <c r="AR518" s="36" t="e">
        <f>U518-VLOOKUP(D518, 'Вчера_Спутник-М'!D:BI, 18, FALSE)</f>
        <v>#N/A</v>
      </c>
    </row>
    <row r="519" spans="1:44" ht="30" customHeight="1" x14ac:dyDescent="0.3">
      <c r="A519" s="18">
        <v>515</v>
      </c>
      <c r="Y519" s="20">
        <f t="shared" si="50"/>
        <v>0</v>
      </c>
      <c r="Z519" s="20">
        <f t="shared" si="51"/>
        <v>0</v>
      </c>
      <c r="AA519" s="37" t="b">
        <f t="shared" si="52"/>
        <v>1</v>
      </c>
      <c r="AB519" s="37" t="b">
        <f t="shared" si="53"/>
        <v>1</v>
      </c>
      <c r="AC519" s="37" t="b">
        <f t="shared" si="54"/>
        <v>1</v>
      </c>
      <c r="AD519" s="37" t="b">
        <f t="shared" si="55"/>
        <v>1</v>
      </c>
      <c r="AE519" s="22" t="str">
        <f>IF(ISNA(VLOOKUP(D519,'Вчера_Спутник-М'!D:D, 1, FALSE)),"ошибка",0)</f>
        <v>ошибка</v>
      </c>
      <c r="AF519" s="21"/>
      <c r="AG519" s="22" t="e">
        <f>E519-VLOOKUP(D519, 'Вчера_Спутник-М'!D:BI, 2, FALSE)</f>
        <v>#N/A</v>
      </c>
      <c r="AH519" s="22" t="e">
        <f>F519-G519-VLOOKUP(D519, 'Вчера_Спутник-М'!D:BI, 3, FALSE)</f>
        <v>#N/A</v>
      </c>
      <c r="AI519" s="22" t="e">
        <f>H519-I519-VLOOKUP(D519, 'Вчера_Спутник-М'!D:BI, 5, FALSE)</f>
        <v>#N/A</v>
      </c>
      <c r="AJ519" s="22" t="e">
        <f>J519-K519-VLOOKUP(D519, 'Вчера_Спутник-М'!D:BI, 7, FALSE)</f>
        <v>#N/A</v>
      </c>
      <c r="AK519" s="36" t="e">
        <f>L519-M519-VLOOKUP(D519, 'Вчера_Спутник-М'!D:BI, 9, FALSE)</f>
        <v>#N/A</v>
      </c>
      <c r="AL519" s="36" t="e">
        <f>N519-O519-VLOOKUP(D519, 'Вчера_Спутник-М'!D:BI, 11, FALSE)</f>
        <v>#N/A</v>
      </c>
      <c r="AM519" s="36" t="e">
        <f>P519-Q519-VLOOKUP(D519, 'Вчера_Спутник-М'!D:BI, 13, FALSE)</f>
        <v>#N/A</v>
      </c>
      <c r="AN519" s="36" t="e">
        <f>R519-S519-VLOOKUP(D519, 'Вчера_Спутник-М'!D:BL, 15, FALSE)</f>
        <v>#N/A</v>
      </c>
      <c r="AO519" s="36"/>
      <c r="AP519" s="36"/>
      <c r="AQ519" s="36" t="e">
        <f>T519-VLOOKUP(D519, 'Вчера_Спутник-М'!D:BI, 17, FALSE)</f>
        <v>#N/A</v>
      </c>
      <c r="AR519" s="36" t="e">
        <f>U519-VLOOKUP(D519, 'Вчера_Спутник-М'!D:BI, 18, FALSE)</f>
        <v>#N/A</v>
      </c>
    </row>
    <row r="520" spans="1:44" ht="30" customHeight="1" x14ac:dyDescent="0.3">
      <c r="A520" s="18">
        <v>516</v>
      </c>
      <c r="Y520" s="20">
        <f t="shared" si="50"/>
        <v>0</v>
      </c>
      <c r="Z520" s="20">
        <f t="shared" si="51"/>
        <v>0</v>
      </c>
      <c r="AA520" s="37" t="b">
        <f t="shared" si="52"/>
        <v>1</v>
      </c>
      <c r="AB520" s="37" t="b">
        <f t="shared" si="53"/>
        <v>1</v>
      </c>
      <c r="AC520" s="37" t="b">
        <f t="shared" si="54"/>
        <v>1</v>
      </c>
      <c r="AD520" s="37" t="b">
        <f t="shared" si="55"/>
        <v>1</v>
      </c>
      <c r="AE520" s="22" t="str">
        <f>IF(ISNA(VLOOKUP(D520,'Вчера_Спутник-М'!D:D, 1, FALSE)),"ошибка",0)</f>
        <v>ошибка</v>
      </c>
      <c r="AF520" s="21"/>
      <c r="AG520" s="22" t="e">
        <f>E520-VLOOKUP(D520, 'Вчера_Спутник-М'!D:BI, 2, FALSE)</f>
        <v>#N/A</v>
      </c>
      <c r="AH520" s="22" t="e">
        <f>F520-G520-VLOOKUP(D520, 'Вчера_Спутник-М'!D:BI, 3, FALSE)</f>
        <v>#N/A</v>
      </c>
      <c r="AI520" s="22" t="e">
        <f>H520-I520-VLOOKUP(D520, 'Вчера_Спутник-М'!D:BI, 5, FALSE)</f>
        <v>#N/A</v>
      </c>
      <c r="AJ520" s="22" t="e">
        <f>J520-K520-VLOOKUP(D520, 'Вчера_Спутник-М'!D:BI, 7, FALSE)</f>
        <v>#N/A</v>
      </c>
      <c r="AK520" s="36" t="e">
        <f>L520-M520-VLOOKUP(D520, 'Вчера_Спутник-М'!D:BI, 9, FALSE)</f>
        <v>#N/A</v>
      </c>
      <c r="AL520" s="36" t="e">
        <f>N520-O520-VLOOKUP(D520, 'Вчера_Спутник-М'!D:BI, 11, FALSE)</f>
        <v>#N/A</v>
      </c>
      <c r="AM520" s="36" t="e">
        <f>P520-Q520-VLOOKUP(D520, 'Вчера_Спутник-М'!D:BI, 13, FALSE)</f>
        <v>#N/A</v>
      </c>
      <c r="AN520" s="36" t="e">
        <f>R520-S520-VLOOKUP(D520, 'Вчера_Спутник-М'!D:BL, 15, FALSE)</f>
        <v>#N/A</v>
      </c>
      <c r="AO520" s="36"/>
      <c r="AP520" s="36"/>
      <c r="AQ520" s="36" t="e">
        <f>T520-VLOOKUP(D520, 'Вчера_Спутник-М'!D:BI, 17, FALSE)</f>
        <v>#N/A</v>
      </c>
      <c r="AR520" s="36" t="e">
        <f>U520-VLOOKUP(D520, 'Вчера_Спутник-М'!D:BI, 18, FALSE)</f>
        <v>#N/A</v>
      </c>
    </row>
    <row r="521" spans="1:44" ht="30" customHeight="1" x14ac:dyDescent="0.3">
      <c r="A521" s="18">
        <v>517</v>
      </c>
      <c r="Y521" s="20">
        <f t="shared" si="50"/>
        <v>0</v>
      </c>
      <c r="Z521" s="20">
        <f t="shared" si="51"/>
        <v>0</v>
      </c>
      <c r="AA521" s="37" t="b">
        <f t="shared" si="52"/>
        <v>1</v>
      </c>
      <c r="AB521" s="37" t="b">
        <f t="shared" si="53"/>
        <v>1</v>
      </c>
      <c r="AC521" s="37" t="b">
        <f t="shared" si="54"/>
        <v>1</v>
      </c>
      <c r="AD521" s="37" t="b">
        <f t="shared" si="55"/>
        <v>1</v>
      </c>
      <c r="AE521" s="22" t="str">
        <f>IF(ISNA(VLOOKUP(D521,'Вчера_Спутник-М'!D:D, 1, FALSE)),"ошибка",0)</f>
        <v>ошибка</v>
      </c>
      <c r="AF521" s="21"/>
      <c r="AG521" s="22" t="e">
        <f>E521-VLOOKUP(D521, 'Вчера_Спутник-М'!D:BI, 2, FALSE)</f>
        <v>#N/A</v>
      </c>
      <c r="AH521" s="22" t="e">
        <f>F521-G521-VLOOKUP(D521, 'Вчера_Спутник-М'!D:BI, 3, FALSE)</f>
        <v>#N/A</v>
      </c>
      <c r="AI521" s="22" t="e">
        <f>H521-I521-VLOOKUP(D521, 'Вчера_Спутник-М'!D:BI, 5, FALSE)</f>
        <v>#N/A</v>
      </c>
      <c r="AJ521" s="22" t="e">
        <f>J521-K521-VLOOKUP(D521, 'Вчера_Спутник-М'!D:BI, 7, FALSE)</f>
        <v>#N/A</v>
      </c>
      <c r="AK521" s="36" t="e">
        <f>L521-M521-VLOOKUP(D521, 'Вчера_Спутник-М'!D:BI, 9, FALSE)</f>
        <v>#N/A</v>
      </c>
      <c r="AL521" s="36" t="e">
        <f>N521-O521-VLOOKUP(D521, 'Вчера_Спутник-М'!D:BI, 11, FALSE)</f>
        <v>#N/A</v>
      </c>
      <c r="AM521" s="36" t="e">
        <f>P521-Q521-VLOOKUP(D521, 'Вчера_Спутник-М'!D:BI, 13, FALSE)</f>
        <v>#N/A</v>
      </c>
      <c r="AN521" s="36" t="e">
        <f>R521-S521-VLOOKUP(D521, 'Вчера_Спутник-М'!D:BL, 15, FALSE)</f>
        <v>#N/A</v>
      </c>
      <c r="AO521" s="36"/>
      <c r="AP521" s="36"/>
      <c r="AQ521" s="36" t="e">
        <f>T521-VLOOKUP(D521, 'Вчера_Спутник-М'!D:BI, 17, FALSE)</f>
        <v>#N/A</v>
      </c>
      <c r="AR521" s="36" t="e">
        <f>U521-VLOOKUP(D521, 'Вчера_Спутник-М'!D:BI, 18, FALSE)</f>
        <v>#N/A</v>
      </c>
    </row>
    <row r="522" spans="1:44" ht="30" customHeight="1" x14ac:dyDescent="0.3">
      <c r="A522" s="18">
        <v>518</v>
      </c>
      <c r="Y522" s="20">
        <f t="shared" si="50"/>
        <v>0</v>
      </c>
      <c r="Z522" s="20">
        <f t="shared" si="51"/>
        <v>0</v>
      </c>
      <c r="AA522" s="37" t="b">
        <f t="shared" si="52"/>
        <v>1</v>
      </c>
      <c r="AB522" s="37" t="b">
        <f t="shared" si="53"/>
        <v>1</v>
      </c>
      <c r="AC522" s="37" t="b">
        <f t="shared" si="54"/>
        <v>1</v>
      </c>
      <c r="AD522" s="37" t="b">
        <f t="shared" si="55"/>
        <v>1</v>
      </c>
      <c r="AE522" s="22" t="str">
        <f>IF(ISNA(VLOOKUP(D522,'Вчера_Спутник-М'!D:D, 1, FALSE)),"ошибка",0)</f>
        <v>ошибка</v>
      </c>
      <c r="AF522" s="21"/>
      <c r="AG522" s="22" t="e">
        <f>E522-VLOOKUP(D522, 'Вчера_Спутник-М'!D:BI, 2, FALSE)</f>
        <v>#N/A</v>
      </c>
      <c r="AH522" s="22" t="e">
        <f>F522-G522-VLOOKUP(D522, 'Вчера_Спутник-М'!D:BI, 3, FALSE)</f>
        <v>#N/A</v>
      </c>
      <c r="AI522" s="22" t="e">
        <f>H522-I522-VLOOKUP(D522, 'Вчера_Спутник-М'!D:BI, 5, FALSE)</f>
        <v>#N/A</v>
      </c>
      <c r="AJ522" s="22" t="e">
        <f>J522-K522-VLOOKUP(D522, 'Вчера_Спутник-М'!D:BI, 7, FALSE)</f>
        <v>#N/A</v>
      </c>
      <c r="AK522" s="36" t="e">
        <f>L522-M522-VLOOKUP(D522, 'Вчера_Спутник-М'!D:BI, 9, FALSE)</f>
        <v>#N/A</v>
      </c>
      <c r="AL522" s="36" t="e">
        <f>N522-O522-VLOOKUP(D522, 'Вчера_Спутник-М'!D:BI, 11, FALSE)</f>
        <v>#N/A</v>
      </c>
      <c r="AM522" s="36" t="e">
        <f>P522-Q522-VLOOKUP(D522, 'Вчера_Спутник-М'!D:BI, 13, FALSE)</f>
        <v>#N/A</v>
      </c>
      <c r="AN522" s="36" t="e">
        <f>R522-S522-VLOOKUP(D522, 'Вчера_Спутник-М'!D:BL, 15, FALSE)</f>
        <v>#N/A</v>
      </c>
      <c r="AO522" s="36"/>
      <c r="AP522" s="36"/>
      <c r="AQ522" s="36" t="e">
        <f>T522-VLOOKUP(D522, 'Вчера_Спутник-М'!D:BI, 17, FALSE)</f>
        <v>#N/A</v>
      </c>
      <c r="AR522" s="36" t="e">
        <f>U522-VLOOKUP(D522, 'Вчера_Спутник-М'!D:BI, 18, FALSE)</f>
        <v>#N/A</v>
      </c>
    </row>
    <row r="523" spans="1:44" ht="30" customHeight="1" x14ac:dyDescent="0.3">
      <c r="A523" s="18">
        <v>519</v>
      </c>
      <c r="Y523" s="20">
        <f t="shared" si="50"/>
        <v>0</v>
      </c>
      <c r="Z523" s="20">
        <f t="shared" si="51"/>
        <v>0</v>
      </c>
      <c r="AA523" s="37" t="b">
        <f t="shared" si="52"/>
        <v>1</v>
      </c>
      <c r="AB523" s="37" t="b">
        <f t="shared" si="53"/>
        <v>1</v>
      </c>
      <c r="AC523" s="37" t="b">
        <f t="shared" si="54"/>
        <v>1</v>
      </c>
      <c r="AD523" s="37" t="b">
        <f t="shared" si="55"/>
        <v>1</v>
      </c>
      <c r="AE523" s="22" t="str">
        <f>IF(ISNA(VLOOKUP(D523,'Вчера_Спутник-М'!D:D, 1, FALSE)),"ошибка",0)</f>
        <v>ошибка</v>
      </c>
      <c r="AF523" s="21"/>
      <c r="AG523" s="22" t="e">
        <f>E523-VLOOKUP(D523, 'Вчера_Спутник-М'!D:BI, 2, FALSE)</f>
        <v>#N/A</v>
      </c>
      <c r="AH523" s="22" t="e">
        <f>F523-G523-VLOOKUP(D523, 'Вчера_Спутник-М'!D:BI, 3, FALSE)</f>
        <v>#N/A</v>
      </c>
      <c r="AI523" s="22" t="e">
        <f>H523-I523-VLOOKUP(D523, 'Вчера_Спутник-М'!D:BI, 5, FALSE)</f>
        <v>#N/A</v>
      </c>
      <c r="AJ523" s="22" t="e">
        <f>J523-K523-VLOOKUP(D523, 'Вчера_Спутник-М'!D:BI, 7, FALSE)</f>
        <v>#N/A</v>
      </c>
      <c r="AK523" s="36" t="e">
        <f>L523-M523-VLOOKUP(D523, 'Вчера_Спутник-М'!D:BI, 9, FALSE)</f>
        <v>#N/A</v>
      </c>
      <c r="AL523" s="36" t="e">
        <f>N523-O523-VLOOKUP(D523, 'Вчера_Спутник-М'!D:BI, 11, FALSE)</f>
        <v>#N/A</v>
      </c>
      <c r="AM523" s="36" t="e">
        <f>P523-Q523-VLOOKUP(D523, 'Вчера_Спутник-М'!D:BI, 13, FALSE)</f>
        <v>#N/A</v>
      </c>
      <c r="AN523" s="36" t="e">
        <f>R523-S523-VLOOKUP(D523, 'Вчера_Спутник-М'!D:BL, 15, FALSE)</f>
        <v>#N/A</v>
      </c>
      <c r="AO523" s="36"/>
      <c r="AP523" s="36"/>
      <c r="AQ523" s="36" t="e">
        <f>T523-VLOOKUP(D523, 'Вчера_Спутник-М'!D:BI, 17, FALSE)</f>
        <v>#N/A</v>
      </c>
      <c r="AR523" s="36" t="e">
        <f>U523-VLOOKUP(D523, 'Вчера_Спутник-М'!D:BI, 18, FALSE)</f>
        <v>#N/A</v>
      </c>
    </row>
    <row r="524" spans="1:44" ht="30" customHeight="1" x14ac:dyDescent="0.3">
      <c r="A524" s="18">
        <v>520</v>
      </c>
      <c r="Y524" s="20">
        <f t="shared" si="50"/>
        <v>0</v>
      </c>
      <c r="Z524" s="20">
        <f t="shared" si="51"/>
        <v>0</v>
      </c>
      <c r="AA524" s="37" t="b">
        <f t="shared" si="52"/>
        <v>1</v>
      </c>
      <c r="AB524" s="37" t="b">
        <f t="shared" si="53"/>
        <v>1</v>
      </c>
      <c r="AC524" s="37" t="b">
        <f t="shared" si="54"/>
        <v>1</v>
      </c>
      <c r="AD524" s="37" t="b">
        <f t="shared" si="55"/>
        <v>1</v>
      </c>
      <c r="AE524" s="22" t="str">
        <f>IF(ISNA(VLOOKUP(D524,'Вчера_Спутник-М'!D:D, 1, FALSE)),"ошибка",0)</f>
        <v>ошибка</v>
      </c>
      <c r="AF524" s="21"/>
      <c r="AG524" s="22" t="e">
        <f>E524-VLOOKUP(D524, 'Вчера_Спутник-М'!D:BI, 2, FALSE)</f>
        <v>#N/A</v>
      </c>
      <c r="AH524" s="22" t="e">
        <f>F524-G524-VLOOKUP(D524, 'Вчера_Спутник-М'!D:BI, 3, FALSE)</f>
        <v>#N/A</v>
      </c>
      <c r="AI524" s="22" t="e">
        <f>H524-I524-VLOOKUP(D524, 'Вчера_Спутник-М'!D:BI, 5, FALSE)</f>
        <v>#N/A</v>
      </c>
      <c r="AJ524" s="22" t="e">
        <f>J524-K524-VLOOKUP(D524, 'Вчера_Спутник-М'!D:BI, 7, FALSE)</f>
        <v>#N/A</v>
      </c>
      <c r="AK524" s="36" t="e">
        <f>L524-M524-VLOOKUP(D524, 'Вчера_Спутник-М'!D:BI, 9, FALSE)</f>
        <v>#N/A</v>
      </c>
      <c r="AL524" s="36" t="e">
        <f>N524-O524-VLOOKUP(D524, 'Вчера_Спутник-М'!D:BI, 11, FALSE)</f>
        <v>#N/A</v>
      </c>
      <c r="AM524" s="36" t="e">
        <f>P524-Q524-VLOOKUP(D524, 'Вчера_Спутник-М'!D:BI, 13, FALSE)</f>
        <v>#N/A</v>
      </c>
      <c r="AN524" s="36" t="e">
        <f>R524-S524-VLOOKUP(D524, 'Вчера_Спутник-М'!D:BL, 15, FALSE)</f>
        <v>#N/A</v>
      </c>
      <c r="AO524" s="36"/>
      <c r="AP524" s="36"/>
      <c r="AQ524" s="36" t="e">
        <f>T524-VLOOKUP(D524, 'Вчера_Спутник-М'!D:BI, 17, FALSE)</f>
        <v>#N/A</v>
      </c>
      <c r="AR524" s="36" t="e">
        <f>U524-VLOOKUP(D524, 'Вчера_Спутник-М'!D:BI, 18, FALSE)</f>
        <v>#N/A</v>
      </c>
    </row>
    <row r="525" spans="1:44" ht="30" customHeight="1" x14ac:dyDescent="0.3">
      <c r="A525" s="18">
        <v>521</v>
      </c>
      <c r="Y525" s="20">
        <f t="shared" si="50"/>
        <v>0</v>
      </c>
      <c r="Z525" s="20">
        <f t="shared" si="51"/>
        <v>0</v>
      </c>
      <c r="AA525" s="37" t="b">
        <f t="shared" si="52"/>
        <v>1</v>
      </c>
      <c r="AB525" s="37" t="b">
        <f t="shared" si="53"/>
        <v>1</v>
      </c>
      <c r="AC525" s="37" t="b">
        <f t="shared" si="54"/>
        <v>1</v>
      </c>
      <c r="AD525" s="37" t="b">
        <f t="shared" si="55"/>
        <v>1</v>
      </c>
      <c r="AE525" s="22" t="str">
        <f>IF(ISNA(VLOOKUP(D525,'Вчера_Спутник-М'!D:D, 1, FALSE)),"ошибка",0)</f>
        <v>ошибка</v>
      </c>
      <c r="AF525" s="21"/>
      <c r="AG525" s="22" t="e">
        <f>E525-VLOOKUP(D525, 'Вчера_Спутник-М'!D:BI, 2, FALSE)</f>
        <v>#N/A</v>
      </c>
      <c r="AH525" s="22" t="e">
        <f>F525-G525-VLOOKUP(D525, 'Вчера_Спутник-М'!D:BI, 3, FALSE)</f>
        <v>#N/A</v>
      </c>
      <c r="AI525" s="22" t="e">
        <f>H525-I525-VLOOKUP(D525, 'Вчера_Спутник-М'!D:BI, 5, FALSE)</f>
        <v>#N/A</v>
      </c>
      <c r="AJ525" s="22" t="e">
        <f>J525-K525-VLOOKUP(D525, 'Вчера_Спутник-М'!D:BI, 7, FALSE)</f>
        <v>#N/A</v>
      </c>
      <c r="AK525" s="36" t="e">
        <f>L525-M525-VLOOKUP(D525, 'Вчера_Спутник-М'!D:BI, 9, FALSE)</f>
        <v>#N/A</v>
      </c>
      <c r="AL525" s="36" t="e">
        <f>N525-O525-VLOOKUP(D525, 'Вчера_Спутник-М'!D:BI, 11, FALSE)</f>
        <v>#N/A</v>
      </c>
      <c r="AM525" s="36" t="e">
        <f>P525-Q525-VLOOKUP(D525, 'Вчера_Спутник-М'!D:BI, 13, FALSE)</f>
        <v>#N/A</v>
      </c>
      <c r="AN525" s="36" t="e">
        <f>R525-S525-VLOOKUP(D525, 'Вчера_Спутник-М'!D:BL, 15, FALSE)</f>
        <v>#N/A</v>
      </c>
      <c r="AO525" s="36"/>
      <c r="AP525" s="36"/>
      <c r="AQ525" s="36" t="e">
        <f>T525-VLOOKUP(D525, 'Вчера_Спутник-М'!D:BI, 17, FALSE)</f>
        <v>#N/A</v>
      </c>
      <c r="AR525" s="36" t="e">
        <f>U525-VLOOKUP(D525, 'Вчера_Спутник-М'!D:BI, 18, FALSE)</f>
        <v>#N/A</v>
      </c>
    </row>
    <row r="526" spans="1:44" ht="30" customHeight="1" x14ac:dyDescent="0.3">
      <c r="A526" s="18">
        <v>522</v>
      </c>
      <c r="Y526" s="20">
        <f t="shared" si="50"/>
        <v>0</v>
      </c>
      <c r="Z526" s="20">
        <f t="shared" si="51"/>
        <v>0</v>
      </c>
      <c r="AA526" s="37" t="b">
        <f t="shared" si="52"/>
        <v>1</v>
      </c>
      <c r="AB526" s="37" t="b">
        <f t="shared" si="53"/>
        <v>1</v>
      </c>
      <c r="AC526" s="37" t="b">
        <f t="shared" si="54"/>
        <v>1</v>
      </c>
      <c r="AD526" s="37" t="b">
        <f t="shared" si="55"/>
        <v>1</v>
      </c>
      <c r="AE526" s="22" t="str">
        <f>IF(ISNA(VLOOKUP(D526,'Вчера_Спутник-М'!D:D, 1, FALSE)),"ошибка",0)</f>
        <v>ошибка</v>
      </c>
      <c r="AF526" s="21"/>
      <c r="AG526" s="22" t="e">
        <f>E526-VLOOKUP(D526, 'Вчера_Спутник-М'!D:BI, 2, FALSE)</f>
        <v>#N/A</v>
      </c>
      <c r="AH526" s="22" t="e">
        <f>F526-G526-VLOOKUP(D526, 'Вчера_Спутник-М'!D:BI, 3, FALSE)</f>
        <v>#N/A</v>
      </c>
      <c r="AI526" s="22" t="e">
        <f>H526-I526-VLOOKUP(D526, 'Вчера_Спутник-М'!D:BI, 5, FALSE)</f>
        <v>#N/A</v>
      </c>
      <c r="AJ526" s="22" t="e">
        <f>J526-K526-VLOOKUP(D526, 'Вчера_Спутник-М'!D:BI, 7, FALSE)</f>
        <v>#N/A</v>
      </c>
      <c r="AK526" s="36" t="e">
        <f>L526-M526-VLOOKUP(D526, 'Вчера_Спутник-М'!D:BI, 9, FALSE)</f>
        <v>#N/A</v>
      </c>
      <c r="AL526" s="36" t="e">
        <f>N526-O526-VLOOKUP(D526, 'Вчера_Спутник-М'!D:BI, 11, FALSE)</f>
        <v>#N/A</v>
      </c>
      <c r="AM526" s="36" t="e">
        <f>P526-Q526-VLOOKUP(D526, 'Вчера_Спутник-М'!D:BI, 13, FALSE)</f>
        <v>#N/A</v>
      </c>
      <c r="AN526" s="36" t="e">
        <f>R526-S526-VLOOKUP(D526, 'Вчера_Спутник-М'!D:BL, 15, FALSE)</f>
        <v>#N/A</v>
      </c>
      <c r="AO526" s="36"/>
      <c r="AP526" s="36"/>
      <c r="AQ526" s="36" t="e">
        <f>T526-VLOOKUP(D526, 'Вчера_Спутник-М'!D:BI, 17, FALSE)</f>
        <v>#N/A</v>
      </c>
      <c r="AR526" s="36" t="e">
        <f>U526-VLOOKUP(D526, 'Вчера_Спутник-М'!D:BI, 18, FALSE)</f>
        <v>#N/A</v>
      </c>
    </row>
    <row r="527" spans="1:44" ht="30" customHeight="1" x14ac:dyDescent="0.3">
      <c r="A527" s="18">
        <v>523</v>
      </c>
      <c r="Y527" s="20">
        <f t="shared" si="50"/>
        <v>0</v>
      </c>
      <c r="Z527" s="20">
        <f t="shared" si="51"/>
        <v>0</v>
      </c>
      <c r="AA527" s="37" t="b">
        <f t="shared" si="52"/>
        <v>1</v>
      </c>
      <c r="AB527" s="37" t="b">
        <f t="shared" si="53"/>
        <v>1</v>
      </c>
      <c r="AC527" s="37" t="b">
        <f t="shared" si="54"/>
        <v>1</v>
      </c>
      <c r="AD527" s="37" t="b">
        <f t="shared" si="55"/>
        <v>1</v>
      </c>
      <c r="AE527" s="22" t="str">
        <f>IF(ISNA(VLOOKUP(D527,'Вчера_Спутник-М'!D:D, 1, FALSE)),"ошибка",0)</f>
        <v>ошибка</v>
      </c>
      <c r="AF527" s="21"/>
      <c r="AG527" s="22" t="e">
        <f>E527-VLOOKUP(D527, 'Вчера_Спутник-М'!D:BI, 2, FALSE)</f>
        <v>#N/A</v>
      </c>
      <c r="AH527" s="22" t="e">
        <f>F527-G527-VLOOKUP(D527, 'Вчера_Спутник-М'!D:BI, 3, FALSE)</f>
        <v>#N/A</v>
      </c>
      <c r="AI527" s="22" t="e">
        <f>H527-I527-VLOOKUP(D527, 'Вчера_Спутник-М'!D:BI, 5, FALSE)</f>
        <v>#N/A</v>
      </c>
      <c r="AJ527" s="22" t="e">
        <f>J527-K527-VLOOKUP(D527, 'Вчера_Спутник-М'!D:BI, 7, FALSE)</f>
        <v>#N/A</v>
      </c>
      <c r="AK527" s="36" t="e">
        <f>L527-M527-VLOOKUP(D527, 'Вчера_Спутник-М'!D:BI, 9, FALSE)</f>
        <v>#N/A</v>
      </c>
      <c r="AL527" s="36" t="e">
        <f>N527-O527-VLOOKUP(D527, 'Вчера_Спутник-М'!D:BI, 11, FALSE)</f>
        <v>#N/A</v>
      </c>
      <c r="AM527" s="36" t="e">
        <f>P527-Q527-VLOOKUP(D527, 'Вчера_Спутник-М'!D:BI, 13, FALSE)</f>
        <v>#N/A</v>
      </c>
      <c r="AN527" s="36" t="e">
        <f>R527-S527-VLOOKUP(D527, 'Вчера_Спутник-М'!D:BL, 15, FALSE)</f>
        <v>#N/A</v>
      </c>
      <c r="AO527" s="36"/>
      <c r="AP527" s="36"/>
      <c r="AQ527" s="36" t="e">
        <f>T527-VLOOKUP(D527, 'Вчера_Спутник-М'!D:BI, 17, FALSE)</f>
        <v>#N/A</v>
      </c>
      <c r="AR527" s="36" t="e">
        <f>U527-VLOOKUP(D527, 'Вчера_Спутник-М'!D:BI, 18, FALSE)</f>
        <v>#N/A</v>
      </c>
    </row>
    <row r="528" spans="1:44" ht="30" customHeight="1" x14ac:dyDescent="0.3">
      <c r="A528" s="18">
        <v>524</v>
      </c>
      <c r="Y528" s="20">
        <f t="shared" si="50"/>
        <v>0</v>
      </c>
      <c r="Z528" s="20">
        <f t="shared" si="51"/>
        <v>0</v>
      </c>
      <c r="AA528" s="37" t="b">
        <f t="shared" si="52"/>
        <v>1</v>
      </c>
      <c r="AB528" s="37" t="b">
        <f t="shared" si="53"/>
        <v>1</v>
      </c>
      <c r="AC528" s="37" t="b">
        <f t="shared" si="54"/>
        <v>1</v>
      </c>
      <c r="AD528" s="37" t="b">
        <f t="shared" si="55"/>
        <v>1</v>
      </c>
      <c r="AE528" s="22" t="str">
        <f>IF(ISNA(VLOOKUP(D528,'Вчера_Спутник-М'!D:D, 1, FALSE)),"ошибка",0)</f>
        <v>ошибка</v>
      </c>
      <c r="AF528" s="21"/>
      <c r="AG528" s="22" t="e">
        <f>E528-VLOOKUP(D528, 'Вчера_Спутник-М'!D:BI, 2, FALSE)</f>
        <v>#N/A</v>
      </c>
      <c r="AH528" s="22" t="e">
        <f>F528-G528-VLOOKUP(D528, 'Вчера_Спутник-М'!D:BI, 3, FALSE)</f>
        <v>#N/A</v>
      </c>
      <c r="AI528" s="22" t="e">
        <f>H528-I528-VLOOKUP(D528, 'Вчера_Спутник-М'!D:BI, 5, FALSE)</f>
        <v>#N/A</v>
      </c>
      <c r="AJ528" s="22" t="e">
        <f>J528-K528-VLOOKUP(D528, 'Вчера_Спутник-М'!D:BI, 7, FALSE)</f>
        <v>#N/A</v>
      </c>
      <c r="AK528" s="36" t="e">
        <f>L528-M528-VLOOKUP(D528, 'Вчера_Спутник-М'!D:BI, 9, FALSE)</f>
        <v>#N/A</v>
      </c>
      <c r="AL528" s="36" t="e">
        <f>N528-O528-VLOOKUP(D528, 'Вчера_Спутник-М'!D:BI, 11, FALSE)</f>
        <v>#N/A</v>
      </c>
      <c r="AM528" s="36" t="e">
        <f>P528-Q528-VLOOKUP(D528, 'Вчера_Спутник-М'!D:BI, 13, FALSE)</f>
        <v>#N/A</v>
      </c>
      <c r="AN528" s="36" t="e">
        <f>R528-S528-VLOOKUP(D528, 'Вчера_Спутник-М'!D:BL, 15, FALSE)</f>
        <v>#N/A</v>
      </c>
      <c r="AO528" s="36"/>
      <c r="AP528" s="36"/>
      <c r="AQ528" s="36" t="e">
        <f>T528-VLOOKUP(D528, 'Вчера_Спутник-М'!D:BI, 17, FALSE)</f>
        <v>#N/A</v>
      </c>
      <c r="AR528" s="36" t="e">
        <f>U528-VLOOKUP(D528, 'Вчера_Спутник-М'!D:BI, 18, FALSE)</f>
        <v>#N/A</v>
      </c>
    </row>
    <row r="529" spans="1:44" ht="30" customHeight="1" x14ac:dyDescent="0.3">
      <c r="A529" s="18">
        <v>525</v>
      </c>
      <c r="Y529" s="20">
        <f t="shared" si="50"/>
        <v>0</v>
      </c>
      <c r="Z529" s="20">
        <f t="shared" si="51"/>
        <v>0</v>
      </c>
      <c r="AA529" s="37" t="b">
        <f t="shared" si="52"/>
        <v>1</v>
      </c>
      <c r="AB529" s="37" t="b">
        <f t="shared" si="53"/>
        <v>1</v>
      </c>
      <c r="AC529" s="37" t="b">
        <f t="shared" si="54"/>
        <v>1</v>
      </c>
      <c r="AD529" s="37" t="b">
        <f t="shared" si="55"/>
        <v>1</v>
      </c>
      <c r="AE529" s="22" t="str">
        <f>IF(ISNA(VLOOKUP(D529,'Вчера_Спутник-М'!D:D, 1, FALSE)),"ошибка",0)</f>
        <v>ошибка</v>
      </c>
      <c r="AF529" s="21"/>
      <c r="AG529" s="22" t="e">
        <f>E529-VLOOKUP(D529, 'Вчера_Спутник-М'!D:BI, 2, FALSE)</f>
        <v>#N/A</v>
      </c>
      <c r="AH529" s="22" t="e">
        <f>F529-G529-VLOOKUP(D529, 'Вчера_Спутник-М'!D:BI, 3, FALSE)</f>
        <v>#N/A</v>
      </c>
      <c r="AI529" s="22" t="e">
        <f>H529-I529-VLOOKUP(D529, 'Вчера_Спутник-М'!D:BI, 5, FALSE)</f>
        <v>#N/A</v>
      </c>
      <c r="AJ529" s="22" t="e">
        <f>J529-K529-VLOOKUP(D529, 'Вчера_Спутник-М'!D:BI, 7, FALSE)</f>
        <v>#N/A</v>
      </c>
      <c r="AK529" s="36" t="e">
        <f>L529-M529-VLOOKUP(D529, 'Вчера_Спутник-М'!D:BI, 9, FALSE)</f>
        <v>#N/A</v>
      </c>
      <c r="AL529" s="36" t="e">
        <f>N529-O529-VLOOKUP(D529, 'Вчера_Спутник-М'!D:BI, 11, FALSE)</f>
        <v>#N/A</v>
      </c>
      <c r="AM529" s="36" t="e">
        <f>P529-Q529-VLOOKUP(D529, 'Вчера_Спутник-М'!D:BI, 13, FALSE)</f>
        <v>#N/A</v>
      </c>
      <c r="AN529" s="36" t="e">
        <f>R529-S529-VLOOKUP(D529, 'Вчера_Спутник-М'!D:BL, 15, FALSE)</f>
        <v>#N/A</v>
      </c>
      <c r="AO529" s="36"/>
      <c r="AP529" s="36"/>
      <c r="AQ529" s="36" t="e">
        <f>T529-VLOOKUP(D529, 'Вчера_Спутник-М'!D:BI, 17, FALSE)</f>
        <v>#N/A</v>
      </c>
      <c r="AR529" s="36" t="e">
        <f>U529-VLOOKUP(D529, 'Вчера_Спутник-М'!D:BI, 18, FALSE)</f>
        <v>#N/A</v>
      </c>
    </row>
    <row r="530" spans="1:44" ht="30" customHeight="1" x14ac:dyDescent="0.3">
      <c r="A530" s="18">
        <v>526</v>
      </c>
      <c r="Y530" s="20">
        <f t="shared" si="50"/>
        <v>0</v>
      </c>
      <c r="Z530" s="20">
        <f t="shared" si="51"/>
        <v>0</v>
      </c>
      <c r="AA530" s="37" t="b">
        <f t="shared" si="52"/>
        <v>1</v>
      </c>
      <c r="AB530" s="37" t="b">
        <f t="shared" si="53"/>
        <v>1</v>
      </c>
      <c r="AC530" s="37" t="b">
        <f t="shared" si="54"/>
        <v>1</v>
      </c>
      <c r="AD530" s="37" t="b">
        <f t="shared" si="55"/>
        <v>1</v>
      </c>
      <c r="AE530" s="22" t="str">
        <f>IF(ISNA(VLOOKUP(D530,'Вчера_Спутник-М'!D:D, 1, FALSE)),"ошибка",0)</f>
        <v>ошибка</v>
      </c>
      <c r="AF530" s="21"/>
      <c r="AG530" s="22" t="e">
        <f>E530-VLOOKUP(D530, 'Вчера_Спутник-М'!D:BI, 2, FALSE)</f>
        <v>#N/A</v>
      </c>
      <c r="AH530" s="22" t="e">
        <f>F530-G530-VLOOKUP(D530, 'Вчера_Спутник-М'!D:BI, 3, FALSE)</f>
        <v>#N/A</v>
      </c>
      <c r="AI530" s="22" t="e">
        <f>H530-I530-VLOOKUP(D530, 'Вчера_Спутник-М'!D:BI, 5, FALSE)</f>
        <v>#N/A</v>
      </c>
      <c r="AJ530" s="22" t="e">
        <f>J530-K530-VLOOKUP(D530, 'Вчера_Спутник-М'!D:BI, 7, FALSE)</f>
        <v>#N/A</v>
      </c>
      <c r="AK530" s="36" t="e">
        <f>L530-M530-VLOOKUP(D530, 'Вчера_Спутник-М'!D:BI, 9, FALSE)</f>
        <v>#N/A</v>
      </c>
      <c r="AL530" s="36" t="e">
        <f>N530-O530-VLOOKUP(D530, 'Вчера_Спутник-М'!D:BI, 11, FALSE)</f>
        <v>#N/A</v>
      </c>
      <c r="AM530" s="36" t="e">
        <f>P530-Q530-VLOOKUP(D530, 'Вчера_Спутник-М'!D:BI, 13, FALSE)</f>
        <v>#N/A</v>
      </c>
      <c r="AN530" s="36" t="e">
        <f>R530-S530-VLOOKUP(D530, 'Вчера_Спутник-М'!D:BL, 15, FALSE)</f>
        <v>#N/A</v>
      </c>
      <c r="AO530" s="36"/>
      <c r="AP530" s="36"/>
      <c r="AQ530" s="36" t="e">
        <f>T530-VLOOKUP(D530, 'Вчера_Спутник-М'!D:BI, 17, FALSE)</f>
        <v>#N/A</v>
      </c>
      <c r="AR530" s="36" t="e">
        <f>U530-VLOOKUP(D530, 'Вчера_Спутник-М'!D:BI, 18, FALSE)</f>
        <v>#N/A</v>
      </c>
    </row>
    <row r="531" spans="1:44" ht="30" customHeight="1" x14ac:dyDescent="0.3">
      <c r="A531" s="18">
        <v>527</v>
      </c>
      <c r="Y531" s="20">
        <f t="shared" si="50"/>
        <v>0</v>
      </c>
      <c r="Z531" s="20">
        <f t="shared" si="51"/>
        <v>0</v>
      </c>
      <c r="AA531" s="37" t="b">
        <f t="shared" si="52"/>
        <v>1</v>
      </c>
      <c r="AB531" s="37" t="b">
        <f t="shared" si="53"/>
        <v>1</v>
      </c>
      <c r="AC531" s="37" t="b">
        <f t="shared" si="54"/>
        <v>1</v>
      </c>
      <c r="AD531" s="37" t="b">
        <f t="shared" si="55"/>
        <v>1</v>
      </c>
      <c r="AE531" s="22" t="str">
        <f>IF(ISNA(VLOOKUP(D531,'Вчера_Спутник-М'!D:D, 1, FALSE)),"ошибка",0)</f>
        <v>ошибка</v>
      </c>
      <c r="AF531" s="21"/>
      <c r="AG531" s="22" t="e">
        <f>E531-VLOOKUP(D531, 'Вчера_Спутник-М'!D:BI, 2, FALSE)</f>
        <v>#N/A</v>
      </c>
      <c r="AH531" s="22" t="e">
        <f>F531-G531-VLOOKUP(D531, 'Вчера_Спутник-М'!D:BI, 3, FALSE)</f>
        <v>#N/A</v>
      </c>
      <c r="AI531" s="22" t="e">
        <f>H531-I531-VLOOKUP(D531, 'Вчера_Спутник-М'!D:BI, 5, FALSE)</f>
        <v>#N/A</v>
      </c>
      <c r="AJ531" s="22" t="e">
        <f>J531-K531-VLOOKUP(D531, 'Вчера_Спутник-М'!D:BI, 7, FALSE)</f>
        <v>#N/A</v>
      </c>
      <c r="AK531" s="36" t="e">
        <f>L531-M531-VLOOKUP(D531, 'Вчера_Спутник-М'!D:BI, 9, FALSE)</f>
        <v>#N/A</v>
      </c>
      <c r="AL531" s="36" t="e">
        <f>N531-O531-VLOOKUP(D531, 'Вчера_Спутник-М'!D:BI, 11, FALSE)</f>
        <v>#N/A</v>
      </c>
      <c r="AM531" s="36" t="e">
        <f>P531-Q531-VLOOKUP(D531, 'Вчера_Спутник-М'!D:BI, 13, FALSE)</f>
        <v>#N/A</v>
      </c>
      <c r="AN531" s="36" t="e">
        <f>R531-S531-VLOOKUP(D531, 'Вчера_Спутник-М'!D:BL, 15, FALSE)</f>
        <v>#N/A</v>
      </c>
      <c r="AO531" s="36"/>
      <c r="AP531" s="36"/>
      <c r="AQ531" s="36" t="e">
        <f>T531-VLOOKUP(D531, 'Вчера_Спутник-М'!D:BI, 17, FALSE)</f>
        <v>#N/A</v>
      </c>
      <c r="AR531" s="36" t="e">
        <f>U531-VLOOKUP(D531, 'Вчера_Спутник-М'!D:BI, 18, FALSE)</f>
        <v>#N/A</v>
      </c>
    </row>
    <row r="532" spans="1:44" ht="30" customHeight="1" x14ac:dyDescent="0.3">
      <c r="A532" s="18">
        <v>528</v>
      </c>
      <c r="Y532" s="20">
        <f t="shared" si="50"/>
        <v>0</v>
      </c>
      <c r="Z532" s="20">
        <f t="shared" si="51"/>
        <v>0</v>
      </c>
      <c r="AA532" s="37" t="b">
        <f t="shared" si="52"/>
        <v>1</v>
      </c>
      <c r="AB532" s="37" t="b">
        <f t="shared" si="53"/>
        <v>1</v>
      </c>
      <c r="AC532" s="37" t="b">
        <f t="shared" si="54"/>
        <v>1</v>
      </c>
      <c r="AD532" s="37" t="b">
        <f t="shared" si="55"/>
        <v>1</v>
      </c>
      <c r="AE532" s="22" t="str">
        <f>IF(ISNA(VLOOKUP(D532,'Вчера_Спутник-М'!D:D, 1, FALSE)),"ошибка",0)</f>
        <v>ошибка</v>
      </c>
      <c r="AF532" s="21"/>
      <c r="AG532" s="22" t="e">
        <f>E532-VLOOKUP(D532, 'Вчера_Спутник-М'!D:BI, 2, FALSE)</f>
        <v>#N/A</v>
      </c>
      <c r="AH532" s="22" t="e">
        <f>F532-G532-VLOOKUP(D532, 'Вчера_Спутник-М'!D:BI, 3, FALSE)</f>
        <v>#N/A</v>
      </c>
      <c r="AI532" s="22" t="e">
        <f>H532-I532-VLOOKUP(D532, 'Вчера_Спутник-М'!D:BI, 5, FALSE)</f>
        <v>#N/A</v>
      </c>
      <c r="AJ532" s="22" t="e">
        <f>J532-K532-VLOOKUP(D532, 'Вчера_Спутник-М'!D:BI, 7, FALSE)</f>
        <v>#N/A</v>
      </c>
      <c r="AK532" s="36" t="e">
        <f>L532-M532-VLOOKUP(D532, 'Вчера_Спутник-М'!D:BI, 9, FALSE)</f>
        <v>#N/A</v>
      </c>
      <c r="AL532" s="36" t="e">
        <f>N532-O532-VLOOKUP(D532, 'Вчера_Спутник-М'!D:BI, 11, FALSE)</f>
        <v>#N/A</v>
      </c>
      <c r="AM532" s="36" t="e">
        <f>P532-Q532-VLOOKUP(D532, 'Вчера_Спутник-М'!D:BI, 13, FALSE)</f>
        <v>#N/A</v>
      </c>
      <c r="AN532" s="36" t="e">
        <f>R532-S532-VLOOKUP(D532, 'Вчера_Спутник-М'!D:BL, 15, FALSE)</f>
        <v>#N/A</v>
      </c>
      <c r="AO532" s="36"/>
      <c r="AP532" s="36"/>
      <c r="AQ532" s="36" t="e">
        <f>T532-VLOOKUP(D532, 'Вчера_Спутник-М'!D:BI, 17, FALSE)</f>
        <v>#N/A</v>
      </c>
      <c r="AR532" s="36" t="e">
        <f>U532-VLOOKUP(D532, 'Вчера_Спутник-М'!D:BI, 18, FALSE)</f>
        <v>#N/A</v>
      </c>
    </row>
    <row r="533" spans="1:44" ht="30" customHeight="1" x14ac:dyDescent="0.3">
      <c r="A533" s="18">
        <v>529</v>
      </c>
      <c r="Y533" s="20">
        <f t="shared" si="50"/>
        <v>0</v>
      </c>
      <c r="Z533" s="20">
        <f t="shared" si="51"/>
        <v>0</v>
      </c>
      <c r="AA533" s="37" t="b">
        <f t="shared" si="52"/>
        <v>1</v>
      </c>
      <c r="AB533" s="37" t="b">
        <f t="shared" si="53"/>
        <v>1</v>
      </c>
      <c r="AC533" s="37" t="b">
        <f t="shared" si="54"/>
        <v>1</v>
      </c>
      <c r="AD533" s="37" t="b">
        <f t="shared" si="55"/>
        <v>1</v>
      </c>
      <c r="AE533" s="22" t="str">
        <f>IF(ISNA(VLOOKUP(D533,'Вчера_Спутник-М'!D:D, 1, FALSE)),"ошибка",0)</f>
        <v>ошибка</v>
      </c>
      <c r="AF533" s="21"/>
      <c r="AG533" s="22" t="e">
        <f>E533-VLOOKUP(D533, 'Вчера_Спутник-М'!D:BI, 2, FALSE)</f>
        <v>#N/A</v>
      </c>
      <c r="AH533" s="22" t="e">
        <f>F533-G533-VLOOKUP(D533, 'Вчера_Спутник-М'!D:BI, 3, FALSE)</f>
        <v>#N/A</v>
      </c>
      <c r="AI533" s="22" t="e">
        <f>H533-I533-VLOOKUP(D533, 'Вчера_Спутник-М'!D:BI, 5, FALSE)</f>
        <v>#N/A</v>
      </c>
      <c r="AJ533" s="22" t="e">
        <f>J533-K533-VLOOKUP(D533, 'Вчера_Спутник-М'!D:BI, 7, FALSE)</f>
        <v>#N/A</v>
      </c>
      <c r="AK533" s="36" t="e">
        <f>L533-M533-VLOOKUP(D533, 'Вчера_Спутник-М'!D:BI, 9, FALSE)</f>
        <v>#N/A</v>
      </c>
      <c r="AL533" s="36" t="e">
        <f>N533-O533-VLOOKUP(D533, 'Вчера_Спутник-М'!D:BI, 11, FALSE)</f>
        <v>#N/A</v>
      </c>
      <c r="AM533" s="36" t="e">
        <f>P533-Q533-VLOOKUP(D533, 'Вчера_Спутник-М'!D:BI, 13, FALSE)</f>
        <v>#N/A</v>
      </c>
      <c r="AN533" s="36" t="e">
        <f>R533-S533-VLOOKUP(D533, 'Вчера_Спутник-М'!D:BL, 15, FALSE)</f>
        <v>#N/A</v>
      </c>
      <c r="AO533" s="36"/>
      <c r="AP533" s="36"/>
      <c r="AQ533" s="36" t="e">
        <f>T533-VLOOKUP(D533, 'Вчера_Спутник-М'!D:BI, 17, FALSE)</f>
        <v>#N/A</v>
      </c>
      <c r="AR533" s="36" t="e">
        <f>U533-VLOOKUP(D533, 'Вчера_Спутник-М'!D:BI, 18, FALSE)</f>
        <v>#N/A</v>
      </c>
    </row>
    <row r="534" spans="1:44" ht="30" customHeight="1" x14ac:dyDescent="0.3">
      <c r="A534" s="18">
        <v>530</v>
      </c>
      <c r="Y534" s="20">
        <f t="shared" si="50"/>
        <v>0</v>
      </c>
      <c r="Z534" s="20">
        <f t="shared" si="51"/>
        <v>0</v>
      </c>
      <c r="AA534" s="37" t="b">
        <f t="shared" si="52"/>
        <v>1</v>
      </c>
      <c r="AB534" s="37" t="b">
        <f t="shared" si="53"/>
        <v>1</v>
      </c>
      <c r="AC534" s="37" t="b">
        <f t="shared" si="54"/>
        <v>1</v>
      </c>
      <c r="AD534" s="37" t="b">
        <f t="shared" si="55"/>
        <v>1</v>
      </c>
      <c r="AE534" s="22" t="str">
        <f>IF(ISNA(VLOOKUP(D534,'Вчера_Спутник-М'!D:D, 1, FALSE)),"ошибка",0)</f>
        <v>ошибка</v>
      </c>
      <c r="AF534" s="21"/>
      <c r="AG534" s="22" t="e">
        <f>E534-VLOOKUP(D534, 'Вчера_Спутник-М'!D:BI, 2, FALSE)</f>
        <v>#N/A</v>
      </c>
      <c r="AH534" s="22" t="e">
        <f>F534-G534-VLOOKUP(D534, 'Вчера_Спутник-М'!D:BI, 3, FALSE)</f>
        <v>#N/A</v>
      </c>
      <c r="AI534" s="22" t="e">
        <f>H534-I534-VLOOKUP(D534, 'Вчера_Спутник-М'!D:BI, 5, FALSE)</f>
        <v>#N/A</v>
      </c>
      <c r="AJ534" s="22" t="e">
        <f>J534-K534-VLOOKUP(D534, 'Вчера_Спутник-М'!D:BI, 7, FALSE)</f>
        <v>#N/A</v>
      </c>
      <c r="AK534" s="36" t="e">
        <f>L534-M534-VLOOKUP(D534, 'Вчера_Спутник-М'!D:BI, 9, FALSE)</f>
        <v>#N/A</v>
      </c>
      <c r="AL534" s="36" t="e">
        <f>N534-O534-VLOOKUP(D534, 'Вчера_Спутник-М'!D:BI, 11, FALSE)</f>
        <v>#N/A</v>
      </c>
      <c r="AM534" s="36" t="e">
        <f>P534-Q534-VLOOKUP(D534, 'Вчера_Спутник-М'!D:BI, 13, FALSE)</f>
        <v>#N/A</v>
      </c>
      <c r="AN534" s="36" t="e">
        <f>R534-S534-VLOOKUP(D534, 'Вчера_Спутник-М'!D:BL, 15, FALSE)</f>
        <v>#N/A</v>
      </c>
      <c r="AO534" s="36"/>
      <c r="AP534" s="36"/>
      <c r="AQ534" s="36" t="e">
        <f>T534-VLOOKUP(D534, 'Вчера_Спутник-М'!D:BI, 17, FALSE)</f>
        <v>#N/A</v>
      </c>
      <c r="AR534" s="36" t="e">
        <f>U534-VLOOKUP(D534, 'Вчера_Спутник-М'!D:BI, 18, FALSE)</f>
        <v>#N/A</v>
      </c>
    </row>
    <row r="535" spans="1:44" ht="30" customHeight="1" x14ac:dyDescent="0.3">
      <c r="A535" s="18">
        <v>531</v>
      </c>
      <c r="Y535" s="20">
        <f t="shared" si="50"/>
        <v>0</v>
      </c>
      <c r="Z535" s="20">
        <f t="shared" si="51"/>
        <v>0</v>
      </c>
      <c r="AA535" s="37" t="b">
        <f t="shared" si="52"/>
        <v>1</v>
      </c>
      <c r="AB535" s="37" t="b">
        <f t="shared" si="53"/>
        <v>1</v>
      </c>
      <c r="AC535" s="37" t="b">
        <f t="shared" si="54"/>
        <v>1</v>
      </c>
      <c r="AD535" s="37" t="b">
        <f t="shared" si="55"/>
        <v>1</v>
      </c>
      <c r="AE535" s="22" t="str">
        <f>IF(ISNA(VLOOKUP(D535,'Вчера_Спутник-М'!D:D, 1, FALSE)),"ошибка",0)</f>
        <v>ошибка</v>
      </c>
      <c r="AF535" s="21"/>
      <c r="AG535" s="22" t="e">
        <f>E535-VLOOKUP(D535, 'Вчера_Спутник-М'!D:BI, 2, FALSE)</f>
        <v>#N/A</v>
      </c>
      <c r="AH535" s="22" t="e">
        <f>F535-G535-VLOOKUP(D535, 'Вчера_Спутник-М'!D:BI, 3, FALSE)</f>
        <v>#N/A</v>
      </c>
      <c r="AI535" s="22" t="e">
        <f>H535-I535-VLOOKUP(D535, 'Вчера_Спутник-М'!D:BI, 5, FALSE)</f>
        <v>#N/A</v>
      </c>
      <c r="AJ535" s="22" t="e">
        <f>J535-K535-VLOOKUP(D535, 'Вчера_Спутник-М'!D:BI, 7, FALSE)</f>
        <v>#N/A</v>
      </c>
      <c r="AK535" s="36" t="e">
        <f>L535-M535-VLOOKUP(D535, 'Вчера_Спутник-М'!D:BI, 9, FALSE)</f>
        <v>#N/A</v>
      </c>
      <c r="AL535" s="36" t="e">
        <f>N535-O535-VLOOKUP(D535, 'Вчера_Спутник-М'!D:BI, 11, FALSE)</f>
        <v>#N/A</v>
      </c>
      <c r="AM535" s="36" t="e">
        <f>P535-Q535-VLOOKUP(D535, 'Вчера_Спутник-М'!D:BI, 13, FALSE)</f>
        <v>#N/A</v>
      </c>
      <c r="AN535" s="36" t="e">
        <f>R535-S535-VLOOKUP(D535, 'Вчера_Спутник-М'!D:BL, 15, FALSE)</f>
        <v>#N/A</v>
      </c>
      <c r="AO535" s="36"/>
      <c r="AP535" s="36"/>
      <c r="AQ535" s="36" t="e">
        <f>T535-VLOOKUP(D535, 'Вчера_Спутник-М'!D:BI, 17, FALSE)</f>
        <v>#N/A</v>
      </c>
      <c r="AR535" s="36" t="e">
        <f>U535-VLOOKUP(D535, 'Вчера_Спутник-М'!D:BI, 18, FALSE)</f>
        <v>#N/A</v>
      </c>
    </row>
    <row r="536" spans="1:44" ht="30" customHeight="1" x14ac:dyDescent="0.3">
      <c r="A536" s="18">
        <v>532</v>
      </c>
      <c r="Y536" s="20">
        <f t="shared" si="50"/>
        <v>0</v>
      </c>
      <c r="Z536" s="20">
        <f t="shared" si="51"/>
        <v>0</v>
      </c>
      <c r="AA536" s="37" t="b">
        <f t="shared" si="52"/>
        <v>1</v>
      </c>
      <c r="AB536" s="37" t="b">
        <f t="shared" si="53"/>
        <v>1</v>
      </c>
      <c r="AC536" s="37" t="b">
        <f t="shared" si="54"/>
        <v>1</v>
      </c>
      <c r="AD536" s="37" t="b">
        <f t="shared" si="55"/>
        <v>1</v>
      </c>
      <c r="AE536" s="22" t="str">
        <f>IF(ISNA(VLOOKUP(D536,'Вчера_Спутник-М'!D:D, 1, FALSE)),"ошибка",0)</f>
        <v>ошибка</v>
      </c>
      <c r="AF536" s="21"/>
      <c r="AG536" s="22" t="e">
        <f>E536-VLOOKUP(D536, 'Вчера_Спутник-М'!D:BI, 2, FALSE)</f>
        <v>#N/A</v>
      </c>
      <c r="AH536" s="22" t="e">
        <f>F536-G536-VLOOKUP(D536, 'Вчера_Спутник-М'!D:BI, 3, FALSE)</f>
        <v>#N/A</v>
      </c>
      <c r="AI536" s="22" t="e">
        <f>H536-I536-VLOOKUP(D536, 'Вчера_Спутник-М'!D:BI, 5, FALSE)</f>
        <v>#N/A</v>
      </c>
      <c r="AJ536" s="22" t="e">
        <f>J536-K536-VLOOKUP(D536, 'Вчера_Спутник-М'!D:BI, 7, FALSE)</f>
        <v>#N/A</v>
      </c>
      <c r="AK536" s="36" t="e">
        <f>L536-M536-VLOOKUP(D536, 'Вчера_Спутник-М'!D:BI, 9, FALSE)</f>
        <v>#N/A</v>
      </c>
      <c r="AL536" s="36" t="e">
        <f>N536-O536-VLOOKUP(D536, 'Вчера_Спутник-М'!D:BI, 11, FALSE)</f>
        <v>#N/A</v>
      </c>
      <c r="AM536" s="36" t="e">
        <f>P536-Q536-VLOOKUP(D536, 'Вчера_Спутник-М'!D:BI, 13, FALSE)</f>
        <v>#N/A</v>
      </c>
      <c r="AN536" s="36" t="e">
        <f>R536-S536-VLOOKUP(D536, 'Вчера_Спутник-М'!D:BL, 15, FALSE)</f>
        <v>#N/A</v>
      </c>
      <c r="AO536" s="36"/>
      <c r="AP536" s="36"/>
      <c r="AQ536" s="36" t="e">
        <f>T536-VLOOKUP(D536, 'Вчера_Спутник-М'!D:BI, 17, FALSE)</f>
        <v>#N/A</v>
      </c>
      <c r="AR536" s="36" t="e">
        <f>U536-VLOOKUP(D536, 'Вчера_Спутник-М'!D:BI, 18, FALSE)</f>
        <v>#N/A</v>
      </c>
    </row>
    <row r="537" spans="1:44" ht="30" customHeight="1" x14ac:dyDescent="0.3">
      <c r="A537" s="18">
        <v>533</v>
      </c>
      <c r="Y537" s="20">
        <f t="shared" si="50"/>
        <v>0</v>
      </c>
      <c r="Z537" s="20">
        <f t="shared" si="51"/>
        <v>0</v>
      </c>
      <c r="AA537" s="37" t="b">
        <f t="shared" si="52"/>
        <v>1</v>
      </c>
      <c r="AB537" s="37" t="b">
        <f t="shared" si="53"/>
        <v>1</v>
      </c>
      <c r="AC537" s="37" t="b">
        <f t="shared" si="54"/>
        <v>1</v>
      </c>
      <c r="AD537" s="37" t="b">
        <f t="shared" si="55"/>
        <v>1</v>
      </c>
      <c r="AE537" s="22" t="str">
        <f>IF(ISNA(VLOOKUP(D537,'Вчера_Спутник-М'!D:D, 1, FALSE)),"ошибка",0)</f>
        <v>ошибка</v>
      </c>
      <c r="AF537" s="21"/>
      <c r="AG537" s="22" t="e">
        <f>E537-VLOOKUP(D537, 'Вчера_Спутник-М'!D:BI, 2, FALSE)</f>
        <v>#N/A</v>
      </c>
      <c r="AH537" s="22" t="e">
        <f>F537-G537-VLOOKUP(D537, 'Вчера_Спутник-М'!D:BI, 3, FALSE)</f>
        <v>#N/A</v>
      </c>
      <c r="AI537" s="22" t="e">
        <f>H537-I537-VLOOKUP(D537, 'Вчера_Спутник-М'!D:BI, 5, FALSE)</f>
        <v>#N/A</v>
      </c>
      <c r="AJ537" s="22" t="e">
        <f>J537-K537-VLOOKUP(D537, 'Вчера_Спутник-М'!D:BI, 7, FALSE)</f>
        <v>#N/A</v>
      </c>
      <c r="AK537" s="36" t="e">
        <f>L537-M537-VLOOKUP(D537, 'Вчера_Спутник-М'!D:BI, 9, FALSE)</f>
        <v>#N/A</v>
      </c>
      <c r="AL537" s="36" t="e">
        <f>N537-O537-VLOOKUP(D537, 'Вчера_Спутник-М'!D:BI, 11, FALSE)</f>
        <v>#N/A</v>
      </c>
      <c r="AM537" s="36" t="e">
        <f>P537-Q537-VLOOKUP(D537, 'Вчера_Спутник-М'!D:BI, 13, FALSE)</f>
        <v>#N/A</v>
      </c>
      <c r="AN537" s="36" t="e">
        <f>R537-S537-VLOOKUP(D537, 'Вчера_Спутник-М'!D:BL, 15, FALSE)</f>
        <v>#N/A</v>
      </c>
      <c r="AO537" s="36"/>
      <c r="AP537" s="36"/>
      <c r="AQ537" s="36" t="e">
        <f>T537-VLOOKUP(D537, 'Вчера_Спутник-М'!D:BI, 17, FALSE)</f>
        <v>#N/A</v>
      </c>
      <c r="AR537" s="36" t="e">
        <f>U537-VLOOKUP(D537, 'Вчера_Спутник-М'!D:BI, 18, FALSE)</f>
        <v>#N/A</v>
      </c>
    </row>
    <row r="538" spans="1:44" ht="30" customHeight="1" x14ac:dyDescent="0.3">
      <c r="A538" s="18">
        <v>534</v>
      </c>
      <c r="Y538" s="20">
        <f t="shared" si="50"/>
        <v>0</v>
      </c>
      <c r="Z538" s="20">
        <f t="shared" si="51"/>
        <v>0</v>
      </c>
      <c r="AA538" s="37" t="b">
        <f t="shared" si="52"/>
        <v>1</v>
      </c>
      <c r="AB538" s="37" t="b">
        <f t="shared" si="53"/>
        <v>1</v>
      </c>
      <c r="AC538" s="37" t="b">
        <f t="shared" si="54"/>
        <v>1</v>
      </c>
      <c r="AD538" s="37" t="b">
        <f t="shared" si="55"/>
        <v>1</v>
      </c>
      <c r="AE538" s="22" t="str">
        <f>IF(ISNA(VLOOKUP(D538,'Вчера_Спутник-М'!D:D, 1, FALSE)),"ошибка",0)</f>
        <v>ошибка</v>
      </c>
      <c r="AF538" s="21"/>
      <c r="AG538" s="22" t="e">
        <f>E538-VLOOKUP(D538, 'Вчера_Спутник-М'!D:BI, 2, FALSE)</f>
        <v>#N/A</v>
      </c>
      <c r="AH538" s="22" t="e">
        <f>F538-G538-VLOOKUP(D538, 'Вчера_Спутник-М'!D:BI, 3, FALSE)</f>
        <v>#N/A</v>
      </c>
      <c r="AI538" s="22" t="e">
        <f>H538-I538-VLOOKUP(D538, 'Вчера_Спутник-М'!D:BI, 5, FALSE)</f>
        <v>#N/A</v>
      </c>
      <c r="AJ538" s="22" t="e">
        <f>J538-K538-VLOOKUP(D538, 'Вчера_Спутник-М'!D:BI, 7, FALSE)</f>
        <v>#N/A</v>
      </c>
      <c r="AK538" s="36" t="e">
        <f>L538-M538-VLOOKUP(D538, 'Вчера_Спутник-М'!D:BI, 9, FALSE)</f>
        <v>#N/A</v>
      </c>
      <c r="AL538" s="36" t="e">
        <f>N538-O538-VLOOKUP(D538, 'Вчера_Спутник-М'!D:BI, 11, FALSE)</f>
        <v>#N/A</v>
      </c>
      <c r="AM538" s="36" t="e">
        <f>P538-Q538-VLOOKUP(D538, 'Вчера_Спутник-М'!D:BI, 13, FALSE)</f>
        <v>#N/A</v>
      </c>
      <c r="AN538" s="36" t="e">
        <f>R538-S538-VLOOKUP(D538, 'Вчера_Спутник-М'!D:BL, 15, FALSE)</f>
        <v>#N/A</v>
      </c>
      <c r="AO538" s="36"/>
      <c r="AP538" s="36"/>
      <c r="AQ538" s="36" t="e">
        <f>T538-VLOOKUP(D538, 'Вчера_Спутник-М'!D:BI, 17, FALSE)</f>
        <v>#N/A</v>
      </c>
      <c r="AR538" s="36" t="e">
        <f>U538-VLOOKUP(D538, 'Вчера_Спутник-М'!D:BI, 18, FALSE)</f>
        <v>#N/A</v>
      </c>
    </row>
    <row r="539" spans="1:44" ht="30" customHeight="1" x14ac:dyDescent="0.3">
      <c r="A539" s="18">
        <v>535</v>
      </c>
      <c r="Y539" s="20">
        <f t="shared" si="50"/>
        <v>0</v>
      </c>
      <c r="Z539" s="20">
        <f t="shared" si="51"/>
        <v>0</v>
      </c>
      <c r="AA539" s="37" t="b">
        <f t="shared" si="52"/>
        <v>1</v>
      </c>
      <c r="AB539" s="37" t="b">
        <f t="shared" si="53"/>
        <v>1</v>
      </c>
      <c r="AC539" s="37" t="b">
        <f t="shared" si="54"/>
        <v>1</v>
      </c>
      <c r="AD539" s="37" t="b">
        <f t="shared" si="55"/>
        <v>1</v>
      </c>
      <c r="AE539" s="22" t="str">
        <f>IF(ISNA(VLOOKUP(D539,'Вчера_Спутник-М'!D:D, 1, FALSE)),"ошибка",0)</f>
        <v>ошибка</v>
      </c>
      <c r="AF539" s="21"/>
      <c r="AG539" s="22" t="e">
        <f>E539-VLOOKUP(D539, 'Вчера_Спутник-М'!D:BI, 2, FALSE)</f>
        <v>#N/A</v>
      </c>
      <c r="AH539" s="22" t="e">
        <f>F539-G539-VLOOKUP(D539, 'Вчера_Спутник-М'!D:BI, 3, FALSE)</f>
        <v>#N/A</v>
      </c>
      <c r="AI539" s="22" t="e">
        <f>H539-I539-VLOOKUP(D539, 'Вчера_Спутник-М'!D:BI, 5, FALSE)</f>
        <v>#N/A</v>
      </c>
      <c r="AJ539" s="22" t="e">
        <f>J539-K539-VLOOKUP(D539, 'Вчера_Спутник-М'!D:BI, 7, FALSE)</f>
        <v>#N/A</v>
      </c>
      <c r="AK539" s="36" t="e">
        <f>L539-M539-VLOOKUP(D539, 'Вчера_Спутник-М'!D:BI, 9, FALSE)</f>
        <v>#N/A</v>
      </c>
      <c r="AL539" s="36" t="e">
        <f>N539-O539-VLOOKUP(D539, 'Вчера_Спутник-М'!D:BI, 11, FALSE)</f>
        <v>#N/A</v>
      </c>
      <c r="AM539" s="36" t="e">
        <f>P539-Q539-VLOOKUP(D539, 'Вчера_Спутник-М'!D:BI, 13, FALSE)</f>
        <v>#N/A</v>
      </c>
      <c r="AN539" s="36" t="e">
        <f>R539-S539-VLOOKUP(D539, 'Вчера_Спутник-М'!D:BL, 15, FALSE)</f>
        <v>#N/A</v>
      </c>
      <c r="AO539" s="36"/>
      <c r="AP539" s="36"/>
      <c r="AQ539" s="36" t="e">
        <f>T539-VLOOKUP(D539, 'Вчера_Спутник-М'!D:BI, 17, FALSE)</f>
        <v>#N/A</v>
      </c>
      <c r="AR539" s="36" t="e">
        <f>U539-VLOOKUP(D539, 'Вчера_Спутник-М'!D:BI, 18, FALSE)</f>
        <v>#N/A</v>
      </c>
    </row>
    <row r="540" spans="1:44" ht="30" customHeight="1" x14ac:dyDescent="0.3">
      <c r="A540" s="18">
        <v>536</v>
      </c>
      <c r="Y540" s="20">
        <f t="shared" si="50"/>
        <v>0</v>
      </c>
      <c r="Z540" s="20">
        <f t="shared" si="51"/>
        <v>0</v>
      </c>
      <c r="AA540" s="37" t="b">
        <f t="shared" si="52"/>
        <v>1</v>
      </c>
      <c r="AB540" s="37" t="b">
        <f t="shared" si="53"/>
        <v>1</v>
      </c>
      <c r="AC540" s="37" t="b">
        <f t="shared" si="54"/>
        <v>1</v>
      </c>
      <c r="AD540" s="37" t="b">
        <f t="shared" si="55"/>
        <v>1</v>
      </c>
      <c r="AE540" s="22" t="str">
        <f>IF(ISNA(VLOOKUP(D540,'Вчера_Спутник-М'!D:D, 1, FALSE)),"ошибка",0)</f>
        <v>ошибка</v>
      </c>
      <c r="AF540" s="21"/>
      <c r="AG540" s="22" t="e">
        <f>E540-VLOOKUP(D540, 'Вчера_Спутник-М'!D:BI, 2, FALSE)</f>
        <v>#N/A</v>
      </c>
      <c r="AH540" s="22" t="e">
        <f>F540-G540-VLOOKUP(D540, 'Вчера_Спутник-М'!D:BI, 3, FALSE)</f>
        <v>#N/A</v>
      </c>
      <c r="AI540" s="22" t="e">
        <f>H540-I540-VLOOKUP(D540, 'Вчера_Спутник-М'!D:BI, 5, FALSE)</f>
        <v>#N/A</v>
      </c>
      <c r="AJ540" s="22" t="e">
        <f>J540-K540-VLOOKUP(D540, 'Вчера_Спутник-М'!D:BI, 7, FALSE)</f>
        <v>#N/A</v>
      </c>
      <c r="AK540" s="36" t="e">
        <f>L540-M540-VLOOKUP(D540, 'Вчера_Спутник-М'!D:BI, 9, FALSE)</f>
        <v>#N/A</v>
      </c>
      <c r="AL540" s="36" t="e">
        <f>N540-O540-VLOOKUP(D540, 'Вчера_Спутник-М'!D:BI, 11, FALSE)</f>
        <v>#N/A</v>
      </c>
      <c r="AM540" s="36" t="e">
        <f>P540-Q540-VLOOKUP(D540, 'Вчера_Спутник-М'!D:BI, 13, FALSE)</f>
        <v>#N/A</v>
      </c>
      <c r="AN540" s="36" t="e">
        <f>R540-S540-VLOOKUP(D540, 'Вчера_Спутник-М'!D:BL, 15, FALSE)</f>
        <v>#N/A</v>
      </c>
      <c r="AO540" s="36"/>
      <c r="AP540" s="36"/>
      <c r="AQ540" s="36" t="e">
        <f>T540-VLOOKUP(D540, 'Вчера_Спутник-М'!D:BI, 17, FALSE)</f>
        <v>#N/A</v>
      </c>
      <c r="AR540" s="36" t="e">
        <f>U540-VLOOKUP(D540, 'Вчера_Спутник-М'!D:BI, 18, FALSE)</f>
        <v>#N/A</v>
      </c>
    </row>
    <row r="541" spans="1:44" ht="30" customHeight="1" x14ac:dyDescent="0.3">
      <c r="A541" s="18">
        <v>537</v>
      </c>
      <c r="Y541" s="20">
        <f t="shared" si="50"/>
        <v>0</v>
      </c>
      <c r="Z541" s="20">
        <f t="shared" si="51"/>
        <v>0</v>
      </c>
      <c r="AA541" s="37" t="b">
        <f t="shared" si="52"/>
        <v>1</v>
      </c>
      <c r="AB541" s="37" t="b">
        <f t="shared" si="53"/>
        <v>1</v>
      </c>
      <c r="AC541" s="37" t="b">
        <f t="shared" si="54"/>
        <v>1</v>
      </c>
      <c r="AD541" s="37" t="b">
        <f t="shared" si="55"/>
        <v>1</v>
      </c>
      <c r="AE541" s="22" t="str">
        <f>IF(ISNA(VLOOKUP(D541,'Вчера_Спутник-М'!D:D, 1, FALSE)),"ошибка",0)</f>
        <v>ошибка</v>
      </c>
      <c r="AF541" s="21"/>
      <c r="AG541" s="22" t="e">
        <f>E541-VLOOKUP(D541, 'Вчера_Спутник-М'!D:BI, 2, FALSE)</f>
        <v>#N/A</v>
      </c>
      <c r="AH541" s="22" t="e">
        <f>F541-G541-VLOOKUP(D541, 'Вчера_Спутник-М'!D:BI, 3, FALSE)</f>
        <v>#N/A</v>
      </c>
      <c r="AI541" s="22" t="e">
        <f>H541-I541-VLOOKUP(D541, 'Вчера_Спутник-М'!D:BI, 5, FALSE)</f>
        <v>#N/A</v>
      </c>
      <c r="AJ541" s="22" t="e">
        <f>J541-K541-VLOOKUP(D541, 'Вчера_Спутник-М'!D:BI, 7, FALSE)</f>
        <v>#N/A</v>
      </c>
      <c r="AK541" s="36" t="e">
        <f>L541-M541-VLOOKUP(D541, 'Вчера_Спутник-М'!D:BI, 9, FALSE)</f>
        <v>#N/A</v>
      </c>
      <c r="AL541" s="36" t="e">
        <f>N541-O541-VLOOKUP(D541, 'Вчера_Спутник-М'!D:BI, 11, FALSE)</f>
        <v>#N/A</v>
      </c>
      <c r="AM541" s="36" t="e">
        <f>P541-Q541-VLOOKUP(D541, 'Вчера_Спутник-М'!D:BI, 13, FALSE)</f>
        <v>#N/A</v>
      </c>
      <c r="AN541" s="36" t="e">
        <f>R541-S541-VLOOKUP(D541, 'Вчера_Спутник-М'!D:BL, 15, FALSE)</f>
        <v>#N/A</v>
      </c>
      <c r="AO541" s="36"/>
      <c r="AP541" s="36"/>
      <c r="AQ541" s="36" t="e">
        <f>T541-VLOOKUP(D541, 'Вчера_Спутник-М'!D:BI, 17, FALSE)</f>
        <v>#N/A</v>
      </c>
      <c r="AR541" s="36" t="e">
        <f>U541-VLOOKUP(D541, 'Вчера_Спутник-М'!D:BI, 18, FALSE)</f>
        <v>#N/A</v>
      </c>
    </row>
    <row r="542" spans="1:44" ht="30" customHeight="1" x14ac:dyDescent="0.3">
      <c r="A542" s="18">
        <v>538</v>
      </c>
      <c r="Y542" s="20">
        <f t="shared" si="50"/>
        <v>0</v>
      </c>
      <c r="Z542" s="20">
        <f t="shared" si="51"/>
        <v>0</v>
      </c>
      <c r="AA542" s="37" t="b">
        <f t="shared" si="52"/>
        <v>1</v>
      </c>
      <c r="AB542" s="37" t="b">
        <f t="shared" si="53"/>
        <v>1</v>
      </c>
      <c r="AC542" s="37" t="b">
        <f t="shared" si="54"/>
        <v>1</v>
      </c>
      <c r="AD542" s="37" t="b">
        <f t="shared" si="55"/>
        <v>1</v>
      </c>
      <c r="AE542" s="22" t="str">
        <f>IF(ISNA(VLOOKUP(D542,'Вчера_Спутник-М'!D:D, 1, FALSE)),"ошибка",0)</f>
        <v>ошибка</v>
      </c>
      <c r="AF542" s="21"/>
      <c r="AG542" s="22" t="e">
        <f>E542-VLOOKUP(D542, 'Вчера_Спутник-М'!D:BI, 2, FALSE)</f>
        <v>#N/A</v>
      </c>
      <c r="AH542" s="22" t="e">
        <f>F542-G542-VLOOKUP(D542, 'Вчера_Спутник-М'!D:BI, 3, FALSE)</f>
        <v>#N/A</v>
      </c>
      <c r="AI542" s="22" t="e">
        <f>H542-I542-VLOOKUP(D542, 'Вчера_Спутник-М'!D:BI, 5, FALSE)</f>
        <v>#N/A</v>
      </c>
      <c r="AJ542" s="22" t="e">
        <f>J542-K542-VLOOKUP(D542, 'Вчера_Спутник-М'!D:BI, 7, FALSE)</f>
        <v>#N/A</v>
      </c>
      <c r="AK542" s="36" t="e">
        <f>L542-M542-VLOOKUP(D542, 'Вчера_Спутник-М'!D:BI, 9, FALSE)</f>
        <v>#N/A</v>
      </c>
      <c r="AL542" s="36" t="e">
        <f>N542-O542-VLOOKUP(D542, 'Вчера_Спутник-М'!D:BI, 11, FALSE)</f>
        <v>#N/A</v>
      </c>
      <c r="AM542" s="36" t="e">
        <f>P542-Q542-VLOOKUP(D542, 'Вчера_Спутник-М'!D:BI, 13, FALSE)</f>
        <v>#N/A</v>
      </c>
      <c r="AN542" s="36" t="e">
        <f>R542-S542-VLOOKUP(D542, 'Вчера_Спутник-М'!D:BL, 15, FALSE)</f>
        <v>#N/A</v>
      </c>
      <c r="AO542" s="36"/>
      <c r="AP542" s="36"/>
      <c r="AQ542" s="36" t="e">
        <f>T542-VLOOKUP(D542, 'Вчера_Спутник-М'!D:BI, 17, FALSE)</f>
        <v>#N/A</v>
      </c>
      <c r="AR542" s="36" t="e">
        <f>U542-VLOOKUP(D542, 'Вчера_Спутник-М'!D:BI, 18, FALSE)</f>
        <v>#N/A</v>
      </c>
    </row>
    <row r="543" spans="1:44" ht="30" customHeight="1" x14ac:dyDescent="0.3">
      <c r="A543" s="18">
        <v>539</v>
      </c>
      <c r="Y543" s="20">
        <f t="shared" si="50"/>
        <v>0</v>
      </c>
      <c r="Z543" s="20">
        <f t="shared" si="51"/>
        <v>0</v>
      </c>
      <c r="AA543" s="37" t="b">
        <f t="shared" si="52"/>
        <v>1</v>
      </c>
      <c r="AB543" s="37" t="b">
        <f t="shared" si="53"/>
        <v>1</v>
      </c>
      <c r="AC543" s="37" t="b">
        <f t="shared" si="54"/>
        <v>1</v>
      </c>
      <c r="AD543" s="37" t="b">
        <f t="shared" si="55"/>
        <v>1</v>
      </c>
      <c r="AE543" s="22" t="str">
        <f>IF(ISNA(VLOOKUP(D543,'Вчера_Спутник-М'!D:D, 1, FALSE)),"ошибка",0)</f>
        <v>ошибка</v>
      </c>
      <c r="AF543" s="21"/>
      <c r="AG543" s="22" t="e">
        <f>E543-VLOOKUP(D543, 'Вчера_Спутник-М'!D:BI, 2, FALSE)</f>
        <v>#N/A</v>
      </c>
      <c r="AH543" s="22" t="e">
        <f>F543-G543-VLOOKUP(D543, 'Вчера_Спутник-М'!D:BI, 3, FALSE)</f>
        <v>#N/A</v>
      </c>
      <c r="AI543" s="22" t="e">
        <f>H543-I543-VLOOKUP(D543, 'Вчера_Спутник-М'!D:BI, 5, FALSE)</f>
        <v>#N/A</v>
      </c>
      <c r="AJ543" s="22" t="e">
        <f>J543-K543-VLOOKUP(D543, 'Вчера_Спутник-М'!D:BI, 7, FALSE)</f>
        <v>#N/A</v>
      </c>
      <c r="AK543" s="36" t="e">
        <f>L543-M543-VLOOKUP(D543, 'Вчера_Спутник-М'!D:BI, 9, FALSE)</f>
        <v>#N/A</v>
      </c>
      <c r="AL543" s="36" t="e">
        <f>N543-O543-VLOOKUP(D543, 'Вчера_Спутник-М'!D:BI, 11, FALSE)</f>
        <v>#N/A</v>
      </c>
      <c r="AM543" s="36" t="e">
        <f>P543-Q543-VLOOKUP(D543, 'Вчера_Спутник-М'!D:BI, 13, FALSE)</f>
        <v>#N/A</v>
      </c>
      <c r="AN543" s="36" t="e">
        <f>R543-S543-VLOOKUP(D543, 'Вчера_Спутник-М'!D:BL, 15, FALSE)</f>
        <v>#N/A</v>
      </c>
      <c r="AO543" s="36"/>
      <c r="AP543" s="36"/>
      <c r="AQ543" s="36" t="e">
        <f>T543-VLOOKUP(D543, 'Вчера_Спутник-М'!D:BI, 17, FALSE)</f>
        <v>#N/A</v>
      </c>
      <c r="AR543" s="36" t="e">
        <f>U543-VLOOKUP(D543, 'Вчера_Спутник-М'!D:BI, 18, FALSE)</f>
        <v>#N/A</v>
      </c>
    </row>
    <row r="544" spans="1:44" ht="30" customHeight="1" x14ac:dyDescent="0.3">
      <c r="A544" s="18">
        <v>540</v>
      </c>
      <c r="Y544" s="20">
        <f t="shared" si="50"/>
        <v>0</v>
      </c>
      <c r="Z544" s="20">
        <f t="shared" si="51"/>
        <v>0</v>
      </c>
      <c r="AA544" s="37" t="b">
        <f t="shared" si="52"/>
        <v>1</v>
      </c>
      <c r="AB544" s="37" t="b">
        <f t="shared" si="53"/>
        <v>1</v>
      </c>
      <c r="AC544" s="37" t="b">
        <f t="shared" si="54"/>
        <v>1</v>
      </c>
      <c r="AD544" s="37" t="b">
        <f t="shared" si="55"/>
        <v>1</v>
      </c>
      <c r="AE544" s="22" t="str">
        <f>IF(ISNA(VLOOKUP(D544,'Вчера_Спутник-М'!D:D, 1, FALSE)),"ошибка",0)</f>
        <v>ошибка</v>
      </c>
      <c r="AF544" s="21"/>
      <c r="AG544" s="22" t="e">
        <f>E544-VLOOKUP(D544, 'Вчера_Спутник-М'!D:BI, 2, FALSE)</f>
        <v>#N/A</v>
      </c>
      <c r="AH544" s="22" t="e">
        <f>F544-G544-VLOOKUP(D544, 'Вчера_Спутник-М'!D:BI, 3, FALSE)</f>
        <v>#N/A</v>
      </c>
      <c r="AI544" s="22" t="e">
        <f>H544-I544-VLOOKUP(D544, 'Вчера_Спутник-М'!D:BI, 5, FALSE)</f>
        <v>#N/A</v>
      </c>
      <c r="AJ544" s="22" t="e">
        <f>J544-K544-VLOOKUP(D544, 'Вчера_Спутник-М'!D:BI, 7, FALSE)</f>
        <v>#N/A</v>
      </c>
      <c r="AK544" s="36" t="e">
        <f>L544-M544-VLOOKUP(D544, 'Вчера_Спутник-М'!D:BI, 9, FALSE)</f>
        <v>#N/A</v>
      </c>
      <c r="AL544" s="36" t="e">
        <f>N544-O544-VLOOKUP(D544, 'Вчера_Спутник-М'!D:BI, 11, FALSE)</f>
        <v>#N/A</v>
      </c>
      <c r="AM544" s="36" t="e">
        <f>P544-Q544-VLOOKUP(D544, 'Вчера_Спутник-М'!D:BI, 13, FALSE)</f>
        <v>#N/A</v>
      </c>
      <c r="AN544" s="36" t="e">
        <f>R544-S544-VLOOKUP(D544, 'Вчера_Спутник-М'!D:BL, 15, FALSE)</f>
        <v>#N/A</v>
      </c>
      <c r="AO544" s="36"/>
      <c r="AP544" s="36"/>
      <c r="AQ544" s="36" t="e">
        <f>T544-VLOOKUP(D544, 'Вчера_Спутник-М'!D:BI, 17, FALSE)</f>
        <v>#N/A</v>
      </c>
      <c r="AR544" s="36" t="e">
        <f>U544-VLOOKUP(D544, 'Вчера_Спутник-М'!D:BI, 18, FALSE)</f>
        <v>#N/A</v>
      </c>
    </row>
    <row r="545" spans="1:44" ht="30" customHeight="1" x14ac:dyDescent="0.3">
      <c r="A545" s="18">
        <v>541</v>
      </c>
      <c r="Y545" s="20">
        <f t="shared" si="50"/>
        <v>0</v>
      </c>
      <c r="Z545" s="20">
        <f t="shared" si="51"/>
        <v>0</v>
      </c>
      <c r="AA545" s="37" t="b">
        <f t="shared" si="52"/>
        <v>1</v>
      </c>
      <c r="AB545" s="37" t="b">
        <f t="shared" si="53"/>
        <v>1</v>
      </c>
      <c r="AC545" s="37" t="b">
        <f t="shared" si="54"/>
        <v>1</v>
      </c>
      <c r="AD545" s="37" t="b">
        <f t="shared" si="55"/>
        <v>1</v>
      </c>
      <c r="AE545" s="22" t="str">
        <f>IF(ISNA(VLOOKUP(D545,'Вчера_Спутник-М'!D:D, 1, FALSE)),"ошибка",0)</f>
        <v>ошибка</v>
      </c>
      <c r="AF545" s="21"/>
      <c r="AG545" s="22" t="e">
        <f>E545-VLOOKUP(D545, 'Вчера_Спутник-М'!D:BI, 2, FALSE)</f>
        <v>#N/A</v>
      </c>
      <c r="AH545" s="22" t="e">
        <f>F545-G545-VLOOKUP(D545, 'Вчера_Спутник-М'!D:BI, 3, FALSE)</f>
        <v>#N/A</v>
      </c>
      <c r="AI545" s="22" t="e">
        <f>H545-I545-VLOOKUP(D545, 'Вчера_Спутник-М'!D:BI, 5, FALSE)</f>
        <v>#N/A</v>
      </c>
      <c r="AJ545" s="22" t="e">
        <f>J545-K545-VLOOKUP(D545, 'Вчера_Спутник-М'!D:BI, 7, FALSE)</f>
        <v>#N/A</v>
      </c>
      <c r="AK545" s="36" t="e">
        <f>L545-M545-VLOOKUP(D545, 'Вчера_Спутник-М'!D:BI, 9, FALSE)</f>
        <v>#N/A</v>
      </c>
      <c r="AL545" s="36" t="e">
        <f>N545-O545-VLOOKUP(D545, 'Вчера_Спутник-М'!D:BI, 11, FALSE)</f>
        <v>#N/A</v>
      </c>
      <c r="AM545" s="36" t="e">
        <f>P545-Q545-VLOOKUP(D545, 'Вчера_Спутник-М'!D:BI, 13, FALSE)</f>
        <v>#N/A</v>
      </c>
      <c r="AN545" s="36" t="e">
        <f>R545-S545-VLOOKUP(D545, 'Вчера_Спутник-М'!D:BL, 15, FALSE)</f>
        <v>#N/A</v>
      </c>
      <c r="AO545" s="36"/>
      <c r="AP545" s="36"/>
      <c r="AQ545" s="36" t="e">
        <f>T545-VLOOKUP(D545, 'Вчера_Спутник-М'!D:BI, 17, FALSE)</f>
        <v>#N/A</v>
      </c>
      <c r="AR545" s="36" t="e">
        <f>U545-VLOOKUP(D545, 'Вчера_Спутник-М'!D:BI, 18, FALSE)</f>
        <v>#N/A</v>
      </c>
    </row>
    <row r="546" spans="1:44" ht="30" customHeight="1" x14ac:dyDescent="0.3">
      <c r="A546" s="18">
        <v>542</v>
      </c>
      <c r="Y546" s="20">
        <f t="shared" si="50"/>
        <v>0</v>
      </c>
      <c r="Z546" s="20">
        <f t="shared" si="51"/>
        <v>0</v>
      </c>
      <c r="AA546" s="37" t="b">
        <f t="shared" si="52"/>
        <v>1</v>
      </c>
      <c r="AB546" s="37" t="b">
        <f t="shared" si="53"/>
        <v>1</v>
      </c>
      <c r="AC546" s="37" t="b">
        <f t="shared" si="54"/>
        <v>1</v>
      </c>
      <c r="AD546" s="37" t="b">
        <f t="shared" si="55"/>
        <v>1</v>
      </c>
      <c r="AE546" s="22" t="str">
        <f>IF(ISNA(VLOOKUP(D546,'Вчера_Спутник-М'!D:D, 1, FALSE)),"ошибка",0)</f>
        <v>ошибка</v>
      </c>
      <c r="AF546" s="21"/>
      <c r="AG546" s="22" t="e">
        <f>E546-VLOOKUP(D546, 'Вчера_Спутник-М'!D:BI, 2, FALSE)</f>
        <v>#N/A</v>
      </c>
      <c r="AH546" s="22" t="e">
        <f>F546-G546-VLOOKUP(D546, 'Вчера_Спутник-М'!D:BI, 3, FALSE)</f>
        <v>#N/A</v>
      </c>
      <c r="AI546" s="22" t="e">
        <f>H546-I546-VLOOKUP(D546, 'Вчера_Спутник-М'!D:BI, 5, FALSE)</f>
        <v>#N/A</v>
      </c>
      <c r="AJ546" s="22" t="e">
        <f>J546-K546-VLOOKUP(D546, 'Вчера_Спутник-М'!D:BI, 7, FALSE)</f>
        <v>#N/A</v>
      </c>
      <c r="AK546" s="36" t="e">
        <f>L546-M546-VLOOKUP(D546, 'Вчера_Спутник-М'!D:BI, 9, FALSE)</f>
        <v>#N/A</v>
      </c>
      <c r="AL546" s="36" t="e">
        <f>N546-O546-VLOOKUP(D546, 'Вчера_Спутник-М'!D:BI, 11, FALSE)</f>
        <v>#N/A</v>
      </c>
      <c r="AM546" s="36" t="e">
        <f>P546-Q546-VLOOKUP(D546, 'Вчера_Спутник-М'!D:BI, 13, FALSE)</f>
        <v>#N/A</v>
      </c>
      <c r="AN546" s="36" t="e">
        <f>R546-S546-VLOOKUP(D546, 'Вчера_Спутник-М'!D:BL, 15, FALSE)</f>
        <v>#N/A</v>
      </c>
      <c r="AO546" s="36"/>
      <c r="AP546" s="36"/>
      <c r="AQ546" s="36" t="e">
        <f>T546-VLOOKUP(D546, 'Вчера_Спутник-М'!D:BI, 17, FALSE)</f>
        <v>#N/A</v>
      </c>
      <c r="AR546" s="36" t="e">
        <f>U546-VLOOKUP(D546, 'Вчера_Спутник-М'!D:BI, 18, FALSE)</f>
        <v>#N/A</v>
      </c>
    </row>
    <row r="547" spans="1:44" ht="30" customHeight="1" x14ac:dyDescent="0.3">
      <c r="A547" s="18">
        <v>543</v>
      </c>
      <c r="Y547" s="20">
        <f t="shared" si="50"/>
        <v>0</v>
      </c>
      <c r="Z547" s="20">
        <f t="shared" si="51"/>
        <v>0</v>
      </c>
      <c r="AA547" s="37" t="b">
        <f t="shared" si="52"/>
        <v>1</v>
      </c>
      <c r="AB547" s="37" t="b">
        <f t="shared" si="53"/>
        <v>1</v>
      </c>
      <c r="AC547" s="37" t="b">
        <f t="shared" si="54"/>
        <v>1</v>
      </c>
      <c r="AD547" s="37" t="b">
        <f t="shared" si="55"/>
        <v>1</v>
      </c>
      <c r="AE547" s="22" t="str">
        <f>IF(ISNA(VLOOKUP(D547,'Вчера_Спутник-М'!D:D, 1, FALSE)),"ошибка",0)</f>
        <v>ошибка</v>
      </c>
      <c r="AF547" s="21"/>
      <c r="AG547" s="22" t="e">
        <f>E547-VLOOKUP(D547, 'Вчера_Спутник-М'!D:BI, 2, FALSE)</f>
        <v>#N/A</v>
      </c>
      <c r="AH547" s="22" t="e">
        <f>F547-G547-VLOOKUP(D547, 'Вчера_Спутник-М'!D:BI, 3, FALSE)</f>
        <v>#N/A</v>
      </c>
      <c r="AI547" s="22" t="e">
        <f>H547-I547-VLOOKUP(D547, 'Вчера_Спутник-М'!D:BI, 5, FALSE)</f>
        <v>#N/A</v>
      </c>
      <c r="AJ547" s="22" t="e">
        <f>J547-K547-VLOOKUP(D547, 'Вчера_Спутник-М'!D:BI, 7, FALSE)</f>
        <v>#N/A</v>
      </c>
      <c r="AK547" s="36" t="e">
        <f>L547-M547-VLOOKUP(D547, 'Вчера_Спутник-М'!D:BI, 9, FALSE)</f>
        <v>#N/A</v>
      </c>
      <c r="AL547" s="36" t="e">
        <f>N547-O547-VLOOKUP(D547, 'Вчера_Спутник-М'!D:BI, 11, FALSE)</f>
        <v>#N/A</v>
      </c>
      <c r="AM547" s="36" t="e">
        <f>P547-Q547-VLOOKUP(D547, 'Вчера_Спутник-М'!D:BI, 13, FALSE)</f>
        <v>#N/A</v>
      </c>
      <c r="AN547" s="36" t="e">
        <f>R547-S547-VLOOKUP(D547, 'Вчера_Спутник-М'!D:BL, 15, FALSE)</f>
        <v>#N/A</v>
      </c>
      <c r="AO547" s="36"/>
      <c r="AP547" s="36"/>
      <c r="AQ547" s="36" t="e">
        <f>T547-VLOOKUP(D547, 'Вчера_Спутник-М'!D:BI, 17, FALSE)</f>
        <v>#N/A</v>
      </c>
      <c r="AR547" s="36" t="e">
        <f>U547-VLOOKUP(D547, 'Вчера_Спутник-М'!D:BI, 18, FALSE)</f>
        <v>#N/A</v>
      </c>
    </row>
    <row r="548" spans="1:44" ht="30" customHeight="1" x14ac:dyDescent="0.3">
      <c r="A548" s="18">
        <v>544</v>
      </c>
      <c r="Y548" s="20">
        <f t="shared" si="50"/>
        <v>0</v>
      </c>
      <c r="Z548" s="20">
        <f t="shared" si="51"/>
        <v>0</v>
      </c>
      <c r="AA548" s="37" t="b">
        <f t="shared" si="52"/>
        <v>1</v>
      </c>
      <c r="AB548" s="37" t="b">
        <f t="shared" si="53"/>
        <v>1</v>
      </c>
      <c r="AC548" s="37" t="b">
        <f t="shared" si="54"/>
        <v>1</v>
      </c>
      <c r="AD548" s="37" t="b">
        <f t="shared" si="55"/>
        <v>1</v>
      </c>
      <c r="AE548" s="22" t="str">
        <f>IF(ISNA(VLOOKUP(D548,'Вчера_Спутник-М'!D:D, 1, FALSE)),"ошибка",0)</f>
        <v>ошибка</v>
      </c>
      <c r="AF548" s="21"/>
      <c r="AG548" s="22" t="e">
        <f>E548-VLOOKUP(D548, 'Вчера_Спутник-М'!D:BI, 2, FALSE)</f>
        <v>#N/A</v>
      </c>
      <c r="AH548" s="22" t="e">
        <f>F548-G548-VLOOKUP(D548, 'Вчера_Спутник-М'!D:BI, 3, FALSE)</f>
        <v>#N/A</v>
      </c>
      <c r="AI548" s="22" t="e">
        <f>H548-I548-VLOOKUP(D548, 'Вчера_Спутник-М'!D:BI, 5, FALSE)</f>
        <v>#N/A</v>
      </c>
      <c r="AJ548" s="22" t="e">
        <f>J548-K548-VLOOKUP(D548, 'Вчера_Спутник-М'!D:BI, 7, FALSE)</f>
        <v>#N/A</v>
      </c>
      <c r="AK548" s="36" t="e">
        <f>L548-M548-VLOOKUP(D548, 'Вчера_Спутник-М'!D:BI, 9, FALSE)</f>
        <v>#N/A</v>
      </c>
      <c r="AL548" s="36" t="e">
        <f>N548-O548-VLOOKUP(D548, 'Вчера_Спутник-М'!D:BI, 11, FALSE)</f>
        <v>#N/A</v>
      </c>
      <c r="AM548" s="36" t="e">
        <f>P548-Q548-VLOOKUP(D548, 'Вчера_Спутник-М'!D:BI, 13, FALSE)</f>
        <v>#N/A</v>
      </c>
      <c r="AN548" s="36" t="e">
        <f>R548-S548-VLOOKUP(D548, 'Вчера_Спутник-М'!D:BL, 15, FALSE)</f>
        <v>#N/A</v>
      </c>
      <c r="AO548" s="36"/>
      <c r="AP548" s="36"/>
      <c r="AQ548" s="36" t="e">
        <f>T548-VLOOKUP(D548, 'Вчера_Спутник-М'!D:BI, 17, FALSE)</f>
        <v>#N/A</v>
      </c>
      <c r="AR548" s="36" t="e">
        <f>U548-VLOOKUP(D548, 'Вчера_Спутник-М'!D:BI, 18, FALSE)</f>
        <v>#N/A</v>
      </c>
    </row>
    <row r="549" spans="1:44" ht="30" customHeight="1" x14ac:dyDescent="0.3">
      <c r="A549" s="18">
        <v>545</v>
      </c>
      <c r="Y549" s="20">
        <f t="shared" si="50"/>
        <v>0</v>
      </c>
      <c r="Z549" s="20">
        <f t="shared" si="51"/>
        <v>0</v>
      </c>
      <c r="AA549" s="37" t="b">
        <f t="shared" si="52"/>
        <v>1</v>
      </c>
      <c r="AB549" s="37" t="b">
        <f t="shared" si="53"/>
        <v>1</v>
      </c>
      <c r="AC549" s="37" t="b">
        <f t="shared" si="54"/>
        <v>1</v>
      </c>
      <c r="AD549" s="37" t="b">
        <f t="shared" si="55"/>
        <v>1</v>
      </c>
      <c r="AE549" s="22" t="str">
        <f>IF(ISNA(VLOOKUP(D549,'Вчера_Спутник-М'!D:D, 1, FALSE)),"ошибка",0)</f>
        <v>ошибка</v>
      </c>
      <c r="AF549" s="21"/>
      <c r="AG549" s="22" t="e">
        <f>E549-VLOOKUP(D549, 'Вчера_Спутник-М'!D:BI, 2, FALSE)</f>
        <v>#N/A</v>
      </c>
      <c r="AH549" s="22" t="e">
        <f>F549-G549-VLOOKUP(D549, 'Вчера_Спутник-М'!D:BI, 3, FALSE)</f>
        <v>#N/A</v>
      </c>
      <c r="AI549" s="22" t="e">
        <f>H549-I549-VLOOKUP(D549, 'Вчера_Спутник-М'!D:BI, 5, FALSE)</f>
        <v>#N/A</v>
      </c>
      <c r="AJ549" s="22" t="e">
        <f>J549-K549-VLOOKUP(D549, 'Вчера_Спутник-М'!D:BI, 7, FALSE)</f>
        <v>#N/A</v>
      </c>
      <c r="AK549" s="36" t="e">
        <f>L549-M549-VLOOKUP(D549, 'Вчера_Спутник-М'!D:BI, 9, FALSE)</f>
        <v>#N/A</v>
      </c>
      <c r="AL549" s="36" t="e">
        <f>N549-O549-VLOOKUP(D549, 'Вчера_Спутник-М'!D:BI, 11, FALSE)</f>
        <v>#N/A</v>
      </c>
      <c r="AM549" s="36" t="e">
        <f>P549-Q549-VLOOKUP(D549, 'Вчера_Спутник-М'!D:BI, 13, FALSE)</f>
        <v>#N/A</v>
      </c>
      <c r="AN549" s="36" t="e">
        <f>R549-S549-VLOOKUP(D549, 'Вчера_Спутник-М'!D:BL, 15, FALSE)</f>
        <v>#N/A</v>
      </c>
      <c r="AO549" s="36"/>
      <c r="AP549" s="36"/>
      <c r="AQ549" s="36" t="e">
        <f>T549-VLOOKUP(D549, 'Вчера_Спутник-М'!D:BI, 17, FALSE)</f>
        <v>#N/A</v>
      </c>
      <c r="AR549" s="36" t="e">
        <f>U549-VLOOKUP(D549, 'Вчера_Спутник-М'!D:BI, 18, FALSE)</f>
        <v>#N/A</v>
      </c>
    </row>
    <row r="550" spans="1:44" ht="30" customHeight="1" x14ac:dyDescent="0.3">
      <c r="A550" s="18">
        <v>546</v>
      </c>
      <c r="Y550" s="20">
        <f t="shared" si="50"/>
        <v>0</v>
      </c>
      <c r="Z550" s="20">
        <f t="shared" si="51"/>
        <v>0</v>
      </c>
      <c r="AA550" s="37" t="b">
        <f t="shared" si="52"/>
        <v>1</v>
      </c>
      <c r="AB550" s="37" t="b">
        <f t="shared" si="53"/>
        <v>1</v>
      </c>
      <c r="AC550" s="37" t="b">
        <f t="shared" si="54"/>
        <v>1</v>
      </c>
      <c r="AD550" s="37" t="b">
        <f t="shared" si="55"/>
        <v>1</v>
      </c>
      <c r="AE550" s="22" t="str">
        <f>IF(ISNA(VLOOKUP(D550,'Вчера_Спутник-М'!D:D, 1, FALSE)),"ошибка",0)</f>
        <v>ошибка</v>
      </c>
      <c r="AF550" s="21"/>
      <c r="AG550" s="22" t="e">
        <f>E550-VLOOKUP(D550, 'Вчера_Спутник-М'!D:BI, 2, FALSE)</f>
        <v>#N/A</v>
      </c>
      <c r="AH550" s="22" t="e">
        <f>F550-G550-VLOOKUP(D550, 'Вчера_Спутник-М'!D:BI, 3, FALSE)</f>
        <v>#N/A</v>
      </c>
      <c r="AI550" s="22" t="e">
        <f>H550-I550-VLOOKUP(D550, 'Вчера_Спутник-М'!D:BI, 5, FALSE)</f>
        <v>#N/A</v>
      </c>
      <c r="AJ550" s="22" t="e">
        <f>J550-K550-VLOOKUP(D550, 'Вчера_Спутник-М'!D:BI, 7, FALSE)</f>
        <v>#N/A</v>
      </c>
      <c r="AK550" s="36" t="e">
        <f>L550-M550-VLOOKUP(D550, 'Вчера_Спутник-М'!D:BI, 9, FALSE)</f>
        <v>#N/A</v>
      </c>
      <c r="AL550" s="36" t="e">
        <f>N550-O550-VLOOKUP(D550, 'Вчера_Спутник-М'!D:BI, 11, FALSE)</f>
        <v>#N/A</v>
      </c>
      <c r="AM550" s="36" t="e">
        <f>P550-Q550-VLOOKUP(D550, 'Вчера_Спутник-М'!D:BI, 13, FALSE)</f>
        <v>#N/A</v>
      </c>
      <c r="AN550" s="36" t="e">
        <f>R550-S550-VLOOKUP(D550, 'Вчера_Спутник-М'!D:BL, 15, FALSE)</f>
        <v>#N/A</v>
      </c>
      <c r="AO550" s="36"/>
      <c r="AP550" s="36"/>
      <c r="AQ550" s="36" t="e">
        <f>T550-VLOOKUP(D550, 'Вчера_Спутник-М'!D:BI, 17, FALSE)</f>
        <v>#N/A</v>
      </c>
      <c r="AR550" s="36" t="e">
        <f>U550-VLOOKUP(D550, 'Вчера_Спутник-М'!D:BI, 18, FALSE)</f>
        <v>#N/A</v>
      </c>
    </row>
    <row r="551" spans="1:44" ht="30" customHeight="1" x14ac:dyDescent="0.3">
      <c r="A551" s="18">
        <v>547</v>
      </c>
      <c r="Y551" s="20">
        <f t="shared" si="50"/>
        <v>0</v>
      </c>
      <c r="Z551" s="20">
        <f t="shared" si="51"/>
        <v>0</v>
      </c>
      <c r="AA551" s="37" t="b">
        <f t="shared" si="52"/>
        <v>1</v>
      </c>
      <c r="AB551" s="37" t="b">
        <f t="shared" si="53"/>
        <v>1</v>
      </c>
      <c r="AC551" s="37" t="b">
        <f t="shared" si="54"/>
        <v>1</v>
      </c>
      <c r="AD551" s="37" t="b">
        <f t="shared" si="55"/>
        <v>1</v>
      </c>
      <c r="AE551" s="22" t="str">
        <f>IF(ISNA(VLOOKUP(D551,'Вчера_Спутник-М'!D:D, 1, FALSE)),"ошибка",0)</f>
        <v>ошибка</v>
      </c>
      <c r="AF551" s="21"/>
      <c r="AG551" s="22" t="e">
        <f>E551-VLOOKUP(D551, 'Вчера_Спутник-М'!D:BI, 2, FALSE)</f>
        <v>#N/A</v>
      </c>
      <c r="AH551" s="22" t="e">
        <f>F551-G551-VLOOKUP(D551, 'Вчера_Спутник-М'!D:BI, 3, FALSE)</f>
        <v>#N/A</v>
      </c>
      <c r="AI551" s="22" t="e">
        <f>H551-I551-VLOOKUP(D551, 'Вчера_Спутник-М'!D:BI, 5, FALSE)</f>
        <v>#N/A</v>
      </c>
      <c r="AJ551" s="22" t="e">
        <f>J551-K551-VLOOKUP(D551, 'Вчера_Спутник-М'!D:BI, 7, FALSE)</f>
        <v>#N/A</v>
      </c>
      <c r="AK551" s="36" t="e">
        <f>L551-M551-VLOOKUP(D551, 'Вчера_Спутник-М'!D:BI, 9, FALSE)</f>
        <v>#N/A</v>
      </c>
      <c r="AL551" s="36" t="e">
        <f>N551-O551-VLOOKUP(D551, 'Вчера_Спутник-М'!D:BI, 11, FALSE)</f>
        <v>#N/A</v>
      </c>
      <c r="AM551" s="36" t="e">
        <f>P551-Q551-VLOOKUP(D551, 'Вчера_Спутник-М'!D:BI, 13, FALSE)</f>
        <v>#N/A</v>
      </c>
      <c r="AN551" s="36" t="e">
        <f>R551-S551-VLOOKUP(D551, 'Вчера_Спутник-М'!D:BL, 15, FALSE)</f>
        <v>#N/A</v>
      </c>
      <c r="AO551" s="36"/>
      <c r="AP551" s="36"/>
      <c r="AQ551" s="36" t="e">
        <f>T551-VLOOKUP(D551, 'Вчера_Спутник-М'!D:BI, 17, FALSE)</f>
        <v>#N/A</v>
      </c>
      <c r="AR551" s="36" t="e">
        <f>U551-VLOOKUP(D551, 'Вчера_Спутник-М'!D:BI, 18, FALSE)</f>
        <v>#N/A</v>
      </c>
    </row>
    <row r="552" spans="1:44" ht="30" customHeight="1" x14ac:dyDescent="0.3">
      <c r="A552" s="18">
        <v>548</v>
      </c>
      <c r="Y552" s="20">
        <f t="shared" si="50"/>
        <v>0</v>
      </c>
      <c r="Z552" s="20">
        <f t="shared" si="51"/>
        <v>0</v>
      </c>
      <c r="AA552" s="37" t="b">
        <f t="shared" si="52"/>
        <v>1</v>
      </c>
      <c r="AB552" s="37" t="b">
        <f t="shared" si="53"/>
        <v>1</v>
      </c>
      <c r="AC552" s="37" t="b">
        <f t="shared" si="54"/>
        <v>1</v>
      </c>
      <c r="AD552" s="37" t="b">
        <f t="shared" si="55"/>
        <v>1</v>
      </c>
      <c r="AE552" s="22" t="str">
        <f>IF(ISNA(VLOOKUP(D552,'Вчера_Спутник-М'!D:D, 1, FALSE)),"ошибка",0)</f>
        <v>ошибка</v>
      </c>
      <c r="AF552" s="21"/>
      <c r="AG552" s="22" t="e">
        <f>E552-VLOOKUP(D552, 'Вчера_Спутник-М'!D:BI, 2, FALSE)</f>
        <v>#N/A</v>
      </c>
      <c r="AH552" s="22" t="e">
        <f>F552-G552-VLOOKUP(D552, 'Вчера_Спутник-М'!D:BI, 3, FALSE)</f>
        <v>#N/A</v>
      </c>
      <c r="AI552" s="22" t="e">
        <f>H552-I552-VLOOKUP(D552, 'Вчера_Спутник-М'!D:BI, 5, FALSE)</f>
        <v>#N/A</v>
      </c>
      <c r="AJ552" s="22" t="e">
        <f>J552-K552-VLOOKUP(D552, 'Вчера_Спутник-М'!D:BI, 7, FALSE)</f>
        <v>#N/A</v>
      </c>
      <c r="AK552" s="36" t="e">
        <f>L552-M552-VLOOKUP(D552, 'Вчера_Спутник-М'!D:BI, 9, FALSE)</f>
        <v>#N/A</v>
      </c>
      <c r="AL552" s="36" t="e">
        <f>N552-O552-VLOOKUP(D552, 'Вчера_Спутник-М'!D:BI, 11, FALSE)</f>
        <v>#N/A</v>
      </c>
      <c r="AM552" s="36" t="e">
        <f>P552-Q552-VLOOKUP(D552, 'Вчера_Спутник-М'!D:BI, 13, FALSE)</f>
        <v>#N/A</v>
      </c>
      <c r="AN552" s="36" t="e">
        <f>R552-S552-VLOOKUP(D552, 'Вчера_Спутник-М'!D:BL, 15, FALSE)</f>
        <v>#N/A</v>
      </c>
      <c r="AO552" s="36"/>
      <c r="AP552" s="36"/>
      <c r="AQ552" s="36" t="e">
        <f>T552-VLOOKUP(D552, 'Вчера_Спутник-М'!D:BI, 17, FALSE)</f>
        <v>#N/A</v>
      </c>
      <c r="AR552" s="36" t="e">
        <f>U552-VLOOKUP(D552, 'Вчера_Спутник-М'!D:BI, 18, FALSE)</f>
        <v>#N/A</v>
      </c>
    </row>
    <row r="553" spans="1:44" ht="30" customHeight="1" x14ac:dyDescent="0.3">
      <c r="A553" s="18">
        <v>549</v>
      </c>
      <c r="Y553" s="20">
        <f t="shared" si="50"/>
        <v>0</v>
      </c>
      <c r="Z553" s="20">
        <f t="shared" si="51"/>
        <v>0</v>
      </c>
      <c r="AA553" s="37" t="b">
        <f t="shared" si="52"/>
        <v>1</v>
      </c>
      <c r="AB553" s="37" t="b">
        <f t="shared" si="53"/>
        <v>1</v>
      </c>
      <c r="AC553" s="37" t="b">
        <f t="shared" si="54"/>
        <v>1</v>
      </c>
      <c r="AD553" s="37" t="b">
        <f t="shared" si="55"/>
        <v>1</v>
      </c>
      <c r="AE553" s="22" t="str">
        <f>IF(ISNA(VLOOKUP(D553,'Вчера_Спутник-М'!D:D, 1, FALSE)),"ошибка",0)</f>
        <v>ошибка</v>
      </c>
      <c r="AF553" s="21"/>
      <c r="AG553" s="22" t="e">
        <f>E553-VLOOKUP(D553, 'Вчера_Спутник-М'!D:BI, 2, FALSE)</f>
        <v>#N/A</v>
      </c>
      <c r="AH553" s="22" t="e">
        <f>F553-G553-VLOOKUP(D553, 'Вчера_Спутник-М'!D:BI, 3, FALSE)</f>
        <v>#N/A</v>
      </c>
      <c r="AI553" s="22" t="e">
        <f>H553-I553-VLOOKUP(D553, 'Вчера_Спутник-М'!D:BI, 5, FALSE)</f>
        <v>#N/A</v>
      </c>
      <c r="AJ553" s="22" t="e">
        <f>J553-K553-VLOOKUP(D553, 'Вчера_Спутник-М'!D:BI, 7, FALSE)</f>
        <v>#N/A</v>
      </c>
      <c r="AK553" s="36" t="e">
        <f>L553-M553-VLOOKUP(D553, 'Вчера_Спутник-М'!D:BI, 9, FALSE)</f>
        <v>#N/A</v>
      </c>
      <c r="AL553" s="36" t="e">
        <f>N553-O553-VLOOKUP(D553, 'Вчера_Спутник-М'!D:BI, 11, FALSE)</f>
        <v>#N/A</v>
      </c>
      <c r="AM553" s="36" t="e">
        <f>P553-Q553-VLOOKUP(D553, 'Вчера_Спутник-М'!D:BI, 13, FALSE)</f>
        <v>#N/A</v>
      </c>
      <c r="AN553" s="36" t="e">
        <f>R553-S553-VLOOKUP(D553, 'Вчера_Спутник-М'!D:BL, 15, FALSE)</f>
        <v>#N/A</v>
      </c>
      <c r="AO553" s="36"/>
      <c r="AP553" s="36"/>
      <c r="AQ553" s="36" t="e">
        <f>T553-VLOOKUP(D553, 'Вчера_Спутник-М'!D:BI, 17, FALSE)</f>
        <v>#N/A</v>
      </c>
      <c r="AR553" s="36" t="e">
        <f>U553-VLOOKUP(D553, 'Вчера_Спутник-М'!D:BI, 18, FALSE)</f>
        <v>#N/A</v>
      </c>
    </row>
    <row r="554" spans="1:44" ht="30" customHeight="1" x14ac:dyDescent="0.3">
      <c r="A554" s="18">
        <v>550</v>
      </c>
      <c r="Y554" s="20">
        <f t="shared" si="50"/>
        <v>0</v>
      </c>
      <c r="Z554" s="20">
        <f t="shared" si="51"/>
        <v>0</v>
      </c>
      <c r="AA554" s="37" t="b">
        <f t="shared" si="52"/>
        <v>1</v>
      </c>
      <c r="AB554" s="37" t="b">
        <f t="shared" si="53"/>
        <v>1</v>
      </c>
      <c r="AC554" s="37" t="b">
        <f t="shared" si="54"/>
        <v>1</v>
      </c>
      <c r="AD554" s="37" t="b">
        <f t="shared" si="55"/>
        <v>1</v>
      </c>
      <c r="AE554" s="22" t="str">
        <f>IF(ISNA(VLOOKUP(D554,'Вчера_Спутник-М'!D:D, 1, FALSE)),"ошибка",0)</f>
        <v>ошибка</v>
      </c>
      <c r="AF554" s="21"/>
      <c r="AG554" s="22" t="e">
        <f>E554-VLOOKUP(D554, 'Вчера_Спутник-М'!D:BI, 2, FALSE)</f>
        <v>#N/A</v>
      </c>
      <c r="AH554" s="22" t="e">
        <f>F554-G554-VLOOKUP(D554, 'Вчера_Спутник-М'!D:BI, 3, FALSE)</f>
        <v>#N/A</v>
      </c>
      <c r="AI554" s="22" t="e">
        <f>H554-I554-VLOOKUP(D554, 'Вчера_Спутник-М'!D:BI, 5, FALSE)</f>
        <v>#N/A</v>
      </c>
      <c r="AJ554" s="22" t="e">
        <f>J554-K554-VLOOKUP(D554, 'Вчера_Спутник-М'!D:BI, 7, FALSE)</f>
        <v>#N/A</v>
      </c>
      <c r="AK554" s="36" t="e">
        <f>L554-M554-VLOOKUP(D554, 'Вчера_Спутник-М'!D:BI, 9, FALSE)</f>
        <v>#N/A</v>
      </c>
      <c r="AL554" s="36" t="e">
        <f>N554-O554-VLOOKUP(D554, 'Вчера_Спутник-М'!D:BI, 11, FALSE)</f>
        <v>#N/A</v>
      </c>
      <c r="AM554" s="36" t="e">
        <f>P554-Q554-VLOOKUP(D554, 'Вчера_Спутник-М'!D:BI, 13, FALSE)</f>
        <v>#N/A</v>
      </c>
      <c r="AN554" s="36" t="e">
        <f>R554-S554-VLOOKUP(D554, 'Вчера_Спутник-М'!D:BL, 15, FALSE)</f>
        <v>#N/A</v>
      </c>
      <c r="AO554" s="36"/>
      <c r="AP554" s="36"/>
      <c r="AQ554" s="36" t="e">
        <f>T554-VLOOKUP(D554, 'Вчера_Спутник-М'!D:BI, 17, FALSE)</f>
        <v>#N/A</v>
      </c>
      <c r="AR554" s="36" t="e">
        <f>U554-VLOOKUP(D554, 'Вчера_Спутник-М'!D:BI, 18, FALSE)</f>
        <v>#N/A</v>
      </c>
    </row>
    <row r="555" spans="1:44" ht="30" customHeight="1" x14ac:dyDescent="0.3">
      <c r="A555" s="18">
        <v>551</v>
      </c>
      <c r="Y555" s="20">
        <f t="shared" si="50"/>
        <v>0</v>
      </c>
      <c r="Z555" s="20">
        <f t="shared" si="51"/>
        <v>0</v>
      </c>
      <c r="AA555" s="37" t="b">
        <f t="shared" si="52"/>
        <v>1</v>
      </c>
      <c r="AB555" s="37" t="b">
        <f t="shared" si="53"/>
        <v>1</v>
      </c>
      <c r="AC555" s="37" t="b">
        <f t="shared" si="54"/>
        <v>1</v>
      </c>
      <c r="AD555" s="37" t="b">
        <f t="shared" si="55"/>
        <v>1</v>
      </c>
      <c r="AE555" s="22" t="str">
        <f>IF(ISNA(VLOOKUP(D555,'Вчера_Спутник-М'!D:D, 1, FALSE)),"ошибка",0)</f>
        <v>ошибка</v>
      </c>
      <c r="AF555" s="21"/>
      <c r="AG555" s="22" t="e">
        <f>E555-VLOOKUP(D555, 'Вчера_Спутник-М'!D:BI, 2, FALSE)</f>
        <v>#N/A</v>
      </c>
      <c r="AH555" s="22" t="e">
        <f>F555-G555-VLOOKUP(D555, 'Вчера_Спутник-М'!D:BI, 3, FALSE)</f>
        <v>#N/A</v>
      </c>
      <c r="AI555" s="22" t="e">
        <f>H555-I555-VLOOKUP(D555, 'Вчера_Спутник-М'!D:BI, 5, FALSE)</f>
        <v>#N/A</v>
      </c>
      <c r="AJ555" s="22" t="e">
        <f>J555-K555-VLOOKUP(D555, 'Вчера_Спутник-М'!D:BI, 7, FALSE)</f>
        <v>#N/A</v>
      </c>
      <c r="AK555" s="36" t="e">
        <f>L555-M555-VLOOKUP(D555, 'Вчера_Спутник-М'!D:BI, 9, FALSE)</f>
        <v>#N/A</v>
      </c>
      <c r="AL555" s="36" t="e">
        <f>N555-O555-VLOOKUP(D555, 'Вчера_Спутник-М'!D:BI, 11, FALSE)</f>
        <v>#N/A</v>
      </c>
      <c r="AM555" s="36" t="e">
        <f>P555-Q555-VLOOKUP(D555, 'Вчера_Спутник-М'!D:BI, 13, FALSE)</f>
        <v>#N/A</v>
      </c>
      <c r="AN555" s="36" t="e">
        <f>R555-S555-VLOOKUP(D555, 'Вчера_Спутник-М'!D:BL, 15, FALSE)</f>
        <v>#N/A</v>
      </c>
      <c r="AO555" s="36"/>
      <c r="AP555" s="36"/>
      <c r="AQ555" s="36" t="e">
        <f>T555-VLOOKUP(D555, 'Вчера_Спутник-М'!D:BI, 17, FALSE)</f>
        <v>#N/A</v>
      </c>
      <c r="AR555" s="36" t="e">
        <f>U555-VLOOKUP(D555, 'Вчера_Спутник-М'!D:BI, 18, FALSE)</f>
        <v>#N/A</v>
      </c>
    </row>
    <row r="556" spans="1:44" ht="30" customHeight="1" x14ac:dyDescent="0.3">
      <c r="A556" s="18">
        <v>552</v>
      </c>
      <c r="Y556" s="20">
        <f t="shared" si="50"/>
        <v>0</v>
      </c>
      <c r="Z556" s="20">
        <f t="shared" si="51"/>
        <v>0</v>
      </c>
      <c r="AA556" s="37" t="b">
        <f t="shared" si="52"/>
        <v>1</v>
      </c>
      <c r="AB556" s="37" t="b">
        <f t="shared" si="53"/>
        <v>1</v>
      </c>
      <c r="AC556" s="37" t="b">
        <f t="shared" si="54"/>
        <v>1</v>
      </c>
      <c r="AD556" s="37" t="b">
        <f t="shared" si="55"/>
        <v>1</v>
      </c>
      <c r="AE556" s="22" t="str">
        <f>IF(ISNA(VLOOKUP(D556,'Вчера_Спутник-М'!D:D, 1, FALSE)),"ошибка",0)</f>
        <v>ошибка</v>
      </c>
      <c r="AF556" s="21"/>
      <c r="AG556" s="22" t="e">
        <f>E556-VLOOKUP(D556, 'Вчера_Спутник-М'!D:BI, 2, FALSE)</f>
        <v>#N/A</v>
      </c>
      <c r="AH556" s="22" t="e">
        <f>F556-G556-VLOOKUP(D556, 'Вчера_Спутник-М'!D:BI, 3, FALSE)</f>
        <v>#N/A</v>
      </c>
      <c r="AI556" s="22" t="e">
        <f>H556-I556-VLOOKUP(D556, 'Вчера_Спутник-М'!D:BI, 5, FALSE)</f>
        <v>#N/A</v>
      </c>
      <c r="AJ556" s="22" t="e">
        <f>J556-K556-VLOOKUP(D556, 'Вчера_Спутник-М'!D:BI, 7, FALSE)</f>
        <v>#N/A</v>
      </c>
      <c r="AK556" s="36" t="e">
        <f>L556-M556-VLOOKUP(D556, 'Вчера_Спутник-М'!D:BI, 9, FALSE)</f>
        <v>#N/A</v>
      </c>
      <c r="AL556" s="36" t="e">
        <f>N556-O556-VLOOKUP(D556, 'Вчера_Спутник-М'!D:BI, 11, FALSE)</f>
        <v>#N/A</v>
      </c>
      <c r="AM556" s="36" t="e">
        <f>P556-Q556-VLOOKUP(D556, 'Вчера_Спутник-М'!D:BI, 13, FALSE)</f>
        <v>#N/A</v>
      </c>
      <c r="AN556" s="36" t="e">
        <f>R556-S556-VLOOKUP(D556, 'Вчера_Спутник-М'!D:BL, 15, FALSE)</f>
        <v>#N/A</v>
      </c>
      <c r="AO556" s="36"/>
      <c r="AP556" s="36"/>
      <c r="AQ556" s="36" t="e">
        <f>T556-VLOOKUP(D556, 'Вчера_Спутник-М'!D:BI, 17, FALSE)</f>
        <v>#N/A</v>
      </c>
      <c r="AR556" s="36" t="e">
        <f>U556-VLOOKUP(D556, 'Вчера_Спутник-М'!D:BI, 18, FALSE)</f>
        <v>#N/A</v>
      </c>
    </row>
    <row r="557" spans="1:44" ht="30" customHeight="1" x14ac:dyDescent="0.3">
      <c r="A557" s="18">
        <v>553</v>
      </c>
      <c r="Y557" s="20">
        <f t="shared" si="50"/>
        <v>0</v>
      </c>
      <c r="Z557" s="20">
        <f t="shared" si="51"/>
        <v>0</v>
      </c>
      <c r="AA557" s="37" t="b">
        <f t="shared" si="52"/>
        <v>1</v>
      </c>
      <c r="AB557" s="37" t="b">
        <f t="shared" si="53"/>
        <v>1</v>
      </c>
      <c r="AC557" s="37" t="b">
        <f t="shared" si="54"/>
        <v>1</v>
      </c>
      <c r="AD557" s="37" t="b">
        <f t="shared" si="55"/>
        <v>1</v>
      </c>
      <c r="AE557" s="22" t="str">
        <f>IF(ISNA(VLOOKUP(D557,'Вчера_Спутник-М'!D:D, 1, FALSE)),"ошибка",0)</f>
        <v>ошибка</v>
      </c>
      <c r="AF557" s="21"/>
      <c r="AG557" s="22" t="e">
        <f>E557-VLOOKUP(D557, 'Вчера_Спутник-М'!D:BI, 2, FALSE)</f>
        <v>#N/A</v>
      </c>
      <c r="AH557" s="22" t="e">
        <f>F557-G557-VLOOKUP(D557, 'Вчера_Спутник-М'!D:BI, 3, FALSE)</f>
        <v>#N/A</v>
      </c>
      <c r="AI557" s="22" t="e">
        <f>H557-I557-VLOOKUP(D557, 'Вчера_Спутник-М'!D:BI, 5, FALSE)</f>
        <v>#N/A</v>
      </c>
      <c r="AJ557" s="22" t="e">
        <f>J557-K557-VLOOKUP(D557, 'Вчера_Спутник-М'!D:BI, 7, FALSE)</f>
        <v>#N/A</v>
      </c>
      <c r="AK557" s="36" t="e">
        <f>L557-M557-VLOOKUP(D557, 'Вчера_Спутник-М'!D:BI, 9, FALSE)</f>
        <v>#N/A</v>
      </c>
      <c r="AL557" s="36" t="e">
        <f>N557-O557-VLOOKUP(D557, 'Вчера_Спутник-М'!D:BI, 11, FALSE)</f>
        <v>#N/A</v>
      </c>
      <c r="AM557" s="36" t="e">
        <f>P557-Q557-VLOOKUP(D557, 'Вчера_Спутник-М'!D:BI, 13, FALSE)</f>
        <v>#N/A</v>
      </c>
      <c r="AN557" s="36" t="e">
        <f>R557-S557-VLOOKUP(D557, 'Вчера_Спутник-М'!D:BL, 15, FALSE)</f>
        <v>#N/A</v>
      </c>
      <c r="AO557" s="36"/>
      <c r="AP557" s="36"/>
      <c r="AQ557" s="36" t="e">
        <f>T557-VLOOKUP(D557, 'Вчера_Спутник-М'!D:BI, 17, FALSE)</f>
        <v>#N/A</v>
      </c>
      <c r="AR557" s="36" t="e">
        <f>U557-VLOOKUP(D557, 'Вчера_Спутник-М'!D:BI, 18, FALSE)</f>
        <v>#N/A</v>
      </c>
    </row>
    <row r="558" spans="1:44" ht="30" customHeight="1" x14ac:dyDescent="0.3">
      <c r="A558" s="18">
        <v>554</v>
      </c>
      <c r="Y558" s="20">
        <f t="shared" si="50"/>
        <v>0</v>
      </c>
      <c r="Z558" s="20">
        <f t="shared" si="51"/>
        <v>0</v>
      </c>
      <c r="AA558" s="37" t="b">
        <f t="shared" si="52"/>
        <v>1</v>
      </c>
      <c r="AB558" s="37" t="b">
        <f t="shared" si="53"/>
        <v>1</v>
      </c>
      <c r="AC558" s="37" t="b">
        <f t="shared" si="54"/>
        <v>1</v>
      </c>
      <c r="AD558" s="37" t="b">
        <f t="shared" si="55"/>
        <v>1</v>
      </c>
      <c r="AE558" s="22" t="str">
        <f>IF(ISNA(VLOOKUP(D558,'Вчера_Спутник-М'!D:D, 1, FALSE)),"ошибка",0)</f>
        <v>ошибка</v>
      </c>
      <c r="AF558" s="21"/>
      <c r="AG558" s="22" t="e">
        <f>E558-VLOOKUP(D558, 'Вчера_Спутник-М'!D:BI, 2, FALSE)</f>
        <v>#N/A</v>
      </c>
      <c r="AH558" s="22" t="e">
        <f>F558-G558-VLOOKUP(D558, 'Вчера_Спутник-М'!D:BI, 3, FALSE)</f>
        <v>#N/A</v>
      </c>
      <c r="AI558" s="22" t="e">
        <f>H558-I558-VLOOKUP(D558, 'Вчера_Спутник-М'!D:BI, 5, FALSE)</f>
        <v>#N/A</v>
      </c>
      <c r="AJ558" s="22" t="e">
        <f>J558-K558-VLOOKUP(D558, 'Вчера_Спутник-М'!D:BI, 7, FALSE)</f>
        <v>#N/A</v>
      </c>
      <c r="AK558" s="36" t="e">
        <f>L558-M558-VLOOKUP(D558, 'Вчера_Спутник-М'!D:BI, 9, FALSE)</f>
        <v>#N/A</v>
      </c>
      <c r="AL558" s="36" t="e">
        <f>N558-O558-VLOOKUP(D558, 'Вчера_Спутник-М'!D:BI, 11, FALSE)</f>
        <v>#N/A</v>
      </c>
      <c r="AM558" s="36" t="e">
        <f>P558-Q558-VLOOKUP(D558, 'Вчера_Спутник-М'!D:BI, 13, FALSE)</f>
        <v>#N/A</v>
      </c>
      <c r="AN558" s="36" t="e">
        <f>R558-S558-VLOOKUP(D558, 'Вчера_Спутник-М'!D:BL, 15, FALSE)</f>
        <v>#N/A</v>
      </c>
      <c r="AO558" s="36"/>
      <c r="AP558" s="36"/>
      <c r="AQ558" s="36" t="e">
        <f>T558-VLOOKUP(D558, 'Вчера_Спутник-М'!D:BI, 17, FALSE)</f>
        <v>#N/A</v>
      </c>
      <c r="AR558" s="36" t="e">
        <f>U558-VLOOKUP(D558, 'Вчера_Спутник-М'!D:BI, 18, FALSE)</f>
        <v>#N/A</v>
      </c>
    </row>
    <row r="559" spans="1:44" ht="30" customHeight="1" x14ac:dyDescent="0.3">
      <c r="A559" s="18">
        <v>555</v>
      </c>
      <c r="Y559" s="20">
        <f t="shared" si="50"/>
        <v>0</v>
      </c>
      <c r="Z559" s="20">
        <f t="shared" si="51"/>
        <v>0</v>
      </c>
      <c r="AA559" s="37" t="b">
        <f t="shared" si="52"/>
        <v>1</v>
      </c>
      <c r="AB559" s="37" t="b">
        <f t="shared" si="53"/>
        <v>1</v>
      </c>
      <c r="AC559" s="37" t="b">
        <f t="shared" si="54"/>
        <v>1</v>
      </c>
      <c r="AD559" s="37" t="b">
        <f t="shared" si="55"/>
        <v>1</v>
      </c>
      <c r="AE559" s="22" t="str">
        <f>IF(ISNA(VLOOKUP(D559,'Вчера_Спутник-М'!D:D, 1, FALSE)),"ошибка",0)</f>
        <v>ошибка</v>
      </c>
      <c r="AF559" s="21"/>
      <c r="AG559" s="22" t="e">
        <f>E559-VLOOKUP(D559, 'Вчера_Спутник-М'!D:BI, 2, FALSE)</f>
        <v>#N/A</v>
      </c>
      <c r="AH559" s="22" t="e">
        <f>F559-G559-VLOOKUP(D559, 'Вчера_Спутник-М'!D:BI, 3, FALSE)</f>
        <v>#N/A</v>
      </c>
      <c r="AI559" s="22" t="e">
        <f>H559-I559-VLOOKUP(D559, 'Вчера_Спутник-М'!D:BI, 5, FALSE)</f>
        <v>#N/A</v>
      </c>
      <c r="AJ559" s="22" t="e">
        <f>J559-K559-VLOOKUP(D559, 'Вчера_Спутник-М'!D:BI, 7, FALSE)</f>
        <v>#N/A</v>
      </c>
      <c r="AK559" s="36" t="e">
        <f>L559-M559-VLOOKUP(D559, 'Вчера_Спутник-М'!D:BI, 9, FALSE)</f>
        <v>#N/A</v>
      </c>
      <c r="AL559" s="36" t="e">
        <f>N559-O559-VLOOKUP(D559, 'Вчера_Спутник-М'!D:BI, 11, FALSE)</f>
        <v>#N/A</v>
      </c>
      <c r="AM559" s="36" t="e">
        <f>P559-Q559-VLOOKUP(D559, 'Вчера_Спутник-М'!D:BI, 13, FALSE)</f>
        <v>#N/A</v>
      </c>
      <c r="AN559" s="36" t="e">
        <f>R559-S559-VLOOKUP(D559, 'Вчера_Спутник-М'!D:BL, 15, FALSE)</f>
        <v>#N/A</v>
      </c>
      <c r="AO559" s="36"/>
      <c r="AP559" s="36"/>
      <c r="AQ559" s="36" t="e">
        <f>T559-VLOOKUP(D559, 'Вчера_Спутник-М'!D:BI, 17, FALSE)</f>
        <v>#N/A</v>
      </c>
      <c r="AR559" s="36" t="e">
        <f>U559-VLOOKUP(D559, 'Вчера_Спутник-М'!D:BI, 18, FALSE)</f>
        <v>#N/A</v>
      </c>
    </row>
    <row r="560" spans="1:44" ht="30" customHeight="1" x14ac:dyDescent="0.3">
      <c r="A560" s="18">
        <v>556</v>
      </c>
      <c r="Y560" s="20">
        <f t="shared" si="50"/>
        <v>0</v>
      </c>
      <c r="Z560" s="20">
        <f t="shared" si="51"/>
        <v>0</v>
      </c>
      <c r="AA560" s="37" t="b">
        <f t="shared" si="52"/>
        <v>1</v>
      </c>
      <c r="AB560" s="37" t="b">
        <f t="shared" si="53"/>
        <v>1</v>
      </c>
      <c r="AC560" s="37" t="b">
        <f t="shared" si="54"/>
        <v>1</v>
      </c>
      <c r="AD560" s="37" t="b">
        <f t="shared" si="55"/>
        <v>1</v>
      </c>
      <c r="AE560" s="22" t="str">
        <f>IF(ISNA(VLOOKUP(D560,'Вчера_Спутник-М'!D:D, 1, FALSE)),"ошибка",0)</f>
        <v>ошибка</v>
      </c>
      <c r="AF560" s="21"/>
      <c r="AG560" s="22" t="e">
        <f>E560-VLOOKUP(D560, 'Вчера_Спутник-М'!D:BI, 2, FALSE)</f>
        <v>#N/A</v>
      </c>
      <c r="AH560" s="22" t="e">
        <f>F560-G560-VLOOKUP(D560, 'Вчера_Спутник-М'!D:BI, 3, FALSE)</f>
        <v>#N/A</v>
      </c>
      <c r="AI560" s="22" t="e">
        <f>H560-I560-VLOOKUP(D560, 'Вчера_Спутник-М'!D:BI, 5, FALSE)</f>
        <v>#N/A</v>
      </c>
      <c r="AJ560" s="22" t="e">
        <f>J560-K560-VLOOKUP(D560, 'Вчера_Спутник-М'!D:BI, 7, FALSE)</f>
        <v>#N/A</v>
      </c>
      <c r="AK560" s="36" t="e">
        <f>L560-M560-VLOOKUP(D560, 'Вчера_Спутник-М'!D:BI, 9, FALSE)</f>
        <v>#N/A</v>
      </c>
      <c r="AL560" s="36" t="e">
        <f>N560-O560-VLOOKUP(D560, 'Вчера_Спутник-М'!D:BI, 11, FALSE)</f>
        <v>#N/A</v>
      </c>
      <c r="AM560" s="36" t="e">
        <f>P560-Q560-VLOOKUP(D560, 'Вчера_Спутник-М'!D:BI, 13, FALSE)</f>
        <v>#N/A</v>
      </c>
      <c r="AN560" s="36" t="e">
        <f>R560-S560-VLOOKUP(D560, 'Вчера_Спутник-М'!D:BL, 15, FALSE)</f>
        <v>#N/A</v>
      </c>
      <c r="AO560" s="36"/>
      <c r="AP560" s="36"/>
      <c r="AQ560" s="36" t="e">
        <f>T560-VLOOKUP(D560, 'Вчера_Спутник-М'!D:BI, 17, FALSE)</f>
        <v>#N/A</v>
      </c>
      <c r="AR560" s="36" t="e">
        <f>U560-VLOOKUP(D560, 'Вчера_Спутник-М'!D:BI, 18, FALSE)</f>
        <v>#N/A</v>
      </c>
    </row>
    <row r="561" spans="1:44" ht="30" customHeight="1" x14ac:dyDescent="0.3">
      <c r="A561" s="18">
        <v>557</v>
      </c>
      <c r="Y561" s="20">
        <f t="shared" si="50"/>
        <v>0</v>
      </c>
      <c r="Z561" s="20">
        <f t="shared" si="51"/>
        <v>0</v>
      </c>
      <c r="AA561" s="37" t="b">
        <f t="shared" si="52"/>
        <v>1</v>
      </c>
      <c r="AB561" s="37" t="b">
        <f t="shared" si="53"/>
        <v>1</v>
      </c>
      <c r="AC561" s="37" t="b">
        <f t="shared" si="54"/>
        <v>1</v>
      </c>
      <c r="AD561" s="37" t="b">
        <f t="shared" si="55"/>
        <v>1</v>
      </c>
      <c r="AE561" s="22" t="str">
        <f>IF(ISNA(VLOOKUP(D561,'Вчера_Спутник-М'!D:D, 1, FALSE)),"ошибка",0)</f>
        <v>ошибка</v>
      </c>
      <c r="AF561" s="21"/>
      <c r="AG561" s="22" t="e">
        <f>E561-VLOOKUP(D561, 'Вчера_Спутник-М'!D:BI, 2, FALSE)</f>
        <v>#N/A</v>
      </c>
      <c r="AH561" s="22" t="e">
        <f>F561-G561-VLOOKUP(D561, 'Вчера_Спутник-М'!D:BI, 3, FALSE)</f>
        <v>#N/A</v>
      </c>
      <c r="AI561" s="22" t="e">
        <f>H561-I561-VLOOKUP(D561, 'Вчера_Спутник-М'!D:BI, 5, FALSE)</f>
        <v>#N/A</v>
      </c>
      <c r="AJ561" s="22" t="e">
        <f>J561-K561-VLOOKUP(D561, 'Вчера_Спутник-М'!D:BI, 7, FALSE)</f>
        <v>#N/A</v>
      </c>
      <c r="AK561" s="36" t="e">
        <f>L561-M561-VLOOKUP(D561, 'Вчера_Спутник-М'!D:BI, 9, FALSE)</f>
        <v>#N/A</v>
      </c>
      <c r="AL561" s="36" t="e">
        <f>N561-O561-VLOOKUP(D561, 'Вчера_Спутник-М'!D:BI, 11, FALSE)</f>
        <v>#N/A</v>
      </c>
      <c r="AM561" s="36" t="e">
        <f>P561-Q561-VLOOKUP(D561, 'Вчера_Спутник-М'!D:BI, 13, FALSE)</f>
        <v>#N/A</v>
      </c>
      <c r="AN561" s="36" t="e">
        <f>R561-S561-VLOOKUP(D561, 'Вчера_Спутник-М'!D:BL, 15, FALSE)</f>
        <v>#N/A</v>
      </c>
      <c r="AO561" s="36"/>
      <c r="AP561" s="36"/>
      <c r="AQ561" s="36" t="e">
        <f>T561-VLOOKUP(D561, 'Вчера_Спутник-М'!D:BI, 17, FALSE)</f>
        <v>#N/A</v>
      </c>
      <c r="AR561" s="36" t="e">
        <f>U561-VLOOKUP(D561, 'Вчера_Спутник-М'!D:BI, 18, FALSE)</f>
        <v>#N/A</v>
      </c>
    </row>
    <row r="562" spans="1:44" ht="30" customHeight="1" x14ac:dyDescent="0.3">
      <c r="A562" s="18">
        <v>558</v>
      </c>
      <c r="Y562" s="20">
        <f t="shared" si="50"/>
        <v>0</v>
      </c>
      <c r="Z562" s="20">
        <f t="shared" si="51"/>
        <v>0</v>
      </c>
      <c r="AA562" s="37" t="b">
        <f t="shared" si="52"/>
        <v>1</v>
      </c>
      <c r="AB562" s="37" t="b">
        <f t="shared" si="53"/>
        <v>1</v>
      </c>
      <c r="AC562" s="37" t="b">
        <f t="shared" si="54"/>
        <v>1</v>
      </c>
      <c r="AD562" s="37" t="b">
        <f t="shared" si="55"/>
        <v>1</v>
      </c>
      <c r="AE562" s="22" t="str">
        <f>IF(ISNA(VLOOKUP(D562,'Вчера_Спутник-М'!D:D, 1, FALSE)),"ошибка",0)</f>
        <v>ошибка</v>
      </c>
      <c r="AF562" s="21"/>
      <c r="AG562" s="22" t="e">
        <f>E562-VLOOKUP(D562, 'Вчера_Спутник-М'!D:BI, 2, FALSE)</f>
        <v>#N/A</v>
      </c>
      <c r="AH562" s="22" t="e">
        <f>F562-G562-VLOOKUP(D562, 'Вчера_Спутник-М'!D:BI, 3, FALSE)</f>
        <v>#N/A</v>
      </c>
      <c r="AI562" s="22" t="e">
        <f>H562-I562-VLOOKUP(D562, 'Вчера_Спутник-М'!D:BI, 5, FALSE)</f>
        <v>#N/A</v>
      </c>
      <c r="AJ562" s="22" t="e">
        <f>J562-K562-VLOOKUP(D562, 'Вчера_Спутник-М'!D:BI, 7, FALSE)</f>
        <v>#N/A</v>
      </c>
      <c r="AK562" s="36" t="e">
        <f>L562-M562-VLOOKUP(D562, 'Вчера_Спутник-М'!D:BI, 9, FALSE)</f>
        <v>#N/A</v>
      </c>
      <c r="AL562" s="36" t="e">
        <f>N562-O562-VLOOKUP(D562, 'Вчера_Спутник-М'!D:BI, 11, FALSE)</f>
        <v>#N/A</v>
      </c>
      <c r="AM562" s="36" t="e">
        <f>P562-Q562-VLOOKUP(D562, 'Вчера_Спутник-М'!D:BI, 13, FALSE)</f>
        <v>#N/A</v>
      </c>
      <c r="AN562" s="36" t="e">
        <f>R562-S562-VLOOKUP(D562, 'Вчера_Спутник-М'!D:BL, 15, FALSE)</f>
        <v>#N/A</v>
      </c>
      <c r="AO562" s="36"/>
      <c r="AP562" s="36"/>
      <c r="AQ562" s="36" t="e">
        <f>T562-VLOOKUP(D562, 'Вчера_Спутник-М'!D:BI, 17, FALSE)</f>
        <v>#N/A</v>
      </c>
      <c r="AR562" s="36" t="e">
        <f>U562-VLOOKUP(D562, 'Вчера_Спутник-М'!D:BI, 18, FALSE)</f>
        <v>#N/A</v>
      </c>
    </row>
    <row r="563" spans="1:44" ht="30" customHeight="1" x14ac:dyDescent="0.3">
      <c r="A563" s="18">
        <v>559</v>
      </c>
      <c r="Y563" s="20">
        <f t="shared" si="50"/>
        <v>0</v>
      </c>
      <c r="Z563" s="20">
        <f t="shared" si="51"/>
        <v>0</v>
      </c>
      <c r="AA563" s="37" t="b">
        <f t="shared" si="52"/>
        <v>1</v>
      </c>
      <c r="AB563" s="37" t="b">
        <f t="shared" si="53"/>
        <v>1</v>
      </c>
      <c r="AC563" s="37" t="b">
        <f t="shared" si="54"/>
        <v>1</v>
      </c>
      <c r="AD563" s="37" t="b">
        <f t="shared" si="55"/>
        <v>1</v>
      </c>
      <c r="AE563" s="22" t="str">
        <f>IF(ISNA(VLOOKUP(D563,'Вчера_Спутник-М'!D:D, 1, FALSE)),"ошибка",0)</f>
        <v>ошибка</v>
      </c>
      <c r="AF563" s="21"/>
      <c r="AG563" s="22" t="e">
        <f>E563-VLOOKUP(D563, 'Вчера_Спутник-М'!D:BI, 2, FALSE)</f>
        <v>#N/A</v>
      </c>
      <c r="AH563" s="22" t="e">
        <f>F563-G563-VLOOKUP(D563, 'Вчера_Спутник-М'!D:BI, 3, FALSE)</f>
        <v>#N/A</v>
      </c>
      <c r="AI563" s="22" t="e">
        <f>H563-I563-VLOOKUP(D563, 'Вчера_Спутник-М'!D:BI, 5, FALSE)</f>
        <v>#N/A</v>
      </c>
      <c r="AJ563" s="22" t="e">
        <f>J563-K563-VLOOKUP(D563, 'Вчера_Спутник-М'!D:BI, 7, FALSE)</f>
        <v>#N/A</v>
      </c>
      <c r="AK563" s="36" t="e">
        <f>L563-M563-VLOOKUP(D563, 'Вчера_Спутник-М'!D:BI, 9, FALSE)</f>
        <v>#N/A</v>
      </c>
      <c r="AL563" s="36" t="e">
        <f>N563-O563-VLOOKUP(D563, 'Вчера_Спутник-М'!D:BI, 11, FALSE)</f>
        <v>#N/A</v>
      </c>
      <c r="AM563" s="36" t="e">
        <f>P563-Q563-VLOOKUP(D563, 'Вчера_Спутник-М'!D:BI, 13, FALSE)</f>
        <v>#N/A</v>
      </c>
      <c r="AN563" s="36" t="e">
        <f>R563-S563-VLOOKUP(D563, 'Вчера_Спутник-М'!D:BL, 15, FALSE)</f>
        <v>#N/A</v>
      </c>
      <c r="AO563" s="36"/>
      <c r="AP563" s="36"/>
      <c r="AQ563" s="36" t="e">
        <f>T563-VLOOKUP(D563, 'Вчера_Спутник-М'!D:BI, 17, FALSE)</f>
        <v>#N/A</v>
      </c>
      <c r="AR563" s="36" t="e">
        <f>U563-VLOOKUP(D563, 'Вчера_Спутник-М'!D:BI, 18, FALSE)</f>
        <v>#N/A</v>
      </c>
    </row>
    <row r="564" spans="1:44" ht="30" customHeight="1" x14ac:dyDescent="0.3">
      <c r="A564" s="18">
        <v>560</v>
      </c>
      <c r="Y564" s="20">
        <f t="shared" si="50"/>
        <v>0</v>
      </c>
      <c r="Z564" s="20">
        <f t="shared" si="51"/>
        <v>0</v>
      </c>
      <c r="AA564" s="37" t="b">
        <f t="shared" si="52"/>
        <v>1</v>
      </c>
      <c r="AB564" s="37" t="b">
        <f t="shared" si="53"/>
        <v>1</v>
      </c>
      <c r="AC564" s="37" t="b">
        <f t="shared" si="54"/>
        <v>1</v>
      </c>
      <c r="AD564" s="37" t="b">
        <f t="shared" si="55"/>
        <v>1</v>
      </c>
      <c r="AE564" s="22" t="str">
        <f>IF(ISNA(VLOOKUP(D564,'Вчера_Спутник-М'!D:D, 1, FALSE)),"ошибка",0)</f>
        <v>ошибка</v>
      </c>
      <c r="AF564" s="21"/>
      <c r="AG564" s="22" t="e">
        <f>E564-VLOOKUP(D564, 'Вчера_Спутник-М'!D:BI, 2, FALSE)</f>
        <v>#N/A</v>
      </c>
      <c r="AH564" s="22" t="e">
        <f>F564-G564-VLOOKUP(D564, 'Вчера_Спутник-М'!D:BI, 3, FALSE)</f>
        <v>#N/A</v>
      </c>
      <c r="AI564" s="22" t="e">
        <f>H564-I564-VLOOKUP(D564, 'Вчера_Спутник-М'!D:BI, 5, FALSE)</f>
        <v>#N/A</v>
      </c>
      <c r="AJ564" s="22" t="e">
        <f>J564-K564-VLOOKUP(D564, 'Вчера_Спутник-М'!D:BI, 7, FALSE)</f>
        <v>#N/A</v>
      </c>
      <c r="AK564" s="36" t="e">
        <f>L564-M564-VLOOKUP(D564, 'Вчера_Спутник-М'!D:BI, 9, FALSE)</f>
        <v>#N/A</v>
      </c>
      <c r="AL564" s="36" t="e">
        <f>N564-O564-VLOOKUP(D564, 'Вчера_Спутник-М'!D:BI, 11, FALSE)</f>
        <v>#N/A</v>
      </c>
      <c r="AM564" s="36" t="e">
        <f>P564-Q564-VLOOKUP(D564, 'Вчера_Спутник-М'!D:BI, 13, FALSE)</f>
        <v>#N/A</v>
      </c>
      <c r="AN564" s="36" t="e">
        <f>R564-S564-VLOOKUP(D564, 'Вчера_Спутник-М'!D:BL, 15, FALSE)</f>
        <v>#N/A</v>
      </c>
      <c r="AO564" s="36"/>
      <c r="AP564" s="36"/>
      <c r="AQ564" s="36" t="e">
        <f>T564-VLOOKUP(D564, 'Вчера_Спутник-М'!D:BI, 17, FALSE)</f>
        <v>#N/A</v>
      </c>
      <c r="AR564" s="36" t="e">
        <f>U564-VLOOKUP(D564, 'Вчера_Спутник-М'!D:BI, 18, FALSE)</f>
        <v>#N/A</v>
      </c>
    </row>
    <row r="565" spans="1:44" ht="30" customHeight="1" x14ac:dyDescent="0.3">
      <c r="A565" s="18">
        <v>561</v>
      </c>
      <c r="Y565" s="20">
        <f t="shared" si="50"/>
        <v>0</v>
      </c>
      <c r="Z565" s="20">
        <f t="shared" si="51"/>
        <v>0</v>
      </c>
      <c r="AA565" s="37" t="b">
        <f t="shared" si="52"/>
        <v>1</v>
      </c>
      <c r="AB565" s="37" t="b">
        <f t="shared" si="53"/>
        <v>1</v>
      </c>
      <c r="AC565" s="37" t="b">
        <f t="shared" si="54"/>
        <v>1</v>
      </c>
      <c r="AD565" s="37" t="b">
        <f t="shared" si="55"/>
        <v>1</v>
      </c>
      <c r="AE565" s="22" t="str">
        <f>IF(ISNA(VLOOKUP(D565,'Вчера_Спутник-М'!D:D, 1, FALSE)),"ошибка",0)</f>
        <v>ошибка</v>
      </c>
      <c r="AF565" s="21"/>
      <c r="AG565" s="22" t="e">
        <f>E565-VLOOKUP(D565, 'Вчера_Спутник-М'!D:BI, 2, FALSE)</f>
        <v>#N/A</v>
      </c>
      <c r="AH565" s="22" t="e">
        <f>F565-G565-VLOOKUP(D565, 'Вчера_Спутник-М'!D:BI, 3, FALSE)</f>
        <v>#N/A</v>
      </c>
      <c r="AI565" s="22" t="e">
        <f>H565-I565-VLOOKUP(D565, 'Вчера_Спутник-М'!D:BI, 5, FALSE)</f>
        <v>#N/A</v>
      </c>
      <c r="AJ565" s="22" t="e">
        <f>J565-K565-VLOOKUP(D565, 'Вчера_Спутник-М'!D:BI, 7, FALSE)</f>
        <v>#N/A</v>
      </c>
      <c r="AK565" s="36" t="e">
        <f>L565-M565-VLOOKUP(D565, 'Вчера_Спутник-М'!D:BI, 9, FALSE)</f>
        <v>#N/A</v>
      </c>
      <c r="AL565" s="36" t="e">
        <f>N565-O565-VLOOKUP(D565, 'Вчера_Спутник-М'!D:BI, 11, FALSE)</f>
        <v>#N/A</v>
      </c>
      <c r="AM565" s="36" t="e">
        <f>P565-Q565-VLOOKUP(D565, 'Вчера_Спутник-М'!D:BI, 13, FALSE)</f>
        <v>#N/A</v>
      </c>
      <c r="AN565" s="36" t="e">
        <f>R565-S565-VLOOKUP(D565, 'Вчера_Спутник-М'!D:BL, 15, FALSE)</f>
        <v>#N/A</v>
      </c>
      <c r="AO565" s="36"/>
      <c r="AP565" s="36"/>
      <c r="AQ565" s="36" t="e">
        <f>T565-VLOOKUP(D565, 'Вчера_Спутник-М'!D:BI, 17, FALSE)</f>
        <v>#N/A</v>
      </c>
      <c r="AR565" s="36" t="e">
        <f>U565-VLOOKUP(D565, 'Вчера_Спутник-М'!D:BI, 18, FALSE)</f>
        <v>#N/A</v>
      </c>
    </row>
    <row r="566" spans="1:44" ht="30" customHeight="1" x14ac:dyDescent="0.3">
      <c r="A566" s="18">
        <v>562</v>
      </c>
      <c r="Y566" s="20">
        <f t="shared" si="50"/>
        <v>0</v>
      </c>
      <c r="Z566" s="20">
        <f t="shared" si="51"/>
        <v>0</v>
      </c>
      <c r="AA566" s="37" t="b">
        <f t="shared" si="52"/>
        <v>1</v>
      </c>
      <c r="AB566" s="37" t="b">
        <f t="shared" si="53"/>
        <v>1</v>
      </c>
      <c r="AC566" s="37" t="b">
        <f t="shared" si="54"/>
        <v>1</v>
      </c>
      <c r="AD566" s="37" t="b">
        <f t="shared" si="55"/>
        <v>1</v>
      </c>
      <c r="AE566" s="22" t="str">
        <f>IF(ISNA(VLOOKUP(D566,'Вчера_Спутник-М'!D:D, 1, FALSE)),"ошибка",0)</f>
        <v>ошибка</v>
      </c>
      <c r="AF566" s="21"/>
      <c r="AG566" s="22" t="e">
        <f>E566-VLOOKUP(D566, 'Вчера_Спутник-М'!D:BI, 2, FALSE)</f>
        <v>#N/A</v>
      </c>
      <c r="AH566" s="22" t="e">
        <f>F566-G566-VLOOKUP(D566, 'Вчера_Спутник-М'!D:BI, 3, FALSE)</f>
        <v>#N/A</v>
      </c>
      <c r="AI566" s="22" t="e">
        <f>H566-I566-VLOOKUP(D566, 'Вчера_Спутник-М'!D:BI, 5, FALSE)</f>
        <v>#N/A</v>
      </c>
      <c r="AJ566" s="22" t="e">
        <f>J566-K566-VLOOKUP(D566, 'Вчера_Спутник-М'!D:BI, 7, FALSE)</f>
        <v>#N/A</v>
      </c>
      <c r="AK566" s="36" t="e">
        <f>L566-M566-VLOOKUP(D566, 'Вчера_Спутник-М'!D:BI, 9, FALSE)</f>
        <v>#N/A</v>
      </c>
      <c r="AL566" s="36" t="e">
        <f>N566-O566-VLOOKUP(D566, 'Вчера_Спутник-М'!D:BI, 11, FALSE)</f>
        <v>#N/A</v>
      </c>
      <c r="AM566" s="36" t="e">
        <f>P566-Q566-VLOOKUP(D566, 'Вчера_Спутник-М'!D:BI, 13, FALSE)</f>
        <v>#N/A</v>
      </c>
      <c r="AN566" s="36" t="e">
        <f>R566-S566-VLOOKUP(D566, 'Вчера_Спутник-М'!D:BL, 15, FALSE)</f>
        <v>#N/A</v>
      </c>
      <c r="AO566" s="36"/>
      <c r="AP566" s="36"/>
      <c r="AQ566" s="36" t="e">
        <f>T566-VLOOKUP(D566, 'Вчера_Спутник-М'!D:BI, 17, FALSE)</f>
        <v>#N/A</v>
      </c>
      <c r="AR566" s="36" t="e">
        <f>U566-VLOOKUP(D566, 'Вчера_Спутник-М'!D:BI, 18, FALSE)</f>
        <v>#N/A</v>
      </c>
    </row>
    <row r="567" spans="1:44" ht="30" customHeight="1" x14ac:dyDescent="0.3">
      <c r="A567" s="18">
        <v>563</v>
      </c>
      <c r="Y567" s="20">
        <f t="shared" si="50"/>
        <v>0</v>
      </c>
      <c r="Z567" s="20">
        <f t="shared" si="51"/>
        <v>0</v>
      </c>
      <c r="AA567" s="37" t="b">
        <f t="shared" si="52"/>
        <v>1</v>
      </c>
      <c r="AB567" s="37" t="b">
        <f t="shared" si="53"/>
        <v>1</v>
      </c>
      <c r="AC567" s="37" t="b">
        <f t="shared" si="54"/>
        <v>1</v>
      </c>
      <c r="AD567" s="37" t="b">
        <f t="shared" si="55"/>
        <v>1</v>
      </c>
      <c r="AE567" s="22" t="str">
        <f>IF(ISNA(VLOOKUP(D567,'Вчера_Спутник-М'!D:D, 1, FALSE)),"ошибка",0)</f>
        <v>ошибка</v>
      </c>
      <c r="AF567" s="21"/>
      <c r="AG567" s="22" t="e">
        <f>E567-VLOOKUP(D567, 'Вчера_Спутник-М'!D:BI, 2, FALSE)</f>
        <v>#N/A</v>
      </c>
      <c r="AH567" s="22" t="e">
        <f>F567-G567-VLOOKUP(D567, 'Вчера_Спутник-М'!D:BI, 3, FALSE)</f>
        <v>#N/A</v>
      </c>
      <c r="AI567" s="22" t="e">
        <f>H567-I567-VLOOKUP(D567, 'Вчера_Спутник-М'!D:BI, 5, FALSE)</f>
        <v>#N/A</v>
      </c>
      <c r="AJ567" s="22" t="e">
        <f>J567-K567-VLOOKUP(D567, 'Вчера_Спутник-М'!D:BI, 7, FALSE)</f>
        <v>#N/A</v>
      </c>
      <c r="AK567" s="36" t="e">
        <f>L567-M567-VLOOKUP(D567, 'Вчера_Спутник-М'!D:BI, 9, FALSE)</f>
        <v>#N/A</v>
      </c>
      <c r="AL567" s="36" t="e">
        <f>N567-O567-VLOOKUP(D567, 'Вчера_Спутник-М'!D:BI, 11, FALSE)</f>
        <v>#N/A</v>
      </c>
      <c r="AM567" s="36" t="e">
        <f>P567-Q567-VLOOKUP(D567, 'Вчера_Спутник-М'!D:BI, 13, FALSE)</f>
        <v>#N/A</v>
      </c>
      <c r="AN567" s="36" t="e">
        <f>R567-S567-VLOOKUP(D567, 'Вчера_Спутник-М'!D:BL, 15, FALSE)</f>
        <v>#N/A</v>
      </c>
      <c r="AO567" s="36"/>
      <c r="AP567" s="36"/>
      <c r="AQ567" s="36" t="e">
        <f>T567-VLOOKUP(D567, 'Вчера_Спутник-М'!D:BI, 17, FALSE)</f>
        <v>#N/A</v>
      </c>
      <c r="AR567" s="36" t="e">
        <f>U567-VLOOKUP(D567, 'Вчера_Спутник-М'!D:BI, 18, FALSE)</f>
        <v>#N/A</v>
      </c>
    </row>
    <row r="568" spans="1:44" ht="30" customHeight="1" x14ac:dyDescent="0.3">
      <c r="A568" s="18">
        <v>564</v>
      </c>
      <c r="Y568" s="20">
        <f t="shared" si="50"/>
        <v>0</v>
      </c>
      <c r="Z568" s="20">
        <f t="shared" si="51"/>
        <v>0</v>
      </c>
      <c r="AA568" s="37" t="b">
        <f t="shared" si="52"/>
        <v>1</v>
      </c>
      <c r="AB568" s="37" t="b">
        <f t="shared" si="53"/>
        <v>1</v>
      </c>
      <c r="AC568" s="37" t="b">
        <f t="shared" si="54"/>
        <v>1</v>
      </c>
      <c r="AD568" s="37" t="b">
        <f t="shared" si="55"/>
        <v>1</v>
      </c>
      <c r="AE568" s="22" t="str">
        <f>IF(ISNA(VLOOKUP(D568,'Вчера_Спутник-М'!D:D, 1, FALSE)),"ошибка",0)</f>
        <v>ошибка</v>
      </c>
      <c r="AF568" s="21"/>
      <c r="AG568" s="22" t="e">
        <f>E568-VLOOKUP(D568, 'Вчера_Спутник-М'!D:BI, 2, FALSE)</f>
        <v>#N/A</v>
      </c>
      <c r="AH568" s="22" t="e">
        <f>F568-G568-VLOOKUP(D568, 'Вчера_Спутник-М'!D:BI, 3, FALSE)</f>
        <v>#N/A</v>
      </c>
      <c r="AI568" s="22" t="e">
        <f>H568-I568-VLOOKUP(D568, 'Вчера_Спутник-М'!D:BI, 5, FALSE)</f>
        <v>#N/A</v>
      </c>
      <c r="AJ568" s="22" t="e">
        <f>J568-K568-VLOOKUP(D568, 'Вчера_Спутник-М'!D:BI, 7, FALSE)</f>
        <v>#N/A</v>
      </c>
      <c r="AK568" s="36" t="e">
        <f>L568-M568-VLOOKUP(D568, 'Вчера_Спутник-М'!D:BI, 9, FALSE)</f>
        <v>#N/A</v>
      </c>
      <c r="AL568" s="36" t="e">
        <f>N568-O568-VLOOKUP(D568, 'Вчера_Спутник-М'!D:BI, 11, FALSE)</f>
        <v>#N/A</v>
      </c>
      <c r="AM568" s="36" t="e">
        <f>P568-Q568-VLOOKUP(D568, 'Вчера_Спутник-М'!D:BI, 13, FALSE)</f>
        <v>#N/A</v>
      </c>
      <c r="AN568" s="36" t="e">
        <f>R568-S568-VLOOKUP(D568, 'Вчера_Спутник-М'!D:BL, 15, FALSE)</f>
        <v>#N/A</v>
      </c>
      <c r="AO568" s="36"/>
      <c r="AP568" s="36"/>
      <c r="AQ568" s="36" t="e">
        <f>T568-VLOOKUP(D568, 'Вчера_Спутник-М'!D:BI, 17, FALSE)</f>
        <v>#N/A</v>
      </c>
      <c r="AR568" s="36" t="e">
        <f>U568-VLOOKUP(D568, 'Вчера_Спутник-М'!D:BI, 18, FALSE)</f>
        <v>#N/A</v>
      </c>
    </row>
    <row r="569" spans="1:44" ht="30" customHeight="1" x14ac:dyDescent="0.3">
      <c r="A569" s="18">
        <v>565</v>
      </c>
      <c r="Y569" s="20">
        <f t="shared" si="50"/>
        <v>0</v>
      </c>
      <c r="Z569" s="20">
        <f t="shared" si="51"/>
        <v>0</v>
      </c>
      <c r="AA569" s="37" t="b">
        <f t="shared" si="52"/>
        <v>1</v>
      </c>
      <c r="AB569" s="37" t="b">
        <f t="shared" si="53"/>
        <v>1</v>
      </c>
      <c r="AC569" s="37" t="b">
        <f t="shared" si="54"/>
        <v>1</v>
      </c>
      <c r="AD569" s="37" t="b">
        <f t="shared" si="55"/>
        <v>1</v>
      </c>
      <c r="AE569" s="22" t="str">
        <f>IF(ISNA(VLOOKUP(D569,'Вчера_Спутник-М'!D:D, 1, FALSE)),"ошибка",0)</f>
        <v>ошибка</v>
      </c>
      <c r="AF569" s="21"/>
      <c r="AG569" s="22" t="e">
        <f>E569-VLOOKUP(D569, 'Вчера_Спутник-М'!D:BI, 2, FALSE)</f>
        <v>#N/A</v>
      </c>
      <c r="AH569" s="22" t="e">
        <f>F569-G569-VLOOKUP(D569, 'Вчера_Спутник-М'!D:BI, 3, FALSE)</f>
        <v>#N/A</v>
      </c>
      <c r="AI569" s="22" t="e">
        <f>H569-I569-VLOOKUP(D569, 'Вчера_Спутник-М'!D:BI, 5, FALSE)</f>
        <v>#N/A</v>
      </c>
      <c r="AJ569" s="22" t="e">
        <f>J569-K569-VLOOKUP(D569, 'Вчера_Спутник-М'!D:BI, 7, FALSE)</f>
        <v>#N/A</v>
      </c>
      <c r="AK569" s="36" t="e">
        <f>L569-M569-VLOOKUP(D569, 'Вчера_Спутник-М'!D:BI, 9, FALSE)</f>
        <v>#N/A</v>
      </c>
      <c r="AL569" s="36" t="e">
        <f>N569-O569-VLOOKUP(D569, 'Вчера_Спутник-М'!D:BI, 11, FALSE)</f>
        <v>#N/A</v>
      </c>
      <c r="AM569" s="36" t="e">
        <f>P569-Q569-VLOOKUP(D569, 'Вчера_Спутник-М'!D:BI, 13, FALSE)</f>
        <v>#N/A</v>
      </c>
      <c r="AN569" s="36" t="e">
        <f>R569-S569-VLOOKUP(D569, 'Вчера_Спутник-М'!D:BL, 15, FALSE)</f>
        <v>#N/A</v>
      </c>
      <c r="AO569" s="36"/>
      <c r="AP569" s="36"/>
      <c r="AQ569" s="36" t="e">
        <f>T569-VLOOKUP(D569, 'Вчера_Спутник-М'!D:BI, 17, FALSE)</f>
        <v>#N/A</v>
      </c>
      <c r="AR569" s="36" t="e">
        <f>U569-VLOOKUP(D569, 'Вчера_Спутник-М'!D:BI, 18, FALSE)</f>
        <v>#N/A</v>
      </c>
    </row>
    <row r="570" spans="1:44" ht="30" customHeight="1" x14ac:dyDescent="0.3">
      <c r="A570" s="18">
        <v>566</v>
      </c>
      <c r="Y570" s="20">
        <f t="shared" si="50"/>
        <v>0</v>
      </c>
      <c r="Z570" s="20">
        <f t="shared" si="51"/>
        <v>0</v>
      </c>
      <c r="AA570" s="37" t="b">
        <f t="shared" si="52"/>
        <v>1</v>
      </c>
      <c r="AB570" s="37" t="b">
        <f t="shared" si="53"/>
        <v>1</v>
      </c>
      <c r="AC570" s="37" t="b">
        <f t="shared" si="54"/>
        <v>1</v>
      </c>
      <c r="AD570" s="37" t="b">
        <f t="shared" si="55"/>
        <v>1</v>
      </c>
      <c r="AE570" s="22" t="str">
        <f>IF(ISNA(VLOOKUP(D570,'Вчера_Спутник-М'!D:D, 1, FALSE)),"ошибка",0)</f>
        <v>ошибка</v>
      </c>
      <c r="AF570" s="21"/>
      <c r="AG570" s="22" t="e">
        <f>E570-VLOOKUP(D570, 'Вчера_Спутник-М'!D:BI, 2, FALSE)</f>
        <v>#N/A</v>
      </c>
      <c r="AH570" s="22" t="e">
        <f>F570-G570-VLOOKUP(D570, 'Вчера_Спутник-М'!D:BI, 3, FALSE)</f>
        <v>#N/A</v>
      </c>
      <c r="AI570" s="22" t="e">
        <f>H570-I570-VLOOKUP(D570, 'Вчера_Спутник-М'!D:BI, 5, FALSE)</f>
        <v>#N/A</v>
      </c>
      <c r="AJ570" s="22" t="e">
        <f>J570-K570-VLOOKUP(D570, 'Вчера_Спутник-М'!D:BI, 7, FALSE)</f>
        <v>#N/A</v>
      </c>
      <c r="AK570" s="36" t="e">
        <f>L570-M570-VLOOKUP(D570, 'Вчера_Спутник-М'!D:BI, 9, FALSE)</f>
        <v>#N/A</v>
      </c>
      <c r="AL570" s="36" t="e">
        <f>N570-O570-VLOOKUP(D570, 'Вчера_Спутник-М'!D:BI, 11, FALSE)</f>
        <v>#N/A</v>
      </c>
      <c r="AM570" s="36" t="e">
        <f>P570-Q570-VLOOKUP(D570, 'Вчера_Спутник-М'!D:BI, 13, FALSE)</f>
        <v>#N/A</v>
      </c>
      <c r="AN570" s="36" t="e">
        <f>R570-S570-VLOOKUP(D570, 'Вчера_Спутник-М'!D:BL, 15, FALSE)</f>
        <v>#N/A</v>
      </c>
      <c r="AO570" s="36"/>
      <c r="AP570" s="36"/>
      <c r="AQ570" s="36" t="e">
        <f>T570-VLOOKUP(D570, 'Вчера_Спутник-М'!D:BI, 17, FALSE)</f>
        <v>#N/A</v>
      </c>
      <c r="AR570" s="36" t="e">
        <f>U570-VLOOKUP(D570, 'Вчера_Спутник-М'!D:BI, 18, FALSE)</f>
        <v>#N/A</v>
      </c>
    </row>
    <row r="571" spans="1:44" ht="30" customHeight="1" x14ac:dyDescent="0.3">
      <c r="A571" s="18">
        <v>567</v>
      </c>
      <c r="Y571" s="20">
        <f t="shared" si="50"/>
        <v>0</v>
      </c>
      <c r="Z571" s="20">
        <f t="shared" si="51"/>
        <v>0</v>
      </c>
      <c r="AA571" s="37" t="b">
        <f t="shared" si="52"/>
        <v>1</v>
      </c>
      <c r="AB571" s="37" t="b">
        <f t="shared" si="53"/>
        <v>1</v>
      </c>
      <c r="AC571" s="37" t="b">
        <f t="shared" si="54"/>
        <v>1</v>
      </c>
      <c r="AD571" s="37" t="b">
        <f t="shared" si="55"/>
        <v>1</v>
      </c>
      <c r="AE571" s="22" t="str">
        <f>IF(ISNA(VLOOKUP(D571,'Вчера_Спутник-М'!D:D, 1, FALSE)),"ошибка",0)</f>
        <v>ошибка</v>
      </c>
      <c r="AF571" s="21"/>
      <c r="AG571" s="22" t="e">
        <f>E571-VLOOKUP(D571, 'Вчера_Спутник-М'!D:BI, 2, FALSE)</f>
        <v>#N/A</v>
      </c>
      <c r="AH571" s="22" t="e">
        <f>F571-G571-VLOOKUP(D571, 'Вчера_Спутник-М'!D:BI, 3, FALSE)</f>
        <v>#N/A</v>
      </c>
      <c r="AI571" s="22" t="e">
        <f>H571-I571-VLOOKUP(D571, 'Вчера_Спутник-М'!D:BI, 5, FALSE)</f>
        <v>#N/A</v>
      </c>
      <c r="AJ571" s="22" t="e">
        <f>J571-K571-VLOOKUP(D571, 'Вчера_Спутник-М'!D:BI, 7, FALSE)</f>
        <v>#N/A</v>
      </c>
      <c r="AK571" s="36" t="e">
        <f>L571-M571-VLOOKUP(D571, 'Вчера_Спутник-М'!D:BI, 9, FALSE)</f>
        <v>#N/A</v>
      </c>
      <c r="AL571" s="36" t="e">
        <f>N571-O571-VLOOKUP(D571, 'Вчера_Спутник-М'!D:BI, 11, FALSE)</f>
        <v>#N/A</v>
      </c>
      <c r="AM571" s="36" t="e">
        <f>P571-Q571-VLOOKUP(D571, 'Вчера_Спутник-М'!D:BI, 13, FALSE)</f>
        <v>#N/A</v>
      </c>
      <c r="AN571" s="36" t="e">
        <f>R571-S571-VLOOKUP(D571, 'Вчера_Спутник-М'!D:BL, 15, FALSE)</f>
        <v>#N/A</v>
      </c>
      <c r="AO571" s="36"/>
      <c r="AP571" s="36"/>
      <c r="AQ571" s="36" t="e">
        <f>T571-VLOOKUP(D571, 'Вчера_Спутник-М'!D:BI, 17, FALSE)</f>
        <v>#N/A</v>
      </c>
      <c r="AR571" s="36" t="e">
        <f>U571-VLOOKUP(D571, 'Вчера_Спутник-М'!D:BI, 18, FALSE)</f>
        <v>#N/A</v>
      </c>
    </row>
    <row r="572" spans="1:44" ht="30" customHeight="1" x14ac:dyDescent="0.3">
      <c r="A572" s="18">
        <v>568</v>
      </c>
      <c r="Y572" s="20">
        <f t="shared" si="50"/>
        <v>0</v>
      </c>
      <c r="Z572" s="20">
        <f t="shared" si="51"/>
        <v>0</v>
      </c>
      <c r="AA572" s="37" t="b">
        <f t="shared" si="52"/>
        <v>1</v>
      </c>
      <c r="AB572" s="37" t="b">
        <f t="shared" si="53"/>
        <v>1</v>
      </c>
      <c r="AC572" s="37" t="b">
        <f t="shared" si="54"/>
        <v>1</v>
      </c>
      <c r="AD572" s="37" t="b">
        <f t="shared" si="55"/>
        <v>1</v>
      </c>
      <c r="AE572" s="22" t="str">
        <f>IF(ISNA(VLOOKUP(D572,'Вчера_Спутник-М'!D:D, 1, FALSE)),"ошибка",0)</f>
        <v>ошибка</v>
      </c>
      <c r="AF572" s="21"/>
      <c r="AG572" s="22" t="e">
        <f>E572-VLOOKUP(D572, 'Вчера_Спутник-М'!D:BI, 2, FALSE)</f>
        <v>#N/A</v>
      </c>
      <c r="AH572" s="22" t="e">
        <f>F572-G572-VLOOKUP(D572, 'Вчера_Спутник-М'!D:BI, 3, FALSE)</f>
        <v>#N/A</v>
      </c>
      <c r="AI572" s="22" t="e">
        <f>H572-I572-VLOOKUP(D572, 'Вчера_Спутник-М'!D:BI, 5, FALSE)</f>
        <v>#N/A</v>
      </c>
      <c r="AJ572" s="22" t="e">
        <f>J572-K572-VLOOKUP(D572, 'Вчера_Спутник-М'!D:BI, 7, FALSE)</f>
        <v>#N/A</v>
      </c>
      <c r="AK572" s="36" t="e">
        <f>L572-M572-VLOOKUP(D572, 'Вчера_Спутник-М'!D:BI, 9, FALSE)</f>
        <v>#N/A</v>
      </c>
      <c r="AL572" s="36" t="e">
        <f>N572-O572-VLOOKUP(D572, 'Вчера_Спутник-М'!D:BI, 11, FALSE)</f>
        <v>#N/A</v>
      </c>
      <c r="AM572" s="36" t="e">
        <f>P572-Q572-VLOOKUP(D572, 'Вчера_Спутник-М'!D:BI, 13, FALSE)</f>
        <v>#N/A</v>
      </c>
      <c r="AN572" s="36" t="e">
        <f>R572-S572-VLOOKUP(D572, 'Вчера_Спутник-М'!D:BL, 15, FALSE)</f>
        <v>#N/A</v>
      </c>
      <c r="AO572" s="36"/>
      <c r="AP572" s="36"/>
      <c r="AQ572" s="36" t="e">
        <f>T572-VLOOKUP(D572, 'Вчера_Спутник-М'!D:BI, 17, FALSE)</f>
        <v>#N/A</v>
      </c>
      <c r="AR572" s="36" t="e">
        <f>U572-VLOOKUP(D572, 'Вчера_Спутник-М'!D:BI, 18, FALSE)</f>
        <v>#N/A</v>
      </c>
    </row>
    <row r="573" spans="1:44" ht="30" customHeight="1" x14ac:dyDescent="0.3">
      <c r="A573" s="18">
        <v>569</v>
      </c>
      <c r="Y573" s="20">
        <f t="shared" si="50"/>
        <v>0</v>
      </c>
      <c r="Z573" s="20">
        <f t="shared" si="51"/>
        <v>0</v>
      </c>
      <c r="AA573" s="37" t="b">
        <f t="shared" si="52"/>
        <v>1</v>
      </c>
      <c r="AB573" s="37" t="b">
        <f t="shared" si="53"/>
        <v>1</v>
      </c>
      <c r="AC573" s="37" t="b">
        <f t="shared" si="54"/>
        <v>1</v>
      </c>
      <c r="AD573" s="37" t="b">
        <f t="shared" si="55"/>
        <v>1</v>
      </c>
      <c r="AE573" s="22" t="str">
        <f>IF(ISNA(VLOOKUP(D573,'Вчера_Спутник-М'!D:D, 1, FALSE)),"ошибка",0)</f>
        <v>ошибка</v>
      </c>
      <c r="AF573" s="21"/>
      <c r="AG573" s="22" t="e">
        <f>E573-VLOOKUP(D573, 'Вчера_Спутник-М'!D:BI, 2, FALSE)</f>
        <v>#N/A</v>
      </c>
      <c r="AH573" s="22" t="e">
        <f>F573-G573-VLOOKUP(D573, 'Вчера_Спутник-М'!D:BI, 3, FALSE)</f>
        <v>#N/A</v>
      </c>
      <c r="AI573" s="22" t="e">
        <f>H573-I573-VLOOKUP(D573, 'Вчера_Спутник-М'!D:BI, 5, FALSE)</f>
        <v>#N/A</v>
      </c>
      <c r="AJ573" s="22" t="e">
        <f>J573-K573-VLOOKUP(D573, 'Вчера_Спутник-М'!D:BI, 7, FALSE)</f>
        <v>#N/A</v>
      </c>
      <c r="AK573" s="36" t="e">
        <f>L573-M573-VLOOKUP(D573, 'Вчера_Спутник-М'!D:BI, 9, FALSE)</f>
        <v>#N/A</v>
      </c>
      <c r="AL573" s="36" t="e">
        <f>N573-O573-VLOOKUP(D573, 'Вчера_Спутник-М'!D:BI, 11, FALSE)</f>
        <v>#N/A</v>
      </c>
      <c r="AM573" s="36" t="e">
        <f>P573-Q573-VLOOKUP(D573, 'Вчера_Спутник-М'!D:BI, 13, FALSE)</f>
        <v>#N/A</v>
      </c>
      <c r="AN573" s="36" t="e">
        <f>R573-S573-VLOOKUP(D573, 'Вчера_Спутник-М'!D:BL, 15, FALSE)</f>
        <v>#N/A</v>
      </c>
      <c r="AO573" s="36"/>
      <c r="AP573" s="36"/>
      <c r="AQ573" s="36" t="e">
        <f>T573-VLOOKUP(D573, 'Вчера_Спутник-М'!D:BI, 17, FALSE)</f>
        <v>#N/A</v>
      </c>
      <c r="AR573" s="36" t="e">
        <f>U573-VLOOKUP(D573, 'Вчера_Спутник-М'!D:BI, 18, FALSE)</f>
        <v>#N/A</v>
      </c>
    </row>
    <row r="574" spans="1:44" ht="30" customHeight="1" x14ac:dyDescent="0.3">
      <c r="A574" s="18">
        <v>570</v>
      </c>
      <c r="Y574" s="20">
        <f t="shared" si="50"/>
        <v>0</v>
      </c>
      <c r="Z574" s="20">
        <f t="shared" si="51"/>
        <v>0</v>
      </c>
      <c r="AA574" s="37" t="b">
        <f t="shared" si="52"/>
        <v>1</v>
      </c>
      <c r="AB574" s="37" t="b">
        <f t="shared" si="53"/>
        <v>1</v>
      </c>
      <c r="AC574" s="37" t="b">
        <f t="shared" si="54"/>
        <v>1</v>
      </c>
      <c r="AD574" s="37" t="b">
        <f t="shared" si="55"/>
        <v>1</v>
      </c>
      <c r="AE574" s="22" t="str">
        <f>IF(ISNA(VLOOKUP(D574,'Вчера_Спутник-М'!D:D, 1, FALSE)),"ошибка",0)</f>
        <v>ошибка</v>
      </c>
      <c r="AF574" s="21"/>
      <c r="AG574" s="22" t="e">
        <f>E574-VLOOKUP(D574, 'Вчера_Спутник-М'!D:BI, 2, FALSE)</f>
        <v>#N/A</v>
      </c>
      <c r="AH574" s="22" t="e">
        <f>F574-G574-VLOOKUP(D574, 'Вчера_Спутник-М'!D:BI, 3, FALSE)</f>
        <v>#N/A</v>
      </c>
      <c r="AI574" s="22" t="e">
        <f>H574-I574-VLOOKUP(D574, 'Вчера_Спутник-М'!D:BI, 5, FALSE)</f>
        <v>#N/A</v>
      </c>
      <c r="AJ574" s="22" t="e">
        <f>J574-K574-VLOOKUP(D574, 'Вчера_Спутник-М'!D:BI, 7, FALSE)</f>
        <v>#N/A</v>
      </c>
      <c r="AK574" s="36" t="e">
        <f>L574-M574-VLOOKUP(D574, 'Вчера_Спутник-М'!D:BI, 9, FALSE)</f>
        <v>#N/A</v>
      </c>
      <c r="AL574" s="36" t="e">
        <f>N574-O574-VLOOKUP(D574, 'Вчера_Спутник-М'!D:BI, 11, FALSE)</f>
        <v>#N/A</v>
      </c>
      <c r="AM574" s="36" t="e">
        <f>P574-Q574-VLOOKUP(D574, 'Вчера_Спутник-М'!D:BI, 13, FALSE)</f>
        <v>#N/A</v>
      </c>
      <c r="AN574" s="36" t="e">
        <f>R574-S574-VLOOKUP(D574, 'Вчера_Спутник-М'!D:BL, 15, FALSE)</f>
        <v>#N/A</v>
      </c>
      <c r="AO574" s="36"/>
      <c r="AP574" s="36"/>
      <c r="AQ574" s="36" t="e">
        <f>T574-VLOOKUP(D574, 'Вчера_Спутник-М'!D:BI, 17, FALSE)</f>
        <v>#N/A</v>
      </c>
      <c r="AR574" s="36" t="e">
        <f>U574-VLOOKUP(D574, 'Вчера_Спутник-М'!D:BI, 18, FALSE)</f>
        <v>#N/A</v>
      </c>
    </row>
    <row r="575" spans="1:44" ht="30" customHeight="1" x14ac:dyDescent="0.3">
      <c r="A575" s="18">
        <v>571</v>
      </c>
      <c r="Y575" s="20">
        <f t="shared" si="50"/>
        <v>0</v>
      </c>
      <c r="Z575" s="20">
        <f t="shared" si="51"/>
        <v>0</v>
      </c>
      <c r="AA575" s="37" t="b">
        <f t="shared" si="52"/>
        <v>1</v>
      </c>
      <c r="AB575" s="37" t="b">
        <f t="shared" si="53"/>
        <v>1</v>
      </c>
      <c r="AC575" s="37" t="b">
        <f t="shared" si="54"/>
        <v>1</v>
      </c>
      <c r="AD575" s="37" t="b">
        <f t="shared" si="55"/>
        <v>1</v>
      </c>
      <c r="AE575" s="22" t="str">
        <f>IF(ISNA(VLOOKUP(D575,'Вчера_Спутник-М'!D:D, 1, FALSE)),"ошибка",0)</f>
        <v>ошибка</v>
      </c>
      <c r="AF575" s="21"/>
      <c r="AG575" s="22" t="e">
        <f>E575-VLOOKUP(D575, 'Вчера_Спутник-М'!D:BI, 2, FALSE)</f>
        <v>#N/A</v>
      </c>
      <c r="AH575" s="22" t="e">
        <f>F575-G575-VLOOKUP(D575, 'Вчера_Спутник-М'!D:BI, 3, FALSE)</f>
        <v>#N/A</v>
      </c>
      <c r="AI575" s="22" t="e">
        <f>H575-I575-VLOOKUP(D575, 'Вчера_Спутник-М'!D:BI, 5, FALSE)</f>
        <v>#N/A</v>
      </c>
      <c r="AJ575" s="22" t="e">
        <f>J575-K575-VLOOKUP(D575, 'Вчера_Спутник-М'!D:BI, 7, FALSE)</f>
        <v>#N/A</v>
      </c>
      <c r="AK575" s="36" t="e">
        <f>L575-M575-VLOOKUP(D575, 'Вчера_Спутник-М'!D:BI, 9, FALSE)</f>
        <v>#N/A</v>
      </c>
      <c r="AL575" s="36" t="e">
        <f>N575-O575-VLOOKUP(D575, 'Вчера_Спутник-М'!D:BI, 11, FALSE)</f>
        <v>#N/A</v>
      </c>
      <c r="AM575" s="36" t="e">
        <f>P575-Q575-VLOOKUP(D575, 'Вчера_Спутник-М'!D:BI, 13, FALSE)</f>
        <v>#N/A</v>
      </c>
      <c r="AN575" s="36" t="e">
        <f>R575-S575-VLOOKUP(D575, 'Вчера_Спутник-М'!D:BL, 15, FALSE)</f>
        <v>#N/A</v>
      </c>
      <c r="AO575" s="36"/>
      <c r="AP575" s="36"/>
      <c r="AQ575" s="36" t="e">
        <f>T575-VLOOKUP(D575, 'Вчера_Спутник-М'!D:BI, 17, FALSE)</f>
        <v>#N/A</v>
      </c>
      <c r="AR575" s="36" t="e">
        <f>U575-VLOOKUP(D575, 'Вчера_Спутник-М'!D:BI, 18, FALSE)</f>
        <v>#N/A</v>
      </c>
    </row>
    <row r="576" spans="1:44" ht="30" customHeight="1" x14ac:dyDescent="0.3">
      <c r="A576" s="18">
        <v>572</v>
      </c>
      <c r="Y576" s="20">
        <f t="shared" si="50"/>
        <v>0</v>
      </c>
      <c r="Z576" s="20">
        <f t="shared" si="51"/>
        <v>0</v>
      </c>
      <c r="AA576" s="37" t="b">
        <f t="shared" si="52"/>
        <v>1</v>
      </c>
      <c r="AB576" s="37" t="b">
        <f t="shared" si="53"/>
        <v>1</v>
      </c>
      <c r="AC576" s="37" t="b">
        <f t="shared" si="54"/>
        <v>1</v>
      </c>
      <c r="AD576" s="37" t="b">
        <f t="shared" si="55"/>
        <v>1</v>
      </c>
      <c r="AE576" s="22" t="str">
        <f>IF(ISNA(VLOOKUP(D576,'Вчера_Спутник-М'!D:D, 1, FALSE)),"ошибка",0)</f>
        <v>ошибка</v>
      </c>
      <c r="AF576" s="21"/>
      <c r="AG576" s="22" t="e">
        <f>E576-VLOOKUP(D576, 'Вчера_Спутник-М'!D:BI, 2, FALSE)</f>
        <v>#N/A</v>
      </c>
      <c r="AH576" s="22" t="e">
        <f>F576-G576-VLOOKUP(D576, 'Вчера_Спутник-М'!D:BI, 3, FALSE)</f>
        <v>#N/A</v>
      </c>
      <c r="AI576" s="22" t="e">
        <f>H576-I576-VLOOKUP(D576, 'Вчера_Спутник-М'!D:BI, 5, FALSE)</f>
        <v>#N/A</v>
      </c>
      <c r="AJ576" s="22" t="e">
        <f>J576-K576-VLOOKUP(D576, 'Вчера_Спутник-М'!D:BI, 7, FALSE)</f>
        <v>#N/A</v>
      </c>
      <c r="AK576" s="36" t="e">
        <f>L576-M576-VLOOKUP(D576, 'Вчера_Спутник-М'!D:BI, 9, FALSE)</f>
        <v>#N/A</v>
      </c>
      <c r="AL576" s="36" t="e">
        <f>N576-O576-VLOOKUP(D576, 'Вчера_Спутник-М'!D:BI, 11, FALSE)</f>
        <v>#N/A</v>
      </c>
      <c r="AM576" s="36" t="e">
        <f>P576-Q576-VLOOKUP(D576, 'Вчера_Спутник-М'!D:BI, 13, FALSE)</f>
        <v>#N/A</v>
      </c>
      <c r="AN576" s="36" t="e">
        <f>R576-S576-VLOOKUP(D576, 'Вчера_Спутник-М'!D:BL, 15, FALSE)</f>
        <v>#N/A</v>
      </c>
      <c r="AO576" s="36"/>
      <c r="AP576" s="36"/>
      <c r="AQ576" s="36" t="e">
        <f>T576-VLOOKUP(D576, 'Вчера_Спутник-М'!D:BI, 17, FALSE)</f>
        <v>#N/A</v>
      </c>
      <c r="AR576" s="36" t="e">
        <f>U576-VLOOKUP(D576, 'Вчера_Спутник-М'!D:BI, 18, FALSE)</f>
        <v>#N/A</v>
      </c>
    </row>
    <row r="577" spans="1:44" ht="30" customHeight="1" x14ac:dyDescent="0.3">
      <c r="A577" s="18">
        <v>573</v>
      </c>
      <c r="Y577" s="20">
        <f t="shared" si="50"/>
        <v>0</v>
      </c>
      <c r="Z577" s="20">
        <f t="shared" si="51"/>
        <v>0</v>
      </c>
      <c r="AA577" s="37" t="b">
        <f t="shared" si="52"/>
        <v>1</v>
      </c>
      <c r="AB577" s="37" t="b">
        <f t="shared" si="53"/>
        <v>1</v>
      </c>
      <c r="AC577" s="37" t="b">
        <f t="shared" si="54"/>
        <v>1</v>
      </c>
      <c r="AD577" s="37" t="b">
        <f t="shared" si="55"/>
        <v>1</v>
      </c>
      <c r="AE577" s="22" t="str">
        <f>IF(ISNA(VLOOKUP(D577,'Вчера_Спутник-М'!D:D, 1, FALSE)),"ошибка",0)</f>
        <v>ошибка</v>
      </c>
      <c r="AF577" s="21"/>
      <c r="AG577" s="22" t="e">
        <f>E577-VLOOKUP(D577, 'Вчера_Спутник-М'!D:BI, 2, FALSE)</f>
        <v>#N/A</v>
      </c>
      <c r="AH577" s="22" t="e">
        <f>F577-G577-VLOOKUP(D577, 'Вчера_Спутник-М'!D:BI, 3, FALSE)</f>
        <v>#N/A</v>
      </c>
      <c r="AI577" s="22" t="e">
        <f>H577-I577-VLOOKUP(D577, 'Вчера_Спутник-М'!D:BI, 5, FALSE)</f>
        <v>#N/A</v>
      </c>
      <c r="AJ577" s="22" t="e">
        <f>J577-K577-VLOOKUP(D577, 'Вчера_Спутник-М'!D:BI, 7, FALSE)</f>
        <v>#N/A</v>
      </c>
      <c r="AK577" s="36" t="e">
        <f>L577-M577-VLOOKUP(D577, 'Вчера_Спутник-М'!D:BI, 9, FALSE)</f>
        <v>#N/A</v>
      </c>
      <c r="AL577" s="36" t="e">
        <f>N577-O577-VLOOKUP(D577, 'Вчера_Спутник-М'!D:BI, 11, FALSE)</f>
        <v>#N/A</v>
      </c>
      <c r="AM577" s="36" t="e">
        <f>P577-Q577-VLOOKUP(D577, 'Вчера_Спутник-М'!D:BI, 13, FALSE)</f>
        <v>#N/A</v>
      </c>
      <c r="AN577" s="36" t="e">
        <f>R577-S577-VLOOKUP(D577, 'Вчера_Спутник-М'!D:BL, 15, FALSE)</f>
        <v>#N/A</v>
      </c>
      <c r="AO577" s="36"/>
      <c r="AP577" s="36"/>
      <c r="AQ577" s="36" t="e">
        <f>T577-VLOOKUP(D577, 'Вчера_Спутник-М'!D:BI, 17, FALSE)</f>
        <v>#N/A</v>
      </c>
      <c r="AR577" s="36" t="e">
        <f>U577-VLOOKUP(D577, 'Вчера_Спутник-М'!D:BI, 18, FALSE)</f>
        <v>#N/A</v>
      </c>
    </row>
    <row r="578" spans="1:44" ht="30" customHeight="1" x14ac:dyDescent="0.3">
      <c r="A578" s="18">
        <v>574</v>
      </c>
      <c r="Y578" s="20">
        <f t="shared" si="50"/>
        <v>0</v>
      </c>
      <c r="Z578" s="20">
        <f t="shared" si="51"/>
        <v>0</v>
      </c>
      <c r="AA578" s="37" t="b">
        <f t="shared" si="52"/>
        <v>1</v>
      </c>
      <c r="AB578" s="37" t="b">
        <f t="shared" si="53"/>
        <v>1</v>
      </c>
      <c r="AC578" s="37" t="b">
        <f t="shared" si="54"/>
        <v>1</v>
      </c>
      <c r="AD578" s="37" t="b">
        <f t="shared" si="55"/>
        <v>1</v>
      </c>
      <c r="AE578" s="22" t="str">
        <f>IF(ISNA(VLOOKUP(D578,'Вчера_Спутник-М'!D:D, 1, FALSE)),"ошибка",0)</f>
        <v>ошибка</v>
      </c>
      <c r="AF578" s="21"/>
      <c r="AG578" s="22" t="e">
        <f>E578-VLOOKUP(D578, 'Вчера_Спутник-М'!D:BI, 2, FALSE)</f>
        <v>#N/A</v>
      </c>
      <c r="AH578" s="22" t="e">
        <f>F578-G578-VLOOKUP(D578, 'Вчера_Спутник-М'!D:BI, 3, FALSE)</f>
        <v>#N/A</v>
      </c>
      <c r="AI578" s="22" t="e">
        <f>H578-I578-VLOOKUP(D578, 'Вчера_Спутник-М'!D:BI, 5, FALSE)</f>
        <v>#N/A</v>
      </c>
      <c r="AJ578" s="22" t="e">
        <f>J578-K578-VLOOKUP(D578, 'Вчера_Спутник-М'!D:BI, 7, FALSE)</f>
        <v>#N/A</v>
      </c>
      <c r="AK578" s="36" t="e">
        <f>L578-M578-VLOOKUP(D578, 'Вчера_Спутник-М'!D:BI, 9, FALSE)</f>
        <v>#N/A</v>
      </c>
      <c r="AL578" s="36" t="e">
        <f>N578-O578-VLOOKUP(D578, 'Вчера_Спутник-М'!D:BI, 11, FALSE)</f>
        <v>#N/A</v>
      </c>
      <c r="AM578" s="36" t="e">
        <f>P578-Q578-VLOOKUP(D578, 'Вчера_Спутник-М'!D:BI, 13, FALSE)</f>
        <v>#N/A</v>
      </c>
      <c r="AN578" s="36" t="e">
        <f>R578-S578-VLOOKUP(D578, 'Вчера_Спутник-М'!D:BL, 15, FALSE)</f>
        <v>#N/A</v>
      </c>
      <c r="AO578" s="36"/>
      <c r="AP578" s="36"/>
      <c r="AQ578" s="36" t="e">
        <f>T578-VLOOKUP(D578, 'Вчера_Спутник-М'!D:BI, 17, FALSE)</f>
        <v>#N/A</v>
      </c>
      <c r="AR578" s="36" t="e">
        <f>U578-VLOOKUP(D578, 'Вчера_Спутник-М'!D:BI, 18, FALSE)</f>
        <v>#N/A</v>
      </c>
    </row>
    <row r="579" spans="1:44" ht="30" customHeight="1" x14ac:dyDescent="0.3">
      <c r="A579" s="18">
        <v>575</v>
      </c>
      <c r="Y579" s="20">
        <f t="shared" si="50"/>
        <v>0</v>
      </c>
      <c r="Z579" s="20">
        <f t="shared" si="51"/>
        <v>0</v>
      </c>
      <c r="AA579" s="37" t="b">
        <f t="shared" si="52"/>
        <v>1</v>
      </c>
      <c r="AB579" s="37" t="b">
        <f t="shared" si="53"/>
        <v>1</v>
      </c>
      <c r="AC579" s="37" t="b">
        <f t="shared" si="54"/>
        <v>1</v>
      </c>
      <c r="AD579" s="37" t="b">
        <f t="shared" si="55"/>
        <v>1</v>
      </c>
      <c r="AE579" s="22" t="str">
        <f>IF(ISNA(VLOOKUP(D579,'Вчера_Спутник-М'!D:D, 1, FALSE)),"ошибка",0)</f>
        <v>ошибка</v>
      </c>
      <c r="AF579" s="21"/>
      <c r="AG579" s="22" t="e">
        <f>E579-VLOOKUP(D579, 'Вчера_Спутник-М'!D:BI, 2, FALSE)</f>
        <v>#N/A</v>
      </c>
      <c r="AH579" s="22" t="e">
        <f>F579-G579-VLOOKUP(D579, 'Вчера_Спутник-М'!D:BI, 3, FALSE)</f>
        <v>#N/A</v>
      </c>
      <c r="AI579" s="22" t="e">
        <f>H579-I579-VLOOKUP(D579, 'Вчера_Спутник-М'!D:BI, 5, FALSE)</f>
        <v>#N/A</v>
      </c>
      <c r="AJ579" s="22" t="e">
        <f>J579-K579-VLOOKUP(D579, 'Вчера_Спутник-М'!D:BI, 7, FALSE)</f>
        <v>#N/A</v>
      </c>
      <c r="AK579" s="36" t="e">
        <f>L579-M579-VLOOKUP(D579, 'Вчера_Спутник-М'!D:BI, 9, FALSE)</f>
        <v>#N/A</v>
      </c>
      <c r="AL579" s="36" t="e">
        <f>N579-O579-VLOOKUP(D579, 'Вчера_Спутник-М'!D:BI, 11, FALSE)</f>
        <v>#N/A</v>
      </c>
      <c r="AM579" s="36" t="e">
        <f>P579-Q579-VLOOKUP(D579, 'Вчера_Спутник-М'!D:BI, 13, FALSE)</f>
        <v>#N/A</v>
      </c>
      <c r="AN579" s="36" t="e">
        <f>R579-S579-VLOOKUP(D579, 'Вчера_Спутник-М'!D:BL, 15, FALSE)</f>
        <v>#N/A</v>
      </c>
      <c r="AO579" s="36"/>
      <c r="AP579" s="36"/>
      <c r="AQ579" s="36" t="e">
        <f>T579-VLOOKUP(D579, 'Вчера_Спутник-М'!D:BI, 17, FALSE)</f>
        <v>#N/A</v>
      </c>
      <c r="AR579" s="36" t="e">
        <f>U579-VLOOKUP(D579, 'Вчера_Спутник-М'!D:BI, 18, FALSE)</f>
        <v>#N/A</v>
      </c>
    </row>
    <row r="580" spans="1:44" ht="30" customHeight="1" x14ac:dyDescent="0.3">
      <c r="A580" s="18">
        <v>576</v>
      </c>
      <c r="Y580" s="20">
        <f t="shared" si="50"/>
        <v>0</v>
      </c>
      <c r="Z580" s="20">
        <f t="shared" si="51"/>
        <v>0</v>
      </c>
      <c r="AA580" s="37" t="b">
        <f t="shared" si="52"/>
        <v>1</v>
      </c>
      <c r="AB580" s="37" t="b">
        <f t="shared" si="53"/>
        <v>1</v>
      </c>
      <c r="AC580" s="37" t="b">
        <f t="shared" si="54"/>
        <v>1</v>
      </c>
      <c r="AD580" s="37" t="b">
        <f t="shared" si="55"/>
        <v>1</v>
      </c>
      <c r="AE580" s="22" t="str">
        <f>IF(ISNA(VLOOKUP(D580,'Вчера_Спутник-М'!D:D, 1, FALSE)),"ошибка",0)</f>
        <v>ошибка</v>
      </c>
      <c r="AF580" s="21"/>
      <c r="AG580" s="22" t="e">
        <f>E580-VLOOKUP(D580, 'Вчера_Спутник-М'!D:BI, 2, FALSE)</f>
        <v>#N/A</v>
      </c>
      <c r="AH580" s="22" t="e">
        <f>F580-G580-VLOOKUP(D580, 'Вчера_Спутник-М'!D:BI, 3, FALSE)</f>
        <v>#N/A</v>
      </c>
      <c r="AI580" s="22" t="e">
        <f>H580-I580-VLOOKUP(D580, 'Вчера_Спутник-М'!D:BI, 5, FALSE)</f>
        <v>#N/A</v>
      </c>
      <c r="AJ580" s="22" t="e">
        <f>J580-K580-VLOOKUP(D580, 'Вчера_Спутник-М'!D:BI, 7, FALSE)</f>
        <v>#N/A</v>
      </c>
      <c r="AK580" s="36" t="e">
        <f>L580-M580-VLOOKUP(D580, 'Вчера_Спутник-М'!D:BI, 9, FALSE)</f>
        <v>#N/A</v>
      </c>
      <c r="AL580" s="36" t="e">
        <f>N580-O580-VLOOKUP(D580, 'Вчера_Спутник-М'!D:BI, 11, FALSE)</f>
        <v>#N/A</v>
      </c>
      <c r="AM580" s="36" t="e">
        <f>P580-Q580-VLOOKUP(D580, 'Вчера_Спутник-М'!D:BI, 13, FALSE)</f>
        <v>#N/A</v>
      </c>
      <c r="AN580" s="36" t="e">
        <f>R580-S580-VLOOKUP(D580, 'Вчера_Спутник-М'!D:BL, 15, FALSE)</f>
        <v>#N/A</v>
      </c>
      <c r="AO580" s="36"/>
      <c r="AP580" s="36"/>
      <c r="AQ580" s="36" t="e">
        <f>T580-VLOOKUP(D580, 'Вчера_Спутник-М'!D:BI, 17, FALSE)</f>
        <v>#N/A</v>
      </c>
      <c r="AR580" s="36" t="e">
        <f>U580-VLOOKUP(D580, 'Вчера_Спутник-М'!D:BI, 18, FALSE)</f>
        <v>#N/A</v>
      </c>
    </row>
    <row r="581" spans="1:44" ht="30" customHeight="1" x14ac:dyDescent="0.3">
      <c r="A581" s="18">
        <v>577</v>
      </c>
      <c r="Y581" s="20">
        <f t="shared" ref="Y581:Y644" si="56">F581-H581-P581</f>
        <v>0</v>
      </c>
      <c r="Z581" s="20">
        <f t="shared" ref="Z581:Z644" si="57">F581-L581-R581</f>
        <v>0</v>
      </c>
      <c r="AA581" s="37" t="b">
        <f t="shared" ref="AA581:AA644" si="58">H581&gt;=J581</f>
        <v>1</v>
      </c>
      <c r="AB581" s="37" t="b">
        <f t="shared" ref="AB581:AB644" si="59">I581&gt;=K581</f>
        <v>1</v>
      </c>
      <c r="AC581" s="37" t="b">
        <f t="shared" ref="AC581:AC644" si="60">L581&gt;=N581</f>
        <v>1</v>
      </c>
      <c r="AD581" s="37" t="b">
        <f t="shared" ref="AD581:AD644" si="61">M581&gt;=O581</f>
        <v>1</v>
      </c>
      <c r="AE581" s="22" t="str">
        <f>IF(ISNA(VLOOKUP(D581,'Вчера_Спутник-М'!D:D, 1, FALSE)),"ошибка",0)</f>
        <v>ошибка</v>
      </c>
      <c r="AF581" s="21"/>
      <c r="AG581" s="22" t="e">
        <f>E581-VLOOKUP(D581, 'Вчера_Спутник-М'!D:BI, 2, FALSE)</f>
        <v>#N/A</v>
      </c>
      <c r="AH581" s="22" t="e">
        <f>F581-G581-VLOOKUP(D581, 'Вчера_Спутник-М'!D:BI, 3, FALSE)</f>
        <v>#N/A</v>
      </c>
      <c r="AI581" s="22" t="e">
        <f>H581-I581-VLOOKUP(D581, 'Вчера_Спутник-М'!D:BI, 5, FALSE)</f>
        <v>#N/A</v>
      </c>
      <c r="AJ581" s="22" t="e">
        <f>J581-K581-VLOOKUP(D581, 'Вчера_Спутник-М'!D:BI, 7, FALSE)</f>
        <v>#N/A</v>
      </c>
      <c r="AK581" s="36" t="e">
        <f>L581-M581-VLOOKUP(D581, 'Вчера_Спутник-М'!D:BI, 9, FALSE)</f>
        <v>#N/A</v>
      </c>
      <c r="AL581" s="36" t="e">
        <f>N581-O581-VLOOKUP(D581, 'Вчера_Спутник-М'!D:BI, 11, FALSE)</f>
        <v>#N/A</v>
      </c>
      <c r="AM581" s="36" t="e">
        <f>P581-Q581-VLOOKUP(D581, 'Вчера_Спутник-М'!D:BI, 13, FALSE)</f>
        <v>#N/A</v>
      </c>
      <c r="AN581" s="36" t="e">
        <f>R581-S581-VLOOKUP(D581, 'Вчера_Спутник-М'!D:BL, 15, FALSE)</f>
        <v>#N/A</v>
      </c>
      <c r="AO581" s="36"/>
      <c r="AP581" s="36"/>
      <c r="AQ581" s="36" t="e">
        <f>T581-VLOOKUP(D581, 'Вчера_Спутник-М'!D:BI, 17, FALSE)</f>
        <v>#N/A</v>
      </c>
      <c r="AR581" s="36" t="e">
        <f>U581-VLOOKUP(D581, 'Вчера_Спутник-М'!D:BI, 18, FALSE)</f>
        <v>#N/A</v>
      </c>
    </row>
    <row r="582" spans="1:44" ht="30" customHeight="1" x14ac:dyDescent="0.3">
      <c r="A582" s="18">
        <v>578</v>
      </c>
      <c r="Y582" s="20">
        <f t="shared" si="56"/>
        <v>0</v>
      </c>
      <c r="Z582" s="20">
        <f t="shared" si="57"/>
        <v>0</v>
      </c>
      <c r="AA582" s="37" t="b">
        <f t="shared" si="58"/>
        <v>1</v>
      </c>
      <c r="AB582" s="37" t="b">
        <f t="shared" si="59"/>
        <v>1</v>
      </c>
      <c r="AC582" s="37" t="b">
        <f t="shared" si="60"/>
        <v>1</v>
      </c>
      <c r="AD582" s="37" t="b">
        <f t="shared" si="61"/>
        <v>1</v>
      </c>
      <c r="AE582" s="22" t="str">
        <f>IF(ISNA(VLOOKUP(D582,'Вчера_Спутник-М'!D:D, 1, FALSE)),"ошибка",0)</f>
        <v>ошибка</v>
      </c>
      <c r="AF582" s="21"/>
      <c r="AG582" s="22" t="e">
        <f>E582-VLOOKUP(D582, 'Вчера_Спутник-М'!D:BI, 2, FALSE)</f>
        <v>#N/A</v>
      </c>
      <c r="AH582" s="22" t="e">
        <f>F582-G582-VLOOKUP(D582, 'Вчера_Спутник-М'!D:BI, 3, FALSE)</f>
        <v>#N/A</v>
      </c>
      <c r="AI582" s="22" t="e">
        <f>H582-I582-VLOOKUP(D582, 'Вчера_Спутник-М'!D:BI, 5, FALSE)</f>
        <v>#N/A</v>
      </c>
      <c r="AJ582" s="22" t="e">
        <f>J582-K582-VLOOKUP(D582, 'Вчера_Спутник-М'!D:BI, 7, FALSE)</f>
        <v>#N/A</v>
      </c>
      <c r="AK582" s="36" t="e">
        <f>L582-M582-VLOOKUP(D582, 'Вчера_Спутник-М'!D:BI, 9, FALSE)</f>
        <v>#N/A</v>
      </c>
      <c r="AL582" s="36" t="e">
        <f>N582-O582-VLOOKUP(D582, 'Вчера_Спутник-М'!D:BI, 11, FALSE)</f>
        <v>#N/A</v>
      </c>
      <c r="AM582" s="36" t="e">
        <f>P582-Q582-VLOOKUP(D582, 'Вчера_Спутник-М'!D:BI, 13, FALSE)</f>
        <v>#N/A</v>
      </c>
      <c r="AN582" s="36" t="e">
        <f>R582-S582-VLOOKUP(D582, 'Вчера_Спутник-М'!D:BL, 15, FALSE)</f>
        <v>#N/A</v>
      </c>
      <c r="AO582" s="36"/>
      <c r="AP582" s="36"/>
      <c r="AQ582" s="36" t="e">
        <f>T582-VLOOKUP(D582, 'Вчера_Спутник-М'!D:BI, 17, FALSE)</f>
        <v>#N/A</v>
      </c>
      <c r="AR582" s="36" t="e">
        <f>U582-VLOOKUP(D582, 'Вчера_Спутник-М'!D:BI, 18, FALSE)</f>
        <v>#N/A</v>
      </c>
    </row>
    <row r="583" spans="1:44" ht="30" customHeight="1" x14ac:dyDescent="0.3">
      <c r="A583" s="18">
        <v>579</v>
      </c>
      <c r="Y583" s="20">
        <f t="shared" si="56"/>
        <v>0</v>
      </c>
      <c r="Z583" s="20">
        <f t="shared" si="57"/>
        <v>0</v>
      </c>
      <c r="AA583" s="37" t="b">
        <f t="shared" si="58"/>
        <v>1</v>
      </c>
      <c r="AB583" s="37" t="b">
        <f t="shared" si="59"/>
        <v>1</v>
      </c>
      <c r="AC583" s="37" t="b">
        <f t="shared" si="60"/>
        <v>1</v>
      </c>
      <c r="AD583" s="37" t="b">
        <f t="shared" si="61"/>
        <v>1</v>
      </c>
      <c r="AE583" s="22" t="str">
        <f>IF(ISNA(VLOOKUP(D583,'Вчера_Спутник-М'!D:D, 1, FALSE)),"ошибка",0)</f>
        <v>ошибка</v>
      </c>
      <c r="AF583" s="21"/>
      <c r="AG583" s="22" t="e">
        <f>E583-VLOOKUP(D583, 'Вчера_Спутник-М'!D:BI, 2, FALSE)</f>
        <v>#N/A</v>
      </c>
      <c r="AH583" s="22" t="e">
        <f>F583-G583-VLOOKUP(D583, 'Вчера_Спутник-М'!D:BI, 3, FALSE)</f>
        <v>#N/A</v>
      </c>
      <c r="AI583" s="22" t="e">
        <f>H583-I583-VLOOKUP(D583, 'Вчера_Спутник-М'!D:BI, 5, FALSE)</f>
        <v>#N/A</v>
      </c>
      <c r="AJ583" s="22" t="e">
        <f>J583-K583-VLOOKUP(D583, 'Вчера_Спутник-М'!D:BI, 7, FALSE)</f>
        <v>#N/A</v>
      </c>
      <c r="AK583" s="36" t="e">
        <f>L583-M583-VLOOKUP(D583, 'Вчера_Спутник-М'!D:BI, 9, FALSE)</f>
        <v>#N/A</v>
      </c>
      <c r="AL583" s="36" t="e">
        <f>N583-O583-VLOOKUP(D583, 'Вчера_Спутник-М'!D:BI, 11, FALSE)</f>
        <v>#N/A</v>
      </c>
      <c r="AM583" s="36" t="e">
        <f>P583-Q583-VLOOKUP(D583, 'Вчера_Спутник-М'!D:BI, 13, FALSE)</f>
        <v>#N/A</v>
      </c>
      <c r="AN583" s="36" t="e">
        <f>R583-S583-VLOOKUP(D583, 'Вчера_Спутник-М'!D:BL, 15, FALSE)</f>
        <v>#N/A</v>
      </c>
      <c r="AO583" s="36"/>
      <c r="AP583" s="36"/>
      <c r="AQ583" s="36" t="e">
        <f>T583-VLOOKUP(D583, 'Вчера_Спутник-М'!D:BI, 17, FALSE)</f>
        <v>#N/A</v>
      </c>
      <c r="AR583" s="36" t="e">
        <f>U583-VLOOKUP(D583, 'Вчера_Спутник-М'!D:BI, 18, FALSE)</f>
        <v>#N/A</v>
      </c>
    </row>
    <row r="584" spans="1:44" ht="30" customHeight="1" x14ac:dyDescent="0.3">
      <c r="A584" s="18">
        <v>580</v>
      </c>
      <c r="Y584" s="20">
        <f t="shared" si="56"/>
        <v>0</v>
      </c>
      <c r="Z584" s="20">
        <f t="shared" si="57"/>
        <v>0</v>
      </c>
      <c r="AA584" s="37" t="b">
        <f t="shared" si="58"/>
        <v>1</v>
      </c>
      <c r="AB584" s="37" t="b">
        <f t="shared" si="59"/>
        <v>1</v>
      </c>
      <c r="AC584" s="37" t="b">
        <f t="shared" si="60"/>
        <v>1</v>
      </c>
      <c r="AD584" s="37" t="b">
        <f t="shared" si="61"/>
        <v>1</v>
      </c>
      <c r="AE584" s="22" t="str">
        <f>IF(ISNA(VLOOKUP(D584,'Вчера_Спутник-М'!D:D, 1, FALSE)),"ошибка",0)</f>
        <v>ошибка</v>
      </c>
      <c r="AF584" s="21"/>
      <c r="AG584" s="22" t="e">
        <f>E584-VLOOKUP(D584, 'Вчера_Спутник-М'!D:BI, 2, FALSE)</f>
        <v>#N/A</v>
      </c>
      <c r="AH584" s="22" t="e">
        <f>F584-G584-VLOOKUP(D584, 'Вчера_Спутник-М'!D:BI, 3, FALSE)</f>
        <v>#N/A</v>
      </c>
      <c r="AI584" s="22" t="e">
        <f>H584-I584-VLOOKUP(D584, 'Вчера_Спутник-М'!D:BI, 5, FALSE)</f>
        <v>#N/A</v>
      </c>
      <c r="AJ584" s="22" t="e">
        <f>J584-K584-VLOOKUP(D584, 'Вчера_Спутник-М'!D:BI, 7, FALSE)</f>
        <v>#N/A</v>
      </c>
      <c r="AK584" s="36" t="e">
        <f>L584-M584-VLOOKUP(D584, 'Вчера_Спутник-М'!D:BI, 9, FALSE)</f>
        <v>#N/A</v>
      </c>
      <c r="AL584" s="36" t="e">
        <f>N584-O584-VLOOKUP(D584, 'Вчера_Спутник-М'!D:BI, 11, FALSE)</f>
        <v>#N/A</v>
      </c>
      <c r="AM584" s="36" t="e">
        <f>P584-Q584-VLOOKUP(D584, 'Вчера_Спутник-М'!D:BI, 13, FALSE)</f>
        <v>#N/A</v>
      </c>
      <c r="AN584" s="36" t="e">
        <f>R584-S584-VLOOKUP(D584, 'Вчера_Спутник-М'!D:BL, 15, FALSE)</f>
        <v>#N/A</v>
      </c>
      <c r="AO584" s="36"/>
      <c r="AP584" s="36"/>
      <c r="AQ584" s="36" t="e">
        <f>T584-VLOOKUP(D584, 'Вчера_Спутник-М'!D:BI, 17, FALSE)</f>
        <v>#N/A</v>
      </c>
      <c r="AR584" s="36" t="e">
        <f>U584-VLOOKUP(D584, 'Вчера_Спутник-М'!D:BI, 18, FALSE)</f>
        <v>#N/A</v>
      </c>
    </row>
    <row r="585" spans="1:44" ht="30" customHeight="1" x14ac:dyDescent="0.3">
      <c r="A585" s="18">
        <v>581</v>
      </c>
      <c r="Y585" s="20">
        <f t="shared" si="56"/>
        <v>0</v>
      </c>
      <c r="Z585" s="20">
        <f t="shared" si="57"/>
        <v>0</v>
      </c>
      <c r="AA585" s="37" t="b">
        <f t="shared" si="58"/>
        <v>1</v>
      </c>
      <c r="AB585" s="37" t="b">
        <f t="shared" si="59"/>
        <v>1</v>
      </c>
      <c r="AC585" s="37" t="b">
        <f t="shared" si="60"/>
        <v>1</v>
      </c>
      <c r="AD585" s="37" t="b">
        <f t="shared" si="61"/>
        <v>1</v>
      </c>
      <c r="AE585" s="22" t="str">
        <f>IF(ISNA(VLOOKUP(D585,'Вчера_Спутник-М'!D:D, 1, FALSE)),"ошибка",0)</f>
        <v>ошибка</v>
      </c>
      <c r="AF585" s="21"/>
      <c r="AG585" s="22" t="e">
        <f>E585-VLOOKUP(D585, 'Вчера_Спутник-М'!D:BI, 2, FALSE)</f>
        <v>#N/A</v>
      </c>
      <c r="AH585" s="22" t="e">
        <f>F585-G585-VLOOKUP(D585, 'Вчера_Спутник-М'!D:BI, 3, FALSE)</f>
        <v>#N/A</v>
      </c>
      <c r="AI585" s="22" t="e">
        <f>H585-I585-VLOOKUP(D585, 'Вчера_Спутник-М'!D:BI, 5, FALSE)</f>
        <v>#N/A</v>
      </c>
      <c r="AJ585" s="22" t="e">
        <f>J585-K585-VLOOKUP(D585, 'Вчера_Спутник-М'!D:BI, 7, FALSE)</f>
        <v>#N/A</v>
      </c>
      <c r="AK585" s="36" t="e">
        <f>L585-M585-VLOOKUP(D585, 'Вчера_Спутник-М'!D:BI, 9, FALSE)</f>
        <v>#N/A</v>
      </c>
      <c r="AL585" s="36" t="e">
        <f>N585-O585-VLOOKUP(D585, 'Вчера_Спутник-М'!D:BI, 11, FALSE)</f>
        <v>#N/A</v>
      </c>
      <c r="AM585" s="36" t="e">
        <f>P585-Q585-VLOOKUP(D585, 'Вчера_Спутник-М'!D:BI, 13, FALSE)</f>
        <v>#N/A</v>
      </c>
      <c r="AN585" s="36" t="e">
        <f>R585-S585-VLOOKUP(D585, 'Вчера_Спутник-М'!D:BL, 15, FALSE)</f>
        <v>#N/A</v>
      </c>
      <c r="AO585" s="36"/>
      <c r="AP585" s="36"/>
      <c r="AQ585" s="36" t="e">
        <f>T585-VLOOKUP(D585, 'Вчера_Спутник-М'!D:BI, 17, FALSE)</f>
        <v>#N/A</v>
      </c>
      <c r="AR585" s="36" t="e">
        <f>U585-VLOOKUP(D585, 'Вчера_Спутник-М'!D:BI, 18, FALSE)</f>
        <v>#N/A</v>
      </c>
    </row>
    <row r="586" spans="1:44" ht="30" customHeight="1" x14ac:dyDescent="0.3">
      <c r="A586" s="18">
        <v>582</v>
      </c>
      <c r="Y586" s="20">
        <f t="shared" si="56"/>
        <v>0</v>
      </c>
      <c r="Z586" s="20">
        <f t="shared" si="57"/>
        <v>0</v>
      </c>
      <c r="AA586" s="37" t="b">
        <f t="shared" si="58"/>
        <v>1</v>
      </c>
      <c r="AB586" s="37" t="b">
        <f t="shared" si="59"/>
        <v>1</v>
      </c>
      <c r="AC586" s="37" t="b">
        <f t="shared" si="60"/>
        <v>1</v>
      </c>
      <c r="AD586" s="37" t="b">
        <f t="shared" si="61"/>
        <v>1</v>
      </c>
      <c r="AE586" s="22" t="str">
        <f>IF(ISNA(VLOOKUP(D586,'Вчера_Спутник-М'!D:D, 1, FALSE)),"ошибка",0)</f>
        <v>ошибка</v>
      </c>
      <c r="AF586" s="21"/>
      <c r="AG586" s="22" t="e">
        <f>E586-VLOOKUP(D586, 'Вчера_Спутник-М'!D:BI, 2, FALSE)</f>
        <v>#N/A</v>
      </c>
      <c r="AH586" s="22" t="e">
        <f>F586-G586-VLOOKUP(D586, 'Вчера_Спутник-М'!D:BI, 3, FALSE)</f>
        <v>#N/A</v>
      </c>
      <c r="AI586" s="22" t="e">
        <f>H586-I586-VLOOKUP(D586, 'Вчера_Спутник-М'!D:BI, 5, FALSE)</f>
        <v>#N/A</v>
      </c>
      <c r="AJ586" s="22" t="e">
        <f>J586-K586-VLOOKUP(D586, 'Вчера_Спутник-М'!D:BI, 7, FALSE)</f>
        <v>#N/A</v>
      </c>
      <c r="AK586" s="36" t="e">
        <f>L586-M586-VLOOKUP(D586, 'Вчера_Спутник-М'!D:BI, 9, FALSE)</f>
        <v>#N/A</v>
      </c>
      <c r="AL586" s="36" t="e">
        <f>N586-O586-VLOOKUP(D586, 'Вчера_Спутник-М'!D:BI, 11, FALSE)</f>
        <v>#N/A</v>
      </c>
      <c r="AM586" s="36" t="e">
        <f>P586-Q586-VLOOKUP(D586, 'Вчера_Спутник-М'!D:BI, 13, FALSE)</f>
        <v>#N/A</v>
      </c>
      <c r="AN586" s="36" t="e">
        <f>R586-S586-VLOOKUP(D586, 'Вчера_Спутник-М'!D:BL, 15, FALSE)</f>
        <v>#N/A</v>
      </c>
      <c r="AO586" s="36"/>
      <c r="AP586" s="36"/>
      <c r="AQ586" s="36" t="e">
        <f>T586-VLOOKUP(D586, 'Вчера_Спутник-М'!D:BI, 17, FALSE)</f>
        <v>#N/A</v>
      </c>
      <c r="AR586" s="36" t="e">
        <f>U586-VLOOKUP(D586, 'Вчера_Спутник-М'!D:BI, 18, FALSE)</f>
        <v>#N/A</v>
      </c>
    </row>
    <row r="587" spans="1:44" ht="30" customHeight="1" x14ac:dyDescent="0.3">
      <c r="A587" s="18">
        <v>583</v>
      </c>
      <c r="Y587" s="20">
        <f t="shared" si="56"/>
        <v>0</v>
      </c>
      <c r="Z587" s="20">
        <f t="shared" si="57"/>
        <v>0</v>
      </c>
      <c r="AA587" s="37" t="b">
        <f t="shared" si="58"/>
        <v>1</v>
      </c>
      <c r="AB587" s="37" t="b">
        <f t="shared" si="59"/>
        <v>1</v>
      </c>
      <c r="AC587" s="37" t="b">
        <f t="shared" si="60"/>
        <v>1</v>
      </c>
      <c r="AD587" s="37" t="b">
        <f t="shared" si="61"/>
        <v>1</v>
      </c>
      <c r="AE587" s="22" t="str">
        <f>IF(ISNA(VLOOKUP(D587,'Вчера_Спутник-М'!D:D, 1, FALSE)),"ошибка",0)</f>
        <v>ошибка</v>
      </c>
      <c r="AF587" s="21"/>
      <c r="AG587" s="22" t="e">
        <f>E587-VLOOKUP(D587, 'Вчера_Спутник-М'!D:BI, 2, FALSE)</f>
        <v>#N/A</v>
      </c>
      <c r="AH587" s="22" t="e">
        <f>F587-G587-VLOOKUP(D587, 'Вчера_Спутник-М'!D:BI, 3, FALSE)</f>
        <v>#N/A</v>
      </c>
      <c r="AI587" s="22" t="e">
        <f>H587-I587-VLOOKUP(D587, 'Вчера_Спутник-М'!D:BI, 5, FALSE)</f>
        <v>#N/A</v>
      </c>
      <c r="AJ587" s="22" t="e">
        <f>J587-K587-VLOOKUP(D587, 'Вчера_Спутник-М'!D:BI, 7, FALSE)</f>
        <v>#N/A</v>
      </c>
      <c r="AK587" s="36" t="e">
        <f>L587-M587-VLOOKUP(D587, 'Вчера_Спутник-М'!D:BI, 9, FALSE)</f>
        <v>#N/A</v>
      </c>
      <c r="AL587" s="36" t="e">
        <f>N587-O587-VLOOKUP(D587, 'Вчера_Спутник-М'!D:BI, 11, FALSE)</f>
        <v>#N/A</v>
      </c>
      <c r="AM587" s="36" t="e">
        <f>P587-Q587-VLOOKUP(D587, 'Вчера_Спутник-М'!D:BI, 13, FALSE)</f>
        <v>#N/A</v>
      </c>
      <c r="AN587" s="36" t="e">
        <f>R587-S587-VLOOKUP(D587, 'Вчера_Спутник-М'!D:BL, 15, FALSE)</f>
        <v>#N/A</v>
      </c>
      <c r="AO587" s="36"/>
      <c r="AP587" s="36"/>
      <c r="AQ587" s="36" t="e">
        <f>T587-VLOOKUP(D587, 'Вчера_Спутник-М'!D:BI, 17, FALSE)</f>
        <v>#N/A</v>
      </c>
      <c r="AR587" s="36" t="e">
        <f>U587-VLOOKUP(D587, 'Вчера_Спутник-М'!D:BI, 18, FALSE)</f>
        <v>#N/A</v>
      </c>
    </row>
    <row r="588" spans="1:44" ht="30" customHeight="1" x14ac:dyDescent="0.3">
      <c r="A588" s="18">
        <v>584</v>
      </c>
      <c r="Y588" s="20">
        <f t="shared" si="56"/>
        <v>0</v>
      </c>
      <c r="Z588" s="20">
        <f t="shared" si="57"/>
        <v>0</v>
      </c>
      <c r="AA588" s="37" t="b">
        <f t="shared" si="58"/>
        <v>1</v>
      </c>
      <c r="AB588" s="37" t="b">
        <f t="shared" si="59"/>
        <v>1</v>
      </c>
      <c r="AC588" s="37" t="b">
        <f t="shared" si="60"/>
        <v>1</v>
      </c>
      <c r="AD588" s="37" t="b">
        <f t="shared" si="61"/>
        <v>1</v>
      </c>
      <c r="AE588" s="22" t="str">
        <f>IF(ISNA(VLOOKUP(D588,'Вчера_Спутник-М'!D:D, 1, FALSE)),"ошибка",0)</f>
        <v>ошибка</v>
      </c>
      <c r="AF588" s="21"/>
      <c r="AG588" s="22" t="e">
        <f>E588-VLOOKUP(D588, 'Вчера_Спутник-М'!D:BI, 2, FALSE)</f>
        <v>#N/A</v>
      </c>
      <c r="AH588" s="22" t="e">
        <f>F588-G588-VLOOKUP(D588, 'Вчера_Спутник-М'!D:BI, 3, FALSE)</f>
        <v>#N/A</v>
      </c>
      <c r="AI588" s="22" t="e">
        <f>H588-I588-VLOOKUP(D588, 'Вчера_Спутник-М'!D:BI, 5, FALSE)</f>
        <v>#N/A</v>
      </c>
      <c r="AJ588" s="22" t="e">
        <f>J588-K588-VLOOKUP(D588, 'Вчера_Спутник-М'!D:BI, 7, FALSE)</f>
        <v>#N/A</v>
      </c>
      <c r="AK588" s="36" t="e">
        <f>L588-M588-VLOOKUP(D588, 'Вчера_Спутник-М'!D:BI, 9, FALSE)</f>
        <v>#N/A</v>
      </c>
      <c r="AL588" s="36" t="e">
        <f>N588-O588-VLOOKUP(D588, 'Вчера_Спутник-М'!D:BI, 11, FALSE)</f>
        <v>#N/A</v>
      </c>
      <c r="AM588" s="36" t="e">
        <f>P588-Q588-VLOOKUP(D588, 'Вчера_Спутник-М'!D:BI, 13, FALSE)</f>
        <v>#N/A</v>
      </c>
      <c r="AN588" s="36" t="e">
        <f>R588-S588-VLOOKUP(D588, 'Вчера_Спутник-М'!D:BL, 15, FALSE)</f>
        <v>#N/A</v>
      </c>
      <c r="AO588" s="36"/>
      <c r="AP588" s="36"/>
      <c r="AQ588" s="36" t="e">
        <f>T588-VLOOKUP(D588, 'Вчера_Спутник-М'!D:BI, 17, FALSE)</f>
        <v>#N/A</v>
      </c>
      <c r="AR588" s="36" t="e">
        <f>U588-VLOOKUP(D588, 'Вчера_Спутник-М'!D:BI, 18, FALSE)</f>
        <v>#N/A</v>
      </c>
    </row>
    <row r="589" spans="1:44" ht="30" customHeight="1" x14ac:dyDescent="0.3">
      <c r="A589" s="18">
        <v>585</v>
      </c>
      <c r="Y589" s="20">
        <f t="shared" si="56"/>
        <v>0</v>
      </c>
      <c r="Z589" s="20">
        <f t="shared" si="57"/>
        <v>0</v>
      </c>
      <c r="AA589" s="37" t="b">
        <f t="shared" si="58"/>
        <v>1</v>
      </c>
      <c r="AB589" s="37" t="b">
        <f t="shared" si="59"/>
        <v>1</v>
      </c>
      <c r="AC589" s="37" t="b">
        <f t="shared" si="60"/>
        <v>1</v>
      </c>
      <c r="AD589" s="37" t="b">
        <f t="shared" si="61"/>
        <v>1</v>
      </c>
      <c r="AE589" s="22" t="str">
        <f>IF(ISNA(VLOOKUP(D589,'Вчера_Спутник-М'!D:D, 1, FALSE)),"ошибка",0)</f>
        <v>ошибка</v>
      </c>
      <c r="AF589" s="21"/>
      <c r="AG589" s="22" t="e">
        <f>E589-VLOOKUP(D589, 'Вчера_Спутник-М'!D:BI, 2, FALSE)</f>
        <v>#N/A</v>
      </c>
      <c r="AH589" s="22" t="e">
        <f>F589-G589-VLOOKUP(D589, 'Вчера_Спутник-М'!D:BI, 3, FALSE)</f>
        <v>#N/A</v>
      </c>
      <c r="AI589" s="22" t="e">
        <f>H589-I589-VLOOKUP(D589, 'Вчера_Спутник-М'!D:BI, 5, FALSE)</f>
        <v>#N/A</v>
      </c>
      <c r="AJ589" s="22" t="e">
        <f>J589-K589-VLOOKUP(D589, 'Вчера_Спутник-М'!D:BI, 7, FALSE)</f>
        <v>#N/A</v>
      </c>
      <c r="AK589" s="36" t="e">
        <f>L589-M589-VLOOKUP(D589, 'Вчера_Спутник-М'!D:BI, 9, FALSE)</f>
        <v>#N/A</v>
      </c>
      <c r="AL589" s="36" t="e">
        <f>N589-O589-VLOOKUP(D589, 'Вчера_Спутник-М'!D:BI, 11, FALSE)</f>
        <v>#N/A</v>
      </c>
      <c r="AM589" s="36" t="e">
        <f>P589-Q589-VLOOKUP(D589, 'Вчера_Спутник-М'!D:BI, 13, FALSE)</f>
        <v>#N/A</v>
      </c>
      <c r="AN589" s="36" t="e">
        <f>R589-S589-VLOOKUP(D589, 'Вчера_Спутник-М'!D:BL, 15, FALSE)</f>
        <v>#N/A</v>
      </c>
      <c r="AO589" s="36"/>
      <c r="AP589" s="36"/>
      <c r="AQ589" s="36" t="e">
        <f>T589-VLOOKUP(D589, 'Вчера_Спутник-М'!D:BI, 17, FALSE)</f>
        <v>#N/A</v>
      </c>
      <c r="AR589" s="36" t="e">
        <f>U589-VLOOKUP(D589, 'Вчера_Спутник-М'!D:BI, 18, FALSE)</f>
        <v>#N/A</v>
      </c>
    </row>
    <row r="590" spans="1:44" ht="30" customHeight="1" x14ac:dyDescent="0.3">
      <c r="A590" s="18">
        <v>586</v>
      </c>
      <c r="Y590" s="20">
        <f t="shared" si="56"/>
        <v>0</v>
      </c>
      <c r="Z590" s="20">
        <f t="shared" si="57"/>
        <v>0</v>
      </c>
      <c r="AA590" s="37" t="b">
        <f t="shared" si="58"/>
        <v>1</v>
      </c>
      <c r="AB590" s="37" t="b">
        <f t="shared" si="59"/>
        <v>1</v>
      </c>
      <c r="AC590" s="37" t="b">
        <f t="shared" si="60"/>
        <v>1</v>
      </c>
      <c r="AD590" s="37" t="b">
        <f t="shared" si="61"/>
        <v>1</v>
      </c>
      <c r="AE590" s="22" t="str">
        <f>IF(ISNA(VLOOKUP(D590,'Вчера_Спутник-М'!D:D, 1, FALSE)),"ошибка",0)</f>
        <v>ошибка</v>
      </c>
      <c r="AF590" s="21"/>
      <c r="AG590" s="22" t="e">
        <f>E590-VLOOKUP(D590, 'Вчера_Спутник-М'!D:BI, 2, FALSE)</f>
        <v>#N/A</v>
      </c>
      <c r="AH590" s="22" t="e">
        <f>F590-G590-VLOOKUP(D590, 'Вчера_Спутник-М'!D:BI, 3, FALSE)</f>
        <v>#N/A</v>
      </c>
      <c r="AI590" s="22" t="e">
        <f>H590-I590-VLOOKUP(D590, 'Вчера_Спутник-М'!D:BI, 5, FALSE)</f>
        <v>#N/A</v>
      </c>
      <c r="AJ590" s="22" t="e">
        <f>J590-K590-VLOOKUP(D590, 'Вчера_Спутник-М'!D:BI, 7, FALSE)</f>
        <v>#N/A</v>
      </c>
      <c r="AK590" s="36" t="e">
        <f>L590-M590-VLOOKUP(D590, 'Вчера_Спутник-М'!D:BI, 9, FALSE)</f>
        <v>#N/A</v>
      </c>
      <c r="AL590" s="36" t="e">
        <f>N590-O590-VLOOKUP(D590, 'Вчера_Спутник-М'!D:BI, 11, FALSE)</f>
        <v>#N/A</v>
      </c>
      <c r="AM590" s="36" t="e">
        <f>P590-Q590-VLOOKUP(D590, 'Вчера_Спутник-М'!D:BI, 13, FALSE)</f>
        <v>#N/A</v>
      </c>
      <c r="AN590" s="36" t="e">
        <f>R590-S590-VLOOKUP(D590, 'Вчера_Спутник-М'!D:BL, 15, FALSE)</f>
        <v>#N/A</v>
      </c>
      <c r="AO590" s="36"/>
      <c r="AP590" s="36"/>
      <c r="AQ590" s="36" t="e">
        <f>T590-VLOOKUP(D590, 'Вчера_Спутник-М'!D:BI, 17, FALSE)</f>
        <v>#N/A</v>
      </c>
      <c r="AR590" s="36" t="e">
        <f>U590-VLOOKUP(D590, 'Вчера_Спутник-М'!D:BI, 18, FALSE)</f>
        <v>#N/A</v>
      </c>
    </row>
    <row r="591" spans="1:44" ht="30" customHeight="1" x14ac:dyDescent="0.3">
      <c r="A591" s="18">
        <v>587</v>
      </c>
      <c r="Y591" s="20">
        <f t="shared" si="56"/>
        <v>0</v>
      </c>
      <c r="Z591" s="20">
        <f t="shared" si="57"/>
        <v>0</v>
      </c>
      <c r="AA591" s="37" t="b">
        <f t="shared" si="58"/>
        <v>1</v>
      </c>
      <c r="AB591" s="37" t="b">
        <f t="shared" si="59"/>
        <v>1</v>
      </c>
      <c r="AC591" s="37" t="b">
        <f t="shared" si="60"/>
        <v>1</v>
      </c>
      <c r="AD591" s="37" t="b">
        <f t="shared" si="61"/>
        <v>1</v>
      </c>
      <c r="AE591" s="22" t="str">
        <f>IF(ISNA(VLOOKUP(D591,'Вчера_Спутник-М'!D:D, 1, FALSE)),"ошибка",0)</f>
        <v>ошибка</v>
      </c>
      <c r="AF591" s="21"/>
      <c r="AG591" s="22" t="e">
        <f>E591-VLOOKUP(D591, 'Вчера_Спутник-М'!D:BI, 2, FALSE)</f>
        <v>#N/A</v>
      </c>
      <c r="AH591" s="22" t="e">
        <f>F591-G591-VLOOKUP(D591, 'Вчера_Спутник-М'!D:BI, 3, FALSE)</f>
        <v>#N/A</v>
      </c>
      <c r="AI591" s="22" t="e">
        <f>H591-I591-VLOOKUP(D591, 'Вчера_Спутник-М'!D:BI, 5, FALSE)</f>
        <v>#N/A</v>
      </c>
      <c r="AJ591" s="22" t="e">
        <f>J591-K591-VLOOKUP(D591, 'Вчера_Спутник-М'!D:BI, 7, FALSE)</f>
        <v>#N/A</v>
      </c>
      <c r="AK591" s="36" t="e">
        <f>L591-M591-VLOOKUP(D591, 'Вчера_Спутник-М'!D:BI, 9, FALSE)</f>
        <v>#N/A</v>
      </c>
      <c r="AL591" s="36" t="e">
        <f>N591-O591-VLOOKUP(D591, 'Вчера_Спутник-М'!D:BI, 11, FALSE)</f>
        <v>#N/A</v>
      </c>
      <c r="AM591" s="36" t="e">
        <f>P591-Q591-VLOOKUP(D591, 'Вчера_Спутник-М'!D:BI, 13, FALSE)</f>
        <v>#N/A</v>
      </c>
      <c r="AN591" s="36" t="e">
        <f>R591-S591-VLOOKUP(D591, 'Вчера_Спутник-М'!D:BL, 15, FALSE)</f>
        <v>#N/A</v>
      </c>
      <c r="AO591" s="36"/>
      <c r="AP591" s="36"/>
      <c r="AQ591" s="36" t="e">
        <f>T591-VLOOKUP(D591, 'Вчера_Спутник-М'!D:BI, 17, FALSE)</f>
        <v>#N/A</v>
      </c>
      <c r="AR591" s="36" t="e">
        <f>U591-VLOOKUP(D591, 'Вчера_Спутник-М'!D:BI, 18, FALSE)</f>
        <v>#N/A</v>
      </c>
    </row>
    <row r="592" spans="1:44" ht="30" customHeight="1" x14ac:dyDescent="0.3">
      <c r="A592" s="18">
        <v>588</v>
      </c>
      <c r="Y592" s="20">
        <f t="shared" si="56"/>
        <v>0</v>
      </c>
      <c r="Z592" s="20">
        <f t="shared" si="57"/>
        <v>0</v>
      </c>
      <c r="AA592" s="37" t="b">
        <f t="shared" si="58"/>
        <v>1</v>
      </c>
      <c r="AB592" s="37" t="b">
        <f t="shared" si="59"/>
        <v>1</v>
      </c>
      <c r="AC592" s="37" t="b">
        <f t="shared" si="60"/>
        <v>1</v>
      </c>
      <c r="AD592" s="37" t="b">
        <f t="shared" si="61"/>
        <v>1</v>
      </c>
      <c r="AE592" s="22" t="str">
        <f>IF(ISNA(VLOOKUP(D592,'Вчера_Спутник-М'!D:D, 1, FALSE)),"ошибка",0)</f>
        <v>ошибка</v>
      </c>
      <c r="AF592" s="21"/>
      <c r="AG592" s="22" t="e">
        <f>E592-VLOOKUP(D592, 'Вчера_Спутник-М'!D:BI, 2, FALSE)</f>
        <v>#N/A</v>
      </c>
      <c r="AH592" s="22" t="e">
        <f>F592-G592-VLOOKUP(D592, 'Вчера_Спутник-М'!D:BI, 3, FALSE)</f>
        <v>#N/A</v>
      </c>
      <c r="AI592" s="22" t="e">
        <f>H592-I592-VLOOKUP(D592, 'Вчера_Спутник-М'!D:BI, 5, FALSE)</f>
        <v>#N/A</v>
      </c>
      <c r="AJ592" s="22" t="e">
        <f>J592-K592-VLOOKUP(D592, 'Вчера_Спутник-М'!D:BI, 7, FALSE)</f>
        <v>#N/A</v>
      </c>
      <c r="AK592" s="36" t="e">
        <f>L592-M592-VLOOKUP(D592, 'Вчера_Спутник-М'!D:BI, 9, FALSE)</f>
        <v>#N/A</v>
      </c>
      <c r="AL592" s="36" t="e">
        <f>N592-O592-VLOOKUP(D592, 'Вчера_Спутник-М'!D:BI, 11, FALSE)</f>
        <v>#N/A</v>
      </c>
      <c r="AM592" s="36" t="e">
        <f>P592-Q592-VLOOKUP(D592, 'Вчера_Спутник-М'!D:BI, 13, FALSE)</f>
        <v>#N/A</v>
      </c>
      <c r="AN592" s="36" t="e">
        <f>R592-S592-VLOOKUP(D592, 'Вчера_Спутник-М'!D:BL, 15, FALSE)</f>
        <v>#N/A</v>
      </c>
      <c r="AO592" s="36"/>
      <c r="AP592" s="36"/>
      <c r="AQ592" s="36" t="e">
        <f>T592-VLOOKUP(D592, 'Вчера_Спутник-М'!D:BI, 17, FALSE)</f>
        <v>#N/A</v>
      </c>
      <c r="AR592" s="36" t="e">
        <f>U592-VLOOKUP(D592, 'Вчера_Спутник-М'!D:BI, 18, FALSE)</f>
        <v>#N/A</v>
      </c>
    </row>
    <row r="593" spans="1:44" ht="30" customHeight="1" x14ac:dyDescent="0.3">
      <c r="A593" s="18">
        <v>589</v>
      </c>
      <c r="Y593" s="20">
        <f t="shared" si="56"/>
        <v>0</v>
      </c>
      <c r="Z593" s="20">
        <f t="shared" si="57"/>
        <v>0</v>
      </c>
      <c r="AA593" s="37" t="b">
        <f t="shared" si="58"/>
        <v>1</v>
      </c>
      <c r="AB593" s="37" t="b">
        <f t="shared" si="59"/>
        <v>1</v>
      </c>
      <c r="AC593" s="37" t="b">
        <f t="shared" si="60"/>
        <v>1</v>
      </c>
      <c r="AD593" s="37" t="b">
        <f t="shared" si="61"/>
        <v>1</v>
      </c>
      <c r="AE593" s="22" t="str">
        <f>IF(ISNA(VLOOKUP(D593,'Вчера_Спутник-М'!D:D, 1, FALSE)),"ошибка",0)</f>
        <v>ошибка</v>
      </c>
      <c r="AF593" s="21"/>
      <c r="AG593" s="22" t="e">
        <f>E593-VLOOKUP(D593, 'Вчера_Спутник-М'!D:BI, 2, FALSE)</f>
        <v>#N/A</v>
      </c>
      <c r="AH593" s="22" t="e">
        <f>F593-G593-VLOOKUP(D593, 'Вчера_Спутник-М'!D:BI, 3, FALSE)</f>
        <v>#N/A</v>
      </c>
      <c r="AI593" s="22" t="e">
        <f>H593-I593-VLOOKUP(D593, 'Вчера_Спутник-М'!D:BI, 5, FALSE)</f>
        <v>#N/A</v>
      </c>
      <c r="AJ593" s="22" t="e">
        <f>J593-K593-VLOOKUP(D593, 'Вчера_Спутник-М'!D:BI, 7, FALSE)</f>
        <v>#N/A</v>
      </c>
      <c r="AK593" s="36" t="e">
        <f>L593-M593-VLOOKUP(D593, 'Вчера_Спутник-М'!D:BI, 9, FALSE)</f>
        <v>#N/A</v>
      </c>
      <c r="AL593" s="36" t="e">
        <f>N593-O593-VLOOKUP(D593, 'Вчера_Спутник-М'!D:BI, 11, FALSE)</f>
        <v>#N/A</v>
      </c>
      <c r="AM593" s="36" t="e">
        <f>P593-Q593-VLOOKUP(D593, 'Вчера_Спутник-М'!D:BI, 13, FALSE)</f>
        <v>#N/A</v>
      </c>
      <c r="AN593" s="36" t="e">
        <f>R593-S593-VLOOKUP(D593, 'Вчера_Спутник-М'!D:BL, 15, FALSE)</f>
        <v>#N/A</v>
      </c>
      <c r="AO593" s="36"/>
      <c r="AP593" s="36"/>
      <c r="AQ593" s="36" t="e">
        <f>T593-VLOOKUP(D593, 'Вчера_Спутник-М'!D:BI, 17, FALSE)</f>
        <v>#N/A</v>
      </c>
      <c r="AR593" s="36" t="e">
        <f>U593-VLOOKUP(D593, 'Вчера_Спутник-М'!D:BI, 18, FALSE)</f>
        <v>#N/A</v>
      </c>
    </row>
    <row r="594" spans="1:44" ht="30" customHeight="1" x14ac:dyDescent="0.3">
      <c r="A594" s="18">
        <v>590</v>
      </c>
      <c r="Y594" s="20">
        <f t="shared" si="56"/>
        <v>0</v>
      </c>
      <c r="Z594" s="20">
        <f t="shared" si="57"/>
        <v>0</v>
      </c>
      <c r="AA594" s="37" t="b">
        <f t="shared" si="58"/>
        <v>1</v>
      </c>
      <c r="AB594" s="37" t="b">
        <f t="shared" si="59"/>
        <v>1</v>
      </c>
      <c r="AC594" s="37" t="b">
        <f t="shared" si="60"/>
        <v>1</v>
      </c>
      <c r="AD594" s="37" t="b">
        <f t="shared" si="61"/>
        <v>1</v>
      </c>
      <c r="AE594" s="22" t="str">
        <f>IF(ISNA(VLOOKUP(D594,'Вчера_Спутник-М'!D:D, 1, FALSE)),"ошибка",0)</f>
        <v>ошибка</v>
      </c>
      <c r="AF594" s="21"/>
      <c r="AG594" s="22" t="e">
        <f>E594-VLOOKUP(D594, 'Вчера_Спутник-М'!D:BI, 2, FALSE)</f>
        <v>#N/A</v>
      </c>
      <c r="AH594" s="22" t="e">
        <f>F594-G594-VLOOKUP(D594, 'Вчера_Спутник-М'!D:BI, 3, FALSE)</f>
        <v>#N/A</v>
      </c>
      <c r="AI594" s="22" t="e">
        <f>H594-I594-VLOOKUP(D594, 'Вчера_Спутник-М'!D:BI, 5, FALSE)</f>
        <v>#N/A</v>
      </c>
      <c r="AJ594" s="22" t="e">
        <f>J594-K594-VLOOKUP(D594, 'Вчера_Спутник-М'!D:BI, 7, FALSE)</f>
        <v>#N/A</v>
      </c>
      <c r="AK594" s="36" t="e">
        <f>L594-M594-VLOOKUP(D594, 'Вчера_Спутник-М'!D:BI, 9, FALSE)</f>
        <v>#N/A</v>
      </c>
      <c r="AL594" s="36" t="e">
        <f>N594-O594-VLOOKUP(D594, 'Вчера_Спутник-М'!D:BI, 11, FALSE)</f>
        <v>#N/A</v>
      </c>
      <c r="AM594" s="36" t="e">
        <f>P594-Q594-VLOOKUP(D594, 'Вчера_Спутник-М'!D:BI, 13, FALSE)</f>
        <v>#N/A</v>
      </c>
      <c r="AN594" s="36" t="e">
        <f>R594-S594-VLOOKUP(D594, 'Вчера_Спутник-М'!D:BL, 15, FALSE)</f>
        <v>#N/A</v>
      </c>
      <c r="AO594" s="36"/>
      <c r="AP594" s="36"/>
      <c r="AQ594" s="36" t="e">
        <f>T594-VLOOKUP(D594, 'Вчера_Спутник-М'!D:BI, 17, FALSE)</f>
        <v>#N/A</v>
      </c>
      <c r="AR594" s="36" t="e">
        <f>U594-VLOOKUP(D594, 'Вчера_Спутник-М'!D:BI, 18, FALSE)</f>
        <v>#N/A</v>
      </c>
    </row>
    <row r="595" spans="1:44" ht="30" customHeight="1" x14ac:dyDescent="0.3">
      <c r="A595" s="18">
        <v>591</v>
      </c>
      <c r="Y595" s="20">
        <f t="shared" si="56"/>
        <v>0</v>
      </c>
      <c r="Z595" s="20">
        <f t="shared" si="57"/>
        <v>0</v>
      </c>
      <c r="AA595" s="37" t="b">
        <f t="shared" si="58"/>
        <v>1</v>
      </c>
      <c r="AB595" s="37" t="b">
        <f t="shared" si="59"/>
        <v>1</v>
      </c>
      <c r="AC595" s="37" t="b">
        <f t="shared" si="60"/>
        <v>1</v>
      </c>
      <c r="AD595" s="37" t="b">
        <f t="shared" si="61"/>
        <v>1</v>
      </c>
      <c r="AE595" s="22" t="str">
        <f>IF(ISNA(VLOOKUP(D595,'Вчера_Спутник-М'!D:D, 1, FALSE)),"ошибка",0)</f>
        <v>ошибка</v>
      </c>
      <c r="AF595" s="21"/>
      <c r="AG595" s="22" t="e">
        <f>E595-VLOOKUP(D595, 'Вчера_Спутник-М'!D:BI, 2, FALSE)</f>
        <v>#N/A</v>
      </c>
      <c r="AH595" s="22" t="e">
        <f>F595-G595-VLOOKUP(D595, 'Вчера_Спутник-М'!D:BI, 3, FALSE)</f>
        <v>#N/A</v>
      </c>
      <c r="AI595" s="22" t="e">
        <f>H595-I595-VLOOKUP(D595, 'Вчера_Спутник-М'!D:BI, 5, FALSE)</f>
        <v>#N/A</v>
      </c>
      <c r="AJ595" s="22" t="e">
        <f>J595-K595-VLOOKUP(D595, 'Вчера_Спутник-М'!D:BI, 7, FALSE)</f>
        <v>#N/A</v>
      </c>
      <c r="AK595" s="36" t="e">
        <f>L595-M595-VLOOKUP(D595, 'Вчера_Спутник-М'!D:BI, 9, FALSE)</f>
        <v>#N/A</v>
      </c>
      <c r="AL595" s="36" t="e">
        <f>N595-O595-VLOOKUP(D595, 'Вчера_Спутник-М'!D:BI, 11, FALSE)</f>
        <v>#N/A</v>
      </c>
      <c r="AM595" s="36" t="e">
        <f>P595-Q595-VLOOKUP(D595, 'Вчера_Спутник-М'!D:BI, 13, FALSE)</f>
        <v>#N/A</v>
      </c>
      <c r="AN595" s="36" t="e">
        <f>R595-S595-VLOOKUP(D595, 'Вчера_Спутник-М'!D:BL, 15, FALSE)</f>
        <v>#N/A</v>
      </c>
      <c r="AO595" s="36"/>
      <c r="AP595" s="36"/>
      <c r="AQ595" s="36" t="e">
        <f>T595-VLOOKUP(D595, 'Вчера_Спутник-М'!D:BI, 17, FALSE)</f>
        <v>#N/A</v>
      </c>
      <c r="AR595" s="36" t="e">
        <f>U595-VLOOKUP(D595, 'Вчера_Спутник-М'!D:BI, 18, FALSE)</f>
        <v>#N/A</v>
      </c>
    </row>
    <row r="596" spans="1:44" ht="30" customHeight="1" x14ac:dyDescent="0.3">
      <c r="A596" s="18">
        <v>592</v>
      </c>
      <c r="Y596" s="20">
        <f t="shared" si="56"/>
        <v>0</v>
      </c>
      <c r="Z596" s="20">
        <f t="shared" si="57"/>
        <v>0</v>
      </c>
      <c r="AA596" s="37" t="b">
        <f t="shared" si="58"/>
        <v>1</v>
      </c>
      <c r="AB596" s="37" t="b">
        <f t="shared" si="59"/>
        <v>1</v>
      </c>
      <c r="AC596" s="37" t="b">
        <f t="shared" si="60"/>
        <v>1</v>
      </c>
      <c r="AD596" s="37" t="b">
        <f t="shared" si="61"/>
        <v>1</v>
      </c>
      <c r="AE596" s="22" t="str">
        <f>IF(ISNA(VLOOKUP(D596,'Вчера_Спутник-М'!D:D, 1, FALSE)),"ошибка",0)</f>
        <v>ошибка</v>
      </c>
      <c r="AF596" s="21"/>
      <c r="AG596" s="22" t="e">
        <f>E596-VLOOKUP(D596, 'Вчера_Спутник-М'!D:BI, 2, FALSE)</f>
        <v>#N/A</v>
      </c>
      <c r="AH596" s="22" t="e">
        <f>F596-G596-VLOOKUP(D596, 'Вчера_Спутник-М'!D:BI, 3, FALSE)</f>
        <v>#N/A</v>
      </c>
      <c r="AI596" s="22" t="e">
        <f>H596-I596-VLOOKUP(D596, 'Вчера_Спутник-М'!D:BI, 5, FALSE)</f>
        <v>#N/A</v>
      </c>
      <c r="AJ596" s="22" t="e">
        <f>J596-K596-VLOOKUP(D596, 'Вчера_Спутник-М'!D:BI, 7, FALSE)</f>
        <v>#N/A</v>
      </c>
      <c r="AK596" s="36" t="e">
        <f>L596-M596-VLOOKUP(D596, 'Вчера_Спутник-М'!D:BI, 9, FALSE)</f>
        <v>#N/A</v>
      </c>
      <c r="AL596" s="36" t="e">
        <f>N596-O596-VLOOKUP(D596, 'Вчера_Спутник-М'!D:BI, 11, FALSE)</f>
        <v>#N/A</v>
      </c>
      <c r="AM596" s="36" t="e">
        <f>P596-Q596-VLOOKUP(D596, 'Вчера_Спутник-М'!D:BI, 13, FALSE)</f>
        <v>#N/A</v>
      </c>
      <c r="AN596" s="36" t="e">
        <f>R596-S596-VLOOKUP(D596, 'Вчера_Спутник-М'!D:BL, 15, FALSE)</f>
        <v>#N/A</v>
      </c>
      <c r="AO596" s="36"/>
      <c r="AP596" s="36"/>
      <c r="AQ596" s="36" t="e">
        <f>T596-VLOOKUP(D596, 'Вчера_Спутник-М'!D:BI, 17, FALSE)</f>
        <v>#N/A</v>
      </c>
      <c r="AR596" s="36" t="e">
        <f>U596-VLOOKUP(D596, 'Вчера_Спутник-М'!D:BI, 18, FALSE)</f>
        <v>#N/A</v>
      </c>
    </row>
    <row r="597" spans="1:44" ht="30" customHeight="1" x14ac:dyDescent="0.3">
      <c r="A597" s="18">
        <v>593</v>
      </c>
      <c r="Y597" s="20">
        <f t="shared" si="56"/>
        <v>0</v>
      </c>
      <c r="Z597" s="20">
        <f t="shared" si="57"/>
        <v>0</v>
      </c>
      <c r="AA597" s="37" t="b">
        <f t="shared" si="58"/>
        <v>1</v>
      </c>
      <c r="AB597" s="37" t="b">
        <f t="shared" si="59"/>
        <v>1</v>
      </c>
      <c r="AC597" s="37" t="b">
        <f t="shared" si="60"/>
        <v>1</v>
      </c>
      <c r="AD597" s="37" t="b">
        <f t="shared" si="61"/>
        <v>1</v>
      </c>
      <c r="AE597" s="22" t="str">
        <f>IF(ISNA(VLOOKUP(D597,'Вчера_Спутник-М'!D:D, 1, FALSE)),"ошибка",0)</f>
        <v>ошибка</v>
      </c>
      <c r="AF597" s="21"/>
      <c r="AG597" s="22" t="e">
        <f>E597-VLOOKUP(D597, 'Вчера_Спутник-М'!D:BI, 2, FALSE)</f>
        <v>#N/A</v>
      </c>
      <c r="AH597" s="22" t="e">
        <f>F597-G597-VLOOKUP(D597, 'Вчера_Спутник-М'!D:BI, 3, FALSE)</f>
        <v>#N/A</v>
      </c>
      <c r="AI597" s="22" t="e">
        <f>H597-I597-VLOOKUP(D597, 'Вчера_Спутник-М'!D:BI, 5, FALSE)</f>
        <v>#N/A</v>
      </c>
      <c r="AJ597" s="22" t="e">
        <f>J597-K597-VLOOKUP(D597, 'Вчера_Спутник-М'!D:BI, 7, FALSE)</f>
        <v>#N/A</v>
      </c>
      <c r="AK597" s="36" t="e">
        <f>L597-M597-VLOOKUP(D597, 'Вчера_Спутник-М'!D:BI, 9, FALSE)</f>
        <v>#N/A</v>
      </c>
      <c r="AL597" s="36" t="e">
        <f>N597-O597-VLOOKUP(D597, 'Вчера_Спутник-М'!D:BI, 11, FALSE)</f>
        <v>#N/A</v>
      </c>
      <c r="AM597" s="36" t="e">
        <f>P597-Q597-VLOOKUP(D597, 'Вчера_Спутник-М'!D:BI, 13, FALSE)</f>
        <v>#N/A</v>
      </c>
      <c r="AN597" s="36" t="e">
        <f>R597-S597-VLOOKUP(D597, 'Вчера_Спутник-М'!D:BL, 15, FALSE)</f>
        <v>#N/A</v>
      </c>
      <c r="AO597" s="36"/>
      <c r="AP597" s="36"/>
      <c r="AQ597" s="36" t="e">
        <f>T597-VLOOKUP(D597, 'Вчера_Спутник-М'!D:BI, 17, FALSE)</f>
        <v>#N/A</v>
      </c>
      <c r="AR597" s="36" t="e">
        <f>U597-VLOOKUP(D597, 'Вчера_Спутник-М'!D:BI, 18, FALSE)</f>
        <v>#N/A</v>
      </c>
    </row>
    <row r="598" spans="1:44" ht="30" customHeight="1" x14ac:dyDescent="0.3">
      <c r="A598" s="18">
        <v>594</v>
      </c>
      <c r="Y598" s="20">
        <f t="shared" si="56"/>
        <v>0</v>
      </c>
      <c r="Z598" s="20">
        <f t="shared" si="57"/>
        <v>0</v>
      </c>
      <c r="AA598" s="37" t="b">
        <f t="shared" si="58"/>
        <v>1</v>
      </c>
      <c r="AB598" s="37" t="b">
        <f t="shared" si="59"/>
        <v>1</v>
      </c>
      <c r="AC598" s="37" t="b">
        <f t="shared" si="60"/>
        <v>1</v>
      </c>
      <c r="AD598" s="37" t="b">
        <f t="shared" si="61"/>
        <v>1</v>
      </c>
      <c r="AE598" s="22" t="str">
        <f>IF(ISNA(VLOOKUP(D598,'Вчера_Спутник-М'!D:D, 1, FALSE)),"ошибка",0)</f>
        <v>ошибка</v>
      </c>
      <c r="AF598" s="21"/>
      <c r="AG598" s="22" t="e">
        <f>E598-VLOOKUP(D598, 'Вчера_Спутник-М'!D:BI, 2, FALSE)</f>
        <v>#N/A</v>
      </c>
      <c r="AH598" s="22" t="e">
        <f>F598-G598-VLOOKUP(D598, 'Вчера_Спутник-М'!D:BI, 3, FALSE)</f>
        <v>#N/A</v>
      </c>
      <c r="AI598" s="22" t="e">
        <f>H598-I598-VLOOKUP(D598, 'Вчера_Спутник-М'!D:BI, 5, FALSE)</f>
        <v>#N/A</v>
      </c>
      <c r="AJ598" s="22" t="e">
        <f>J598-K598-VLOOKUP(D598, 'Вчера_Спутник-М'!D:BI, 7, FALSE)</f>
        <v>#N/A</v>
      </c>
      <c r="AK598" s="36" t="e">
        <f>L598-M598-VLOOKUP(D598, 'Вчера_Спутник-М'!D:BI, 9, FALSE)</f>
        <v>#N/A</v>
      </c>
      <c r="AL598" s="36" t="e">
        <f>N598-O598-VLOOKUP(D598, 'Вчера_Спутник-М'!D:BI, 11, FALSE)</f>
        <v>#N/A</v>
      </c>
      <c r="AM598" s="36" t="e">
        <f>P598-Q598-VLOOKUP(D598, 'Вчера_Спутник-М'!D:BI, 13, FALSE)</f>
        <v>#N/A</v>
      </c>
      <c r="AN598" s="36" t="e">
        <f>R598-S598-VLOOKUP(D598, 'Вчера_Спутник-М'!D:BL, 15, FALSE)</f>
        <v>#N/A</v>
      </c>
      <c r="AO598" s="36"/>
      <c r="AP598" s="36"/>
      <c r="AQ598" s="36" t="e">
        <f>T598-VLOOKUP(D598, 'Вчера_Спутник-М'!D:BI, 17, FALSE)</f>
        <v>#N/A</v>
      </c>
      <c r="AR598" s="36" t="e">
        <f>U598-VLOOKUP(D598, 'Вчера_Спутник-М'!D:BI, 18, FALSE)</f>
        <v>#N/A</v>
      </c>
    </row>
    <row r="599" spans="1:44" ht="30" customHeight="1" x14ac:dyDescent="0.3">
      <c r="A599" s="18">
        <v>595</v>
      </c>
      <c r="Y599" s="20">
        <f t="shared" si="56"/>
        <v>0</v>
      </c>
      <c r="Z599" s="20">
        <f t="shared" si="57"/>
        <v>0</v>
      </c>
      <c r="AA599" s="37" t="b">
        <f t="shared" si="58"/>
        <v>1</v>
      </c>
      <c r="AB599" s="37" t="b">
        <f t="shared" si="59"/>
        <v>1</v>
      </c>
      <c r="AC599" s="37" t="b">
        <f t="shared" si="60"/>
        <v>1</v>
      </c>
      <c r="AD599" s="37" t="b">
        <f t="shared" si="61"/>
        <v>1</v>
      </c>
      <c r="AE599" s="22" t="str">
        <f>IF(ISNA(VLOOKUP(D599,'Вчера_Спутник-М'!D:D, 1, FALSE)),"ошибка",0)</f>
        <v>ошибка</v>
      </c>
      <c r="AF599" s="21"/>
      <c r="AG599" s="22" t="e">
        <f>E599-VLOOKUP(D599, 'Вчера_Спутник-М'!D:BI, 2, FALSE)</f>
        <v>#N/A</v>
      </c>
      <c r="AH599" s="22" t="e">
        <f>F599-G599-VLOOKUP(D599, 'Вчера_Спутник-М'!D:BI, 3, FALSE)</f>
        <v>#N/A</v>
      </c>
      <c r="AI599" s="22" t="e">
        <f>H599-I599-VLOOKUP(D599, 'Вчера_Спутник-М'!D:BI, 5, FALSE)</f>
        <v>#N/A</v>
      </c>
      <c r="AJ599" s="22" t="e">
        <f>J599-K599-VLOOKUP(D599, 'Вчера_Спутник-М'!D:BI, 7, FALSE)</f>
        <v>#N/A</v>
      </c>
      <c r="AK599" s="36" t="e">
        <f>L599-M599-VLOOKUP(D599, 'Вчера_Спутник-М'!D:BI, 9, FALSE)</f>
        <v>#N/A</v>
      </c>
      <c r="AL599" s="36" t="e">
        <f>N599-O599-VLOOKUP(D599, 'Вчера_Спутник-М'!D:BI, 11, FALSE)</f>
        <v>#N/A</v>
      </c>
      <c r="AM599" s="36" t="e">
        <f>P599-Q599-VLOOKUP(D599, 'Вчера_Спутник-М'!D:BI, 13, FALSE)</f>
        <v>#N/A</v>
      </c>
      <c r="AN599" s="36" t="e">
        <f>R599-S599-VLOOKUP(D599, 'Вчера_Спутник-М'!D:BL, 15, FALSE)</f>
        <v>#N/A</v>
      </c>
      <c r="AO599" s="36"/>
      <c r="AP599" s="36"/>
      <c r="AQ599" s="36" t="e">
        <f>T599-VLOOKUP(D599, 'Вчера_Спутник-М'!D:BI, 17, FALSE)</f>
        <v>#N/A</v>
      </c>
      <c r="AR599" s="36" t="e">
        <f>U599-VLOOKUP(D599, 'Вчера_Спутник-М'!D:BI, 18, FALSE)</f>
        <v>#N/A</v>
      </c>
    </row>
    <row r="600" spans="1:44" ht="30" customHeight="1" x14ac:dyDescent="0.3">
      <c r="A600" s="18">
        <v>596</v>
      </c>
      <c r="Y600" s="20">
        <f t="shared" si="56"/>
        <v>0</v>
      </c>
      <c r="Z600" s="20">
        <f t="shared" si="57"/>
        <v>0</v>
      </c>
      <c r="AA600" s="37" t="b">
        <f t="shared" si="58"/>
        <v>1</v>
      </c>
      <c r="AB600" s="37" t="b">
        <f t="shared" si="59"/>
        <v>1</v>
      </c>
      <c r="AC600" s="37" t="b">
        <f t="shared" si="60"/>
        <v>1</v>
      </c>
      <c r="AD600" s="37" t="b">
        <f t="shared" si="61"/>
        <v>1</v>
      </c>
      <c r="AE600" s="22" t="str">
        <f>IF(ISNA(VLOOKUP(D600,'Вчера_Спутник-М'!D:D, 1, FALSE)),"ошибка",0)</f>
        <v>ошибка</v>
      </c>
      <c r="AF600" s="21"/>
      <c r="AG600" s="22" t="e">
        <f>E600-VLOOKUP(D600, 'Вчера_Спутник-М'!D:BI, 2, FALSE)</f>
        <v>#N/A</v>
      </c>
      <c r="AH600" s="22" t="e">
        <f>F600-G600-VLOOKUP(D600, 'Вчера_Спутник-М'!D:BI, 3, FALSE)</f>
        <v>#N/A</v>
      </c>
      <c r="AI600" s="22" t="e">
        <f>H600-I600-VLOOKUP(D600, 'Вчера_Спутник-М'!D:BI, 5, FALSE)</f>
        <v>#N/A</v>
      </c>
      <c r="AJ600" s="22" t="e">
        <f>J600-K600-VLOOKUP(D600, 'Вчера_Спутник-М'!D:BI, 7, FALSE)</f>
        <v>#N/A</v>
      </c>
      <c r="AK600" s="36" t="e">
        <f>L600-M600-VLOOKUP(D600, 'Вчера_Спутник-М'!D:BI, 9, FALSE)</f>
        <v>#N/A</v>
      </c>
      <c r="AL600" s="36" t="e">
        <f>N600-O600-VLOOKUP(D600, 'Вчера_Спутник-М'!D:BI, 11, FALSE)</f>
        <v>#N/A</v>
      </c>
      <c r="AM600" s="36" t="e">
        <f>P600-Q600-VLOOKUP(D600, 'Вчера_Спутник-М'!D:BI, 13, FALSE)</f>
        <v>#N/A</v>
      </c>
      <c r="AN600" s="36" t="e">
        <f>R600-S600-VLOOKUP(D600, 'Вчера_Спутник-М'!D:BL, 15, FALSE)</f>
        <v>#N/A</v>
      </c>
      <c r="AO600" s="36"/>
      <c r="AP600" s="36"/>
      <c r="AQ600" s="36" t="e">
        <f>T600-VLOOKUP(D600, 'Вчера_Спутник-М'!D:BI, 17, FALSE)</f>
        <v>#N/A</v>
      </c>
      <c r="AR600" s="36" t="e">
        <f>U600-VLOOKUP(D600, 'Вчера_Спутник-М'!D:BI, 18, FALSE)</f>
        <v>#N/A</v>
      </c>
    </row>
    <row r="601" spans="1:44" ht="30" customHeight="1" x14ac:dyDescent="0.3">
      <c r="A601" s="18">
        <v>597</v>
      </c>
      <c r="Y601" s="20">
        <f t="shared" si="56"/>
        <v>0</v>
      </c>
      <c r="Z601" s="20">
        <f t="shared" si="57"/>
        <v>0</v>
      </c>
      <c r="AA601" s="37" t="b">
        <f t="shared" si="58"/>
        <v>1</v>
      </c>
      <c r="AB601" s="37" t="b">
        <f t="shared" si="59"/>
        <v>1</v>
      </c>
      <c r="AC601" s="37" t="b">
        <f t="shared" si="60"/>
        <v>1</v>
      </c>
      <c r="AD601" s="37" t="b">
        <f t="shared" si="61"/>
        <v>1</v>
      </c>
      <c r="AE601" s="22" t="str">
        <f>IF(ISNA(VLOOKUP(D601,'Вчера_Спутник-М'!D:D, 1, FALSE)),"ошибка",0)</f>
        <v>ошибка</v>
      </c>
      <c r="AF601" s="21"/>
      <c r="AG601" s="22" t="e">
        <f>E601-VLOOKUP(D601, 'Вчера_Спутник-М'!D:BI, 2, FALSE)</f>
        <v>#N/A</v>
      </c>
      <c r="AH601" s="22" t="e">
        <f>F601-G601-VLOOKUP(D601, 'Вчера_Спутник-М'!D:BI, 3, FALSE)</f>
        <v>#N/A</v>
      </c>
      <c r="AI601" s="22" t="e">
        <f>H601-I601-VLOOKUP(D601, 'Вчера_Спутник-М'!D:BI, 5, FALSE)</f>
        <v>#N/A</v>
      </c>
      <c r="AJ601" s="22" t="e">
        <f>J601-K601-VLOOKUP(D601, 'Вчера_Спутник-М'!D:BI, 7, FALSE)</f>
        <v>#N/A</v>
      </c>
      <c r="AK601" s="36" t="e">
        <f>L601-M601-VLOOKUP(D601, 'Вчера_Спутник-М'!D:BI, 9, FALSE)</f>
        <v>#N/A</v>
      </c>
      <c r="AL601" s="36" t="e">
        <f>N601-O601-VLOOKUP(D601, 'Вчера_Спутник-М'!D:BI, 11, FALSE)</f>
        <v>#N/A</v>
      </c>
      <c r="AM601" s="36" t="e">
        <f>P601-Q601-VLOOKUP(D601, 'Вчера_Спутник-М'!D:BI, 13, FALSE)</f>
        <v>#N/A</v>
      </c>
      <c r="AN601" s="36" t="e">
        <f>R601-S601-VLOOKUP(D601, 'Вчера_Спутник-М'!D:BL, 15, FALSE)</f>
        <v>#N/A</v>
      </c>
      <c r="AO601" s="36"/>
      <c r="AP601" s="36"/>
      <c r="AQ601" s="36" t="e">
        <f>T601-VLOOKUP(D601, 'Вчера_Спутник-М'!D:BI, 17, FALSE)</f>
        <v>#N/A</v>
      </c>
      <c r="AR601" s="36" t="e">
        <f>U601-VLOOKUP(D601, 'Вчера_Спутник-М'!D:BI, 18, FALSE)</f>
        <v>#N/A</v>
      </c>
    </row>
    <row r="602" spans="1:44" ht="30" customHeight="1" x14ac:dyDescent="0.3">
      <c r="A602" s="18">
        <v>598</v>
      </c>
      <c r="Y602" s="20">
        <f t="shared" si="56"/>
        <v>0</v>
      </c>
      <c r="Z602" s="20">
        <f t="shared" si="57"/>
        <v>0</v>
      </c>
      <c r="AA602" s="37" t="b">
        <f t="shared" si="58"/>
        <v>1</v>
      </c>
      <c r="AB602" s="37" t="b">
        <f t="shared" si="59"/>
        <v>1</v>
      </c>
      <c r="AC602" s="37" t="b">
        <f t="shared" si="60"/>
        <v>1</v>
      </c>
      <c r="AD602" s="37" t="b">
        <f t="shared" si="61"/>
        <v>1</v>
      </c>
      <c r="AE602" s="22" t="str">
        <f>IF(ISNA(VLOOKUP(D602,'Вчера_Спутник-М'!D:D, 1, FALSE)),"ошибка",0)</f>
        <v>ошибка</v>
      </c>
      <c r="AF602" s="21"/>
      <c r="AG602" s="22" t="e">
        <f>E602-VLOOKUP(D602, 'Вчера_Спутник-М'!D:BI, 2, FALSE)</f>
        <v>#N/A</v>
      </c>
      <c r="AH602" s="22" t="e">
        <f>F602-G602-VLOOKUP(D602, 'Вчера_Спутник-М'!D:BI, 3, FALSE)</f>
        <v>#N/A</v>
      </c>
      <c r="AI602" s="22" t="e">
        <f>H602-I602-VLOOKUP(D602, 'Вчера_Спутник-М'!D:BI, 5, FALSE)</f>
        <v>#N/A</v>
      </c>
      <c r="AJ602" s="22" t="e">
        <f>J602-K602-VLOOKUP(D602, 'Вчера_Спутник-М'!D:BI, 7, FALSE)</f>
        <v>#N/A</v>
      </c>
      <c r="AK602" s="36" t="e">
        <f>L602-M602-VLOOKUP(D602, 'Вчера_Спутник-М'!D:BI, 9, FALSE)</f>
        <v>#N/A</v>
      </c>
      <c r="AL602" s="36" t="e">
        <f>N602-O602-VLOOKUP(D602, 'Вчера_Спутник-М'!D:BI, 11, FALSE)</f>
        <v>#N/A</v>
      </c>
      <c r="AM602" s="36" t="e">
        <f>P602-Q602-VLOOKUP(D602, 'Вчера_Спутник-М'!D:BI, 13, FALSE)</f>
        <v>#N/A</v>
      </c>
      <c r="AN602" s="36" t="e">
        <f>R602-S602-VLOOKUP(D602, 'Вчера_Спутник-М'!D:BL, 15, FALSE)</f>
        <v>#N/A</v>
      </c>
      <c r="AO602" s="36"/>
      <c r="AP602" s="36"/>
      <c r="AQ602" s="36" t="e">
        <f>T602-VLOOKUP(D602, 'Вчера_Спутник-М'!D:BI, 17, FALSE)</f>
        <v>#N/A</v>
      </c>
      <c r="AR602" s="36" t="e">
        <f>U602-VLOOKUP(D602, 'Вчера_Спутник-М'!D:BI, 18, FALSE)</f>
        <v>#N/A</v>
      </c>
    </row>
    <row r="603" spans="1:44" ht="30" customHeight="1" x14ac:dyDescent="0.3">
      <c r="A603" s="18">
        <v>599</v>
      </c>
      <c r="Y603" s="20">
        <f t="shared" si="56"/>
        <v>0</v>
      </c>
      <c r="Z603" s="20">
        <f t="shared" si="57"/>
        <v>0</v>
      </c>
      <c r="AA603" s="37" t="b">
        <f t="shared" si="58"/>
        <v>1</v>
      </c>
      <c r="AB603" s="37" t="b">
        <f t="shared" si="59"/>
        <v>1</v>
      </c>
      <c r="AC603" s="37" t="b">
        <f t="shared" si="60"/>
        <v>1</v>
      </c>
      <c r="AD603" s="37" t="b">
        <f t="shared" si="61"/>
        <v>1</v>
      </c>
      <c r="AE603" s="22" t="str">
        <f>IF(ISNA(VLOOKUP(D603,'Вчера_Спутник-М'!D:D, 1, FALSE)),"ошибка",0)</f>
        <v>ошибка</v>
      </c>
      <c r="AF603" s="21"/>
      <c r="AG603" s="22" t="e">
        <f>E603-VLOOKUP(D603, 'Вчера_Спутник-М'!D:BI, 2, FALSE)</f>
        <v>#N/A</v>
      </c>
      <c r="AH603" s="22" t="e">
        <f>F603-G603-VLOOKUP(D603, 'Вчера_Спутник-М'!D:BI, 3, FALSE)</f>
        <v>#N/A</v>
      </c>
      <c r="AI603" s="22" t="e">
        <f>H603-I603-VLOOKUP(D603, 'Вчера_Спутник-М'!D:BI, 5, FALSE)</f>
        <v>#N/A</v>
      </c>
      <c r="AJ603" s="22" t="e">
        <f>J603-K603-VLOOKUP(D603, 'Вчера_Спутник-М'!D:BI, 7, FALSE)</f>
        <v>#N/A</v>
      </c>
      <c r="AK603" s="36" t="e">
        <f>L603-M603-VLOOKUP(D603, 'Вчера_Спутник-М'!D:BI, 9, FALSE)</f>
        <v>#N/A</v>
      </c>
      <c r="AL603" s="36" t="e">
        <f>N603-O603-VLOOKUP(D603, 'Вчера_Спутник-М'!D:BI, 11, FALSE)</f>
        <v>#N/A</v>
      </c>
      <c r="AM603" s="36" t="e">
        <f>P603-Q603-VLOOKUP(D603, 'Вчера_Спутник-М'!D:BI, 13, FALSE)</f>
        <v>#N/A</v>
      </c>
      <c r="AN603" s="36" t="e">
        <f>R603-S603-VLOOKUP(D603, 'Вчера_Спутник-М'!D:BL, 15, FALSE)</f>
        <v>#N/A</v>
      </c>
      <c r="AO603" s="36"/>
      <c r="AP603" s="36"/>
      <c r="AQ603" s="36" t="e">
        <f>T603-VLOOKUP(D603, 'Вчера_Спутник-М'!D:BI, 17, FALSE)</f>
        <v>#N/A</v>
      </c>
      <c r="AR603" s="36" t="e">
        <f>U603-VLOOKUP(D603, 'Вчера_Спутник-М'!D:BI, 18, FALSE)</f>
        <v>#N/A</v>
      </c>
    </row>
    <row r="604" spans="1:44" ht="30" customHeight="1" x14ac:dyDescent="0.3">
      <c r="A604" s="18">
        <v>600</v>
      </c>
      <c r="Y604" s="20">
        <f t="shared" si="56"/>
        <v>0</v>
      </c>
      <c r="Z604" s="20">
        <f t="shared" si="57"/>
        <v>0</v>
      </c>
      <c r="AA604" s="37" t="b">
        <f t="shared" si="58"/>
        <v>1</v>
      </c>
      <c r="AB604" s="37" t="b">
        <f t="shared" si="59"/>
        <v>1</v>
      </c>
      <c r="AC604" s="37" t="b">
        <f t="shared" si="60"/>
        <v>1</v>
      </c>
      <c r="AD604" s="37" t="b">
        <f t="shared" si="61"/>
        <v>1</v>
      </c>
      <c r="AE604" s="22" t="str">
        <f>IF(ISNA(VLOOKUP(D604,'Вчера_Спутник-М'!D:D, 1, FALSE)),"ошибка",0)</f>
        <v>ошибка</v>
      </c>
      <c r="AF604" s="21"/>
      <c r="AG604" s="22" t="e">
        <f>E604-VLOOKUP(D604, 'Вчера_Спутник-М'!D:BI, 2, FALSE)</f>
        <v>#N/A</v>
      </c>
      <c r="AH604" s="22" t="e">
        <f>F604-G604-VLOOKUP(D604, 'Вчера_Спутник-М'!D:BI, 3, FALSE)</f>
        <v>#N/A</v>
      </c>
      <c r="AI604" s="22" t="e">
        <f>H604-I604-VLOOKUP(D604, 'Вчера_Спутник-М'!D:BI, 5, FALSE)</f>
        <v>#N/A</v>
      </c>
      <c r="AJ604" s="22" t="e">
        <f>J604-K604-VLOOKUP(D604, 'Вчера_Спутник-М'!D:BI, 7, FALSE)</f>
        <v>#N/A</v>
      </c>
      <c r="AK604" s="36" t="e">
        <f>L604-M604-VLOOKUP(D604, 'Вчера_Спутник-М'!D:BI, 9, FALSE)</f>
        <v>#N/A</v>
      </c>
      <c r="AL604" s="36" t="e">
        <f>N604-O604-VLOOKUP(D604, 'Вчера_Спутник-М'!D:BI, 11, FALSE)</f>
        <v>#N/A</v>
      </c>
      <c r="AM604" s="36" t="e">
        <f>P604-Q604-VLOOKUP(D604, 'Вчера_Спутник-М'!D:BI, 13, FALSE)</f>
        <v>#N/A</v>
      </c>
      <c r="AN604" s="36" t="e">
        <f>R604-S604-VLOOKUP(D604, 'Вчера_Спутник-М'!D:BL, 15, FALSE)</f>
        <v>#N/A</v>
      </c>
      <c r="AO604" s="36"/>
      <c r="AP604" s="36"/>
      <c r="AQ604" s="36" t="e">
        <f>T604-VLOOKUP(D604, 'Вчера_Спутник-М'!D:BI, 17, FALSE)</f>
        <v>#N/A</v>
      </c>
      <c r="AR604" s="36" t="e">
        <f>U604-VLOOKUP(D604, 'Вчера_Спутник-М'!D:BI, 18, FALSE)</f>
        <v>#N/A</v>
      </c>
    </row>
    <row r="605" spans="1:44" ht="30" customHeight="1" x14ac:dyDescent="0.3">
      <c r="A605" s="18">
        <v>601</v>
      </c>
      <c r="Y605" s="20">
        <f t="shared" si="56"/>
        <v>0</v>
      </c>
      <c r="Z605" s="20">
        <f t="shared" si="57"/>
        <v>0</v>
      </c>
      <c r="AA605" s="37" t="b">
        <f t="shared" si="58"/>
        <v>1</v>
      </c>
      <c r="AB605" s="37" t="b">
        <f t="shared" si="59"/>
        <v>1</v>
      </c>
      <c r="AC605" s="37" t="b">
        <f t="shared" si="60"/>
        <v>1</v>
      </c>
      <c r="AD605" s="37" t="b">
        <f t="shared" si="61"/>
        <v>1</v>
      </c>
      <c r="AE605" s="22" t="str">
        <f>IF(ISNA(VLOOKUP(D605,'Вчера_Спутник-М'!D:D, 1, FALSE)),"ошибка",0)</f>
        <v>ошибка</v>
      </c>
      <c r="AF605" s="21"/>
      <c r="AG605" s="22" t="e">
        <f>E605-VLOOKUP(D605, 'Вчера_Спутник-М'!D:BI, 2, FALSE)</f>
        <v>#N/A</v>
      </c>
      <c r="AH605" s="22" t="e">
        <f>F605-G605-VLOOKUP(D605, 'Вчера_Спутник-М'!D:BI, 3, FALSE)</f>
        <v>#N/A</v>
      </c>
      <c r="AI605" s="22" t="e">
        <f>H605-I605-VLOOKUP(D605, 'Вчера_Спутник-М'!D:BI, 5, FALSE)</f>
        <v>#N/A</v>
      </c>
      <c r="AJ605" s="22" t="e">
        <f>J605-K605-VLOOKUP(D605, 'Вчера_Спутник-М'!D:BI, 7, FALSE)</f>
        <v>#N/A</v>
      </c>
      <c r="AK605" s="36" t="e">
        <f>L605-M605-VLOOKUP(D605, 'Вчера_Спутник-М'!D:BI, 9, FALSE)</f>
        <v>#N/A</v>
      </c>
      <c r="AL605" s="36" t="e">
        <f>N605-O605-VLOOKUP(D605, 'Вчера_Спутник-М'!D:BI, 11, FALSE)</f>
        <v>#N/A</v>
      </c>
      <c r="AM605" s="36" t="e">
        <f>P605-Q605-VLOOKUP(D605, 'Вчера_Спутник-М'!D:BI, 13, FALSE)</f>
        <v>#N/A</v>
      </c>
      <c r="AN605" s="36" t="e">
        <f>R605-S605-VLOOKUP(D605, 'Вчера_Спутник-М'!D:BL, 15, FALSE)</f>
        <v>#N/A</v>
      </c>
      <c r="AO605" s="36"/>
      <c r="AP605" s="36"/>
      <c r="AQ605" s="36" t="e">
        <f>T605-VLOOKUP(D605, 'Вчера_Спутник-М'!D:BI, 17, FALSE)</f>
        <v>#N/A</v>
      </c>
      <c r="AR605" s="36" t="e">
        <f>U605-VLOOKUP(D605, 'Вчера_Спутник-М'!D:BI, 18, FALSE)</f>
        <v>#N/A</v>
      </c>
    </row>
    <row r="606" spans="1:44" ht="30" customHeight="1" x14ac:dyDescent="0.3">
      <c r="A606" s="18">
        <v>602</v>
      </c>
      <c r="Y606" s="20">
        <f t="shared" si="56"/>
        <v>0</v>
      </c>
      <c r="Z606" s="20">
        <f t="shared" si="57"/>
        <v>0</v>
      </c>
      <c r="AA606" s="37" t="b">
        <f t="shared" si="58"/>
        <v>1</v>
      </c>
      <c r="AB606" s="37" t="b">
        <f t="shared" si="59"/>
        <v>1</v>
      </c>
      <c r="AC606" s="37" t="b">
        <f t="shared" si="60"/>
        <v>1</v>
      </c>
      <c r="AD606" s="37" t="b">
        <f t="shared" si="61"/>
        <v>1</v>
      </c>
      <c r="AE606" s="22" t="str">
        <f>IF(ISNA(VLOOKUP(D606,'Вчера_Спутник-М'!D:D, 1, FALSE)),"ошибка",0)</f>
        <v>ошибка</v>
      </c>
      <c r="AF606" s="21"/>
      <c r="AG606" s="22" t="e">
        <f>E606-VLOOKUP(D606, 'Вчера_Спутник-М'!D:BI, 2, FALSE)</f>
        <v>#N/A</v>
      </c>
      <c r="AH606" s="22" t="e">
        <f>F606-G606-VLOOKUP(D606, 'Вчера_Спутник-М'!D:BI, 3, FALSE)</f>
        <v>#N/A</v>
      </c>
      <c r="AI606" s="22" t="e">
        <f>H606-I606-VLOOKUP(D606, 'Вчера_Спутник-М'!D:BI, 5, FALSE)</f>
        <v>#N/A</v>
      </c>
      <c r="AJ606" s="22" t="e">
        <f>J606-K606-VLOOKUP(D606, 'Вчера_Спутник-М'!D:BI, 7, FALSE)</f>
        <v>#N/A</v>
      </c>
      <c r="AK606" s="36" t="e">
        <f>L606-M606-VLOOKUP(D606, 'Вчера_Спутник-М'!D:BI, 9, FALSE)</f>
        <v>#N/A</v>
      </c>
      <c r="AL606" s="36" t="e">
        <f>N606-O606-VLOOKUP(D606, 'Вчера_Спутник-М'!D:BI, 11, FALSE)</f>
        <v>#N/A</v>
      </c>
      <c r="AM606" s="36" t="e">
        <f>P606-Q606-VLOOKUP(D606, 'Вчера_Спутник-М'!D:BI, 13, FALSE)</f>
        <v>#N/A</v>
      </c>
      <c r="AN606" s="36" t="e">
        <f>R606-S606-VLOOKUP(D606, 'Вчера_Спутник-М'!D:BL, 15, FALSE)</f>
        <v>#N/A</v>
      </c>
      <c r="AO606" s="36"/>
      <c r="AP606" s="36"/>
      <c r="AQ606" s="36" t="e">
        <f>T606-VLOOKUP(D606, 'Вчера_Спутник-М'!D:BI, 17, FALSE)</f>
        <v>#N/A</v>
      </c>
      <c r="AR606" s="36" t="e">
        <f>U606-VLOOKUP(D606, 'Вчера_Спутник-М'!D:BI, 18, FALSE)</f>
        <v>#N/A</v>
      </c>
    </row>
    <row r="607" spans="1:44" ht="30" customHeight="1" x14ac:dyDescent="0.3">
      <c r="A607" s="18">
        <v>603</v>
      </c>
      <c r="Y607" s="20">
        <f t="shared" si="56"/>
        <v>0</v>
      </c>
      <c r="Z607" s="20">
        <f t="shared" si="57"/>
        <v>0</v>
      </c>
      <c r="AA607" s="37" t="b">
        <f t="shared" si="58"/>
        <v>1</v>
      </c>
      <c r="AB607" s="37" t="b">
        <f t="shared" si="59"/>
        <v>1</v>
      </c>
      <c r="AC607" s="37" t="b">
        <f t="shared" si="60"/>
        <v>1</v>
      </c>
      <c r="AD607" s="37" t="b">
        <f t="shared" si="61"/>
        <v>1</v>
      </c>
      <c r="AE607" s="22" t="str">
        <f>IF(ISNA(VLOOKUP(D607,'Вчера_Спутник-М'!D:D, 1, FALSE)),"ошибка",0)</f>
        <v>ошибка</v>
      </c>
      <c r="AF607" s="21"/>
      <c r="AG607" s="22" t="e">
        <f>E607-VLOOKUP(D607, 'Вчера_Спутник-М'!D:BI, 2, FALSE)</f>
        <v>#N/A</v>
      </c>
      <c r="AH607" s="22" t="e">
        <f>F607-G607-VLOOKUP(D607, 'Вчера_Спутник-М'!D:BI, 3, FALSE)</f>
        <v>#N/A</v>
      </c>
      <c r="AI607" s="22" t="e">
        <f>H607-I607-VLOOKUP(D607, 'Вчера_Спутник-М'!D:BI, 5, FALSE)</f>
        <v>#N/A</v>
      </c>
      <c r="AJ607" s="22" t="e">
        <f>J607-K607-VLOOKUP(D607, 'Вчера_Спутник-М'!D:BI, 7, FALSE)</f>
        <v>#N/A</v>
      </c>
      <c r="AK607" s="36" t="e">
        <f>L607-M607-VLOOKUP(D607, 'Вчера_Спутник-М'!D:BI, 9, FALSE)</f>
        <v>#N/A</v>
      </c>
      <c r="AL607" s="36" t="e">
        <f>N607-O607-VLOOKUP(D607, 'Вчера_Спутник-М'!D:BI, 11, FALSE)</f>
        <v>#N/A</v>
      </c>
      <c r="AM607" s="36" t="e">
        <f>P607-Q607-VLOOKUP(D607, 'Вчера_Спутник-М'!D:BI, 13, FALSE)</f>
        <v>#N/A</v>
      </c>
      <c r="AN607" s="36" t="e">
        <f>R607-S607-VLOOKUP(D607, 'Вчера_Спутник-М'!D:BL, 15, FALSE)</f>
        <v>#N/A</v>
      </c>
      <c r="AO607" s="36"/>
      <c r="AP607" s="36"/>
      <c r="AQ607" s="36" t="e">
        <f>T607-VLOOKUP(D607, 'Вчера_Спутник-М'!D:BI, 17, FALSE)</f>
        <v>#N/A</v>
      </c>
      <c r="AR607" s="36" t="e">
        <f>U607-VLOOKUP(D607, 'Вчера_Спутник-М'!D:BI, 18, FALSE)</f>
        <v>#N/A</v>
      </c>
    </row>
    <row r="608" spans="1:44" ht="30" customHeight="1" x14ac:dyDescent="0.3">
      <c r="A608" s="18">
        <v>604</v>
      </c>
      <c r="Y608" s="20">
        <f t="shared" si="56"/>
        <v>0</v>
      </c>
      <c r="Z608" s="20">
        <f t="shared" si="57"/>
        <v>0</v>
      </c>
      <c r="AA608" s="37" t="b">
        <f t="shared" si="58"/>
        <v>1</v>
      </c>
      <c r="AB608" s="37" t="b">
        <f t="shared" si="59"/>
        <v>1</v>
      </c>
      <c r="AC608" s="37" t="b">
        <f t="shared" si="60"/>
        <v>1</v>
      </c>
      <c r="AD608" s="37" t="b">
        <f t="shared" si="61"/>
        <v>1</v>
      </c>
      <c r="AE608" s="22" t="str">
        <f>IF(ISNA(VLOOKUP(D608,'Вчера_Спутник-М'!D:D, 1, FALSE)),"ошибка",0)</f>
        <v>ошибка</v>
      </c>
      <c r="AF608" s="21"/>
      <c r="AG608" s="22" t="e">
        <f>E608-VLOOKUP(D608, 'Вчера_Спутник-М'!D:BI, 2, FALSE)</f>
        <v>#N/A</v>
      </c>
      <c r="AH608" s="22" t="e">
        <f>F608-G608-VLOOKUP(D608, 'Вчера_Спутник-М'!D:BI, 3, FALSE)</f>
        <v>#N/A</v>
      </c>
      <c r="AI608" s="22" t="e">
        <f>H608-I608-VLOOKUP(D608, 'Вчера_Спутник-М'!D:BI, 5, FALSE)</f>
        <v>#N/A</v>
      </c>
      <c r="AJ608" s="22" t="e">
        <f>J608-K608-VLOOKUP(D608, 'Вчера_Спутник-М'!D:BI, 7, FALSE)</f>
        <v>#N/A</v>
      </c>
      <c r="AK608" s="36" t="e">
        <f>L608-M608-VLOOKUP(D608, 'Вчера_Спутник-М'!D:BI, 9, FALSE)</f>
        <v>#N/A</v>
      </c>
      <c r="AL608" s="36" t="e">
        <f>N608-O608-VLOOKUP(D608, 'Вчера_Спутник-М'!D:BI, 11, FALSE)</f>
        <v>#N/A</v>
      </c>
      <c r="AM608" s="36" t="e">
        <f>P608-Q608-VLOOKUP(D608, 'Вчера_Спутник-М'!D:BI, 13, FALSE)</f>
        <v>#N/A</v>
      </c>
      <c r="AN608" s="36" t="e">
        <f>R608-S608-VLOOKUP(D608, 'Вчера_Спутник-М'!D:BL, 15, FALSE)</f>
        <v>#N/A</v>
      </c>
      <c r="AO608" s="36"/>
      <c r="AP608" s="36"/>
      <c r="AQ608" s="36" t="e">
        <f>T608-VLOOKUP(D608, 'Вчера_Спутник-М'!D:BI, 17, FALSE)</f>
        <v>#N/A</v>
      </c>
      <c r="AR608" s="36" t="e">
        <f>U608-VLOOKUP(D608, 'Вчера_Спутник-М'!D:BI, 18, FALSE)</f>
        <v>#N/A</v>
      </c>
    </row>
    <row r="609" spans="1:44" ht="30" customHeight="1" x14ac:dyDescent="0.3">
      <c r="A609" s="18">
        <v>605</v>
      </c>
      <c r="Y609" s="20">
        <f t="shared" si="56"/>
        <v>0</v>
      </c>
      <c r="Z609" s="20">
        <f t="shared" si="57"/>
        <v>0</v>
      </c>
      <c r="AA609" s="37" t="b">
        <f t="shared" si="58"/>
        <v>1</v>
      </c>
      <c r="AB609" s="37" t="b">
        <f t="shared" si="59"/>
        <v>1</v>
      </c>
      <c r="AC609" s="37" t="b">
        <f t="shared" si="60"/>
        <v>1</v>
      </c>
      <c r="AD609" s="37" t="b">
        <f t="shared" si="61"/>
        <v>1</v>
      </c>
      <c r="AE609" s="22" t="str">
        <f>IF(ISNA(VLOOKUP(D609,'Вчера_Спутник-М'!D:D, 1, FALSE)),"ошибка",0)</f>
        <v>ошибка</v>
      </c>
      <c r="AF609" s="21"/>
      <c r="AG609" s="22" t="e">
        <f>E609-VLOOKUP(D609, 'Вчера_Спутник-М'!D:BI, 2, FALSE)</f>
        <v>#N/A</v>
      </c>
      <c r="AH609" s="22" t="e">
        <f>F609-G609-VLOOKUP(D609, 'Вчера_Спутник-М'!D:BI, 3, FALSE)</f>
        <v>#N/A</v>
      </c>
      <c r="AI609" s="22" t="e">
        <f>H609-I609-VLOOKUP(D609, 'Вчера_Спутник-М'!D:BI, 5, FALSE)</f>
        <v>#N/A</v>
      </c>
      <c r="AJ609" s="22" t="e">
        <f>J609-K609-VLOOKUP(D609, 'Вчера_Спутник-М'!D:BI, 7, FALSE)</f>
        <v>#N/A</v>
      </c>
      <c r="AK609" s="36" t="e">
        <f>L609-M609-VLOOKUP(D609, 'Вчера_Спутник-М'!D:BI, 9, FALSE)</f>
        <v>#N/A</v>
      </c>
      <c r="AL609" s="36" t="e">
        <f>N609-O609-VLOOKUP(D609, 'Вчера_Спутник-М'!D:BI, 11, FALSE)</f>
        <v>#N/A</v>
      </c>
      <c r="AM609" s="36" t="e">
        <f>P609-Q609-VLOOKUP(D609, 'Вчера_Спутник-М'!D:BI, 13, FALSE)</f>
        <v>#N/A</v>
      </c>
      <c r="AN609" s="36" t="e">
        <f>R609-S609-VLOOKUP(D609, 'Вчера_Спутник-М'!D:BL, 15, FALSE)</f>
        <v>#N/A</v>
      </c>
      <c r="AO609" s="36"/>
      <c r="AP609" s="36"/>
      <c r="AQ609" s="36" t="e">
        <f>T609-VLOOKUP(D609, 'Вчера_Спутник-М'!D:BI, 17, FALSE)</f>
        <v>#N/A</v>
      </c>
      <c r="AR609" s="36" t="e">
        <f>U609-VLOOKUP(D609, 'Вчера_Спутник-М'!D:BI, 18, FALSE)</f>
        <v>#N/A</v>
      </c>
    </row>
    <row r="610" spans="1:44" ht="30" customHeight="1" x14ac:dyDescent="0.3">
      <c r="A610" s="18">
        <v>606</v>
      </c>
      <c r="Y610" s="20">
        <f t="shared" si="56"/>
        <v>0</v>
      </c>
      <c r="Z610" s="20">
        <f t="shared" si="57"/>
        <v>0</v>
      </c>
      <c r="AA610" s="37" t="b">
        <f t="shared" si="58"/>
        <v>1</v>
      </c>
      <c r="AB610" s="37" t="b">
        <f t="shared" si="59"/>
        <v>1</v>
      </c>
      <c r="AC610" s="37" t="b">
        <f t="shared" si="60"/>
        <v>1</v>
      </c>
      <c r="AD610" s="37" t="b">
        <f t="shared" si="61"/>
        <v>1</v>
      </c>
      <c r="AE610" s="22" t="str">
        <f>IF(ISNA(VLOOKUP(D610,'Вчера_Спутник-М'!D:D, 1, FALSE)),"ошибка",0)</f>
        <v>ошибка</v>
      </c>
      <c r="AF610" s="21"/>
      <c r="AG610" s="22" t="e">
        <f>E610-VLOOKUP(D610, 'Вчера_Спутник-М'!D:BI, 2, FALSE)</f>
        <v>#N/A</v>
      </c>
      <c r="AH610" s="22" t="e">
        <f>F610-G610-VLOOKUP(D610, 'Вчера_Спутник-М'!D:BI, 3, FALSE)</f>
        <v>#N/A</v>
      </c>
      <c r="AI610" s="22" t="e">
        <f>H610-I610-VLOOKUP(D610, 'Вчера_Спутник-М'!D:BI, 5, FALSE)</f>
        <v>#N/A</v>
      </c>
      <c r="AJ610" s="22" t="e">
        <f>J610-K610-VLOOKUP(D610, 'Вчера_Спутник-М'!D:BI, 7, FALSE)</f>
        <v>#N/A</v>
      </c>
      <c r="AK610" s="36" t="e">
        <f>L610-M610-VLOOKUP(D610, 'Вчера_Спутник-М'!D:BI, 9, FALSE)</f>
        <v>#N/A</v>
      </c>
      <c r="AL610" s="36" t="e">
        <f>N610-O610-VLOOKUP(D610, 'Вчера_Спутник-М'!D:BI, 11, FALSE)</f>
        <v>#N/A</v>
      </c>
      <c r="AM610" s="36" t="e">
        <f>P610-Q610-VLOOKUP(D610, 'Вчера_Спутник-М'!D:BI, 13, FALSE)</f>
        <v>#N/A</v>
      </c>
      <c r="AN610" s="36" t="e">
        <f>R610-S610-VLOOKUP(D610, 'Вчера_Спутник-М'!D:BL, 15, FALSE)</f>
        <v>#N/A</v>
      </c>
      <c r="AO610" s="36"/>
      <c r="AP610" s="36"/>
      <c r="AQ610" s="36" t="e">
        <f>T610-VLOOKUP(D610, 'Вчера_Спутник-М'!D:BI, 17, FALSE)</f>
        <v>#N/A</v>
      </c>
      <c r="AR610" s="36" t="e">
        <f>U610-VLOOKUP(D610, 'Вчера_Спутник-М'!D:BI, 18, FALSE)</f>
        <v>#N/A</v>
      </c>
    </row>
    <row r="611" spans="1:44" ht="30" customHeight="1" x14ac:dyDescent="0.3">
      <c r="A611" s="18">
        <v>607</v>
      </c>
      <c r="Y611" s="20">
        <f t="shared" si="56"/>
        <v>0</v>
      </c>
      <c r="Z611" s="20">
        <f t="shared" si="57"/>
        <v>0</v>
      </c>
      <c r="AA611" s="37" t="b">
        <f t="shared" si="58"/>
        <v>1</v>
      </c>
      <c r="AB611" s="37" t="b">
        <f t="shared" si="59"/>
        <v>1</v>
      </c>
      <c r="AC611" s="37" t="b">
        <f t="shared" si="60"/>
        <v>1</v>
      </c>
      <c r="AD611" s="37" t="b">
        <f t="shared" si="61"/>
        <v>1</v>
      </c>
      <c r="AE611" s="22" t="str">
        <f>IF(ISNA(VLOOKUP(D611,'Вчера_Спутник-М'!D:D, 1, FALSE)),"ошибка",0)</f>
        <v>ошибка</v>
      </c>
      <c r="AF611" s="21"/>
      <c r="AG611" s="22" t="e">
        <f>E611-VLOOKUP(D611, 'Вчера_Спутник-М'!D:BI, 2, FALSE)</f>
        <v>#N/A</v>
      </c>
      <c r="AH611" s="22" t="e">
        <f>F611-G611-VLOOKUP(D611, 'Вчера_Спутник-М'!D:BI, 3, FALSE)</f>
        <v>#N/A</v>
      </c>
      <c r="AI611" s="22" t="e">
        <f>H611-I611-VLOOKUP(D611, 'Вчера_Спутник-М'!D:BI, 5, FALSE)</f>
        <v>#N/A</v>
      </c>
      <c r="AJ611" s="22" t="e">
        <f>J611-K611-VLOOKUP(D611, 'Вчера_Спутник-М'!D:BI, 7, FALSE)</f>
        <v>#N/A</v>
      </c>
      <c r="AK611" s="36" t="e">
        <f>L611-M611-VLOOKUP(D611, 'Вчера_Спутник-М'!D:BI, 9, FALSE)</f>
        <v>#N/A</v>
      </c>
      <c r="AL611" s="36" t="e">
        <f>N611-O611-VLOOKUP(D611, 'Вчера_Спутник-М'!D:BI, 11, FALSE)</f>
        <v>#N/A</v>
      </c>
      <c r="AM611" s="36" t="e">
        <f>P611-Q611-VLOOKUP(D611, 'Вчера_Спутник-М'!D:BI, 13, FALSE)</f>
        <v>#N/A</v>
      </c>
      <c r="AN611" s="36" t="e">
        <f>R611-S611-VLOOKUP(D611, 'Вчера_Спутник-М'!D:BL, 15, FALSE)</f>
        <v>#N/A</v>
      </c>
      <c r="AO611" s="36"/>
      <c r="AP611" s="36"/>
      <c r="AQ611" s="36" t="e">
        <f>T611-VLOOKUP(D611, 'Вчера_Спутник-М'!D:BI, 17, FALSE)</f>
        <v>#N/A</v>
      </c>
      <c r="AR611" s="36" t="e">
        <f>U611-VLOOKUP(D611, 'Вчера_Спутник-М'!D:BI, 18, FALSE)</f>
        <v>#N/A</v>
      </c>
    </row>
    <row r="612" spans="1:44" ht="30" customHeight="1" x14ac:dyDescent="0.3">
      <c r="A612" s="18">
        <v>608</v>
      </c>
      <c r="Y612" s="20">
        <f t="shared" si="56"/>
        <v>0</v>
      </c>
      <c r="Z612" s="20">
        <f t="shared" si="57"/>
        <v>0</v>
      </c>
      <c r="AA612" s="37" t="b">
        <f t="shared" si="58"/>
        <v>1</v>
      </c>
      <c r="AB612" s="37" t="b">
        <f t="shared" si="59"/>
        <v>1</v>
      </c>
      <c r="AC612" s="37" t="b">
        <f t="shared" si="60"/>
        <v>1</v>
      </c>
      <c r="AD612" s="37" t="b">
        <f t="shared" si="61"/>
        <v>1</v>
      </c>
      <c r="AE612" s="22" t="str">
        <f>IF(ISNA(VLOOKUP(D612,'Вчера_Спутник-М'!D:D, 1, FALSE)),"ошибка",0)</f>
        <v>ошибка</v>
      </c>
      <c r="AF612" s="21"/>
      <c r="AG612" s="22" t="e">
        <f>E612-VLOOKUP(D612, 'Вчера_Спутник-М'!D:BI, 2, FALSE)</f>
        <v>#N/A</v>
      </c>
      <c r="AH612" s="22" t="e">
        <f>F612-G612-VLOOKUP(D612, 'Вчера_Спутник-М'!D:BI, 3, FALSE)</f>
        <v>#N/A</v>
      </c>
      <c r="AI612" s="22" t="e">
        <f>H612-I612-VLOOKUP(D612, 'Вчера_Спутник-М'!D:BI, 5, FALSE)</f>
        <v>#N/A</v>
      </c>
      <c r="AJ612" s="22" t="e">
        <f>J612-K612-VLOOKUP(D612, 'Вчера_Спутник-М'!D:BI, 7, FALSE)</f>
        <v>#N/A</v>
      </c>
      <c r="AK612" s="36" t="e">
        <f>L612-M612-VLOOKUP(D612, 'Вчера_Спутник-М'!D:BI, 9, FALSE)</f>
        <v>#N/A</v>
      </c>
      <c r="AL612" s="36" t="e">
        <f>N612-O612-VLOOKUP(D612, 'Вчера_Спутник-М'!D:BI, 11, FALSE)</f>
        <v>#N/A</v>
      </c>
      <c r="AM612" s="36" t="e">
        <f>P612-Q612-VLOOKUP(D612, 'Вчера_Спутник-М'!D:BI, 13, FALSE)</f>
        <v>#N/A</v>
      </c>
      <c r="AN612" s="36" t="e">
        <f>R612-S612-VLOOKUP(D612, 'Вчера_Спутник-М'!D:BL, 15, FALSE)</f>
        <v>#N/A</v>
      </c>
      <c r="AO612" s="36"/>
      <c r="AP612" s="36"/>
      <c r="AQ612" s="36" t="e">
        <f>T612-VLOOKUP(D612, 'Вчера_Спутник-М'!D:BI, 17, FALSE)</f>
        <v>#N/A</v>
      </c>
      <c r="AR612" s="36" t="e">
        <f>U612-VLOOKUP(D612, 'Вчера_Спутник-М'!D:BI, 18, FALSE)</f>
        <v>#N/A</v>
      </c>
    </row>
    <row r="613" spans="1:44" ht="30" customHeight="1" x14ac:dyDescent="0.3">
      <c r="A613" s="18">
        <v>609</v>
      </c>
      <c r="Y613" s="20">
        <f t="shared" si="56"/>
        <v>0</v>
      </c>
      <c r="Z613" s="20">
        <f t="shared" si="57"/>
        <v>0</v>
      </c>
      <c r="AA613" s="37" t="b">
        <f t="shared" si="58"/>
        <v>1</v>
      </c>
      <c r="AB613" s="37" t="b">
        <f t="shared" si="59"/>
        <v>1</v>
      </c>
      <c r="AC613" s="37" t="b">
        <f t="shared" si="60"/>
        <v>1</v>
      </c>
      <c r="AD613" s="37" t="b">
        <f t="shared" si="61"/>
        <v>1</v>
      </c>
      <c r="AE613" s="22" t="str">
        <f>IF(ISNA(VLOOKUP(D613,'Вчера_Спутник-М'!D:D, 1, FALSE)),"ошибка",0)</f>
        <v>ошибка</v>
      </c>
      <c r="AF613" s="21"/>
      <c r="AG613" s="22" t="e">
        <f>E613-VLOOKUP(D613, 'Вчера_Спутник-М'!D:BI, 2, FALSE)</f>
        <v>#N/A</v>
      </c>
      <c r="AH613" s="22" t="e">
        <f>F613-G613-VLOOKUP(D613, 'Вчера_Спутник-М'!D:BI, 3, FALSE)</f>
        <v>#N/A</v>
      </c>
      <c r="AI613" s="22" t="e">
        <f>H613-I613-VLOOKUP(D613, 'Вчера_Спутник-М'!D:BI, 5, FALSE)</f>
        <v>#N/A</v>
      </c>
      <c r="AJ613" s="22" t="e">
        <f>J613-K613-VLOOKUP(D613, 'Вчера_Спутник-М'!D:BI, 7, FALSE)</f>
        <v>#N/A</v>
      </c>
      <c r="AK613" s="36" t="e">
        <f>L613-M613-VLOOKUP(D613, 'Вчера_Спутник-М'!D:BI, 9, FALSE)</f>
        <v>#N/A</v>
      </c>
      <c r="AL613" s="36" t="e">
        <f>N613-O613-VLOOKUP(D613, 'Вчера_Спутник-М'!D:BI, 11, FALSE)</f>
        <v>#N/A</v>
      </c>
      <c r="AM613" s="36" t="e">
        <f>P613-Q613-VLOOKUP(D613, 'Вчера_Спутник-М'!D:BI, 13, FALSE)</f>
        <v>#N/A</v>
      </c>
      <c r="AN613" s="36" t="e">
        <f>R613-S613-VLOOKUP(D613, 'Вчера_Спутник-М'!D:BL, 15, FALSE)</f>
        <v>#N/A</v>
      </c>
      <c r="AO613" s="36"/>
      <c r="AP613" s="36"/>
      <c r="AQ613" s="36" t="e">
        <f>T613-VLOOKUP(D613, 'Вчера_Спутник-М'!D:BI, 17, FALSE)</f>
        <v>#N/A</v>
      </c>
      <c r="AR613" s="36" t="e">
        <f>U613-VLOOKUP(D613, 'Вчера_Спутник-М'!D:BI, 18, FALSE)</f>
        <v>#N/A</v>
      </c>
    </row>
    <row r="614" spans="1:44" ht="30" customHeight="1" x14ac:dyDescent="0.3">
      <c r="A614" s="18">
        <v>610</v>
      </c>
      <c r="Y614" s="20">
        <f t="shared" si="56"/>
        <v>0</v>
      </c>
      <c r="Z614" s="20">
        <f t="shared" si="57"/>
        <v>0</v>
      </c>
      <c r="AA614" s="37" t="b">
        <f t="shared" si="58"/>
        <v>1</v>
      </c>
      <c r="AB614" s="37" t="b">
        <f t="shared" si="59"/>
        <v>1</v>
      </c>
      <c r="AC614" s="37" t="b">
        <f t="shared" si="60"/>
        <v>1</v>
      </c>
      <c r="AD614" s="37" t="b">
        <f t="shared" si="61"/>
        <v>1</v>
      </c>
      <c r="AE614" s="22" t="str">
        <f>IF(ISNA(VLOOKUP(D614,'Вчера_Спутник-М'!D:D, 1, FALSE)),"ошибка",0)</f>
        <v>ошибка</v>
      </c>
      <c r="AF614" s="21"/>
      <c r="AG614" s="22" t="e">
        <f>E614-VLOOKUP(D614, 'Вчера_Спутник-М'!D:BI, 2, FALSE)</f>
        <v>#N/A</v>
      </c>
      <c r="AH614" s="22" t="e">
        <f>F614-G614-VLOOKUP(D614, 'Вчера_Спутник-М'!D:BI, 3, FALSE)</f>
        <v>#N/A</v>
      </c>
      <c r="AI614" s="22" t="e">
        <f>H614-I614-VLOOKUP(D614, 'Вчера_Спутник-М'!D:BI, 5, FALSE)</f>
        <v>#N/A</v>
      </c>
      <c r="AJ614" s="22" t="e">
        <f>J614-K614-VLOOKUP(D614, 'Вчера_Спутник-М'!D:BI, 7, FALSE)</f>
        <v>#N/A</v>
      </c>
      <c r="AK614" s="36" t="e">
        <f>L614-M614-VLOOKUP(D614, 'Вчера_Спутник-М'!D:BI, 9, FALSE)</f>
        <v>#N/A</v>
      </c>
      <c r="AL614" s="36" t="e">
        <f>N614-O614-VLOOKUP(D614, 'Вчера_Спутник-М'!D:BI, 11, FALSE)</f>
        <v>#N/A</v>
      </c>
      <c r="AM614" s="36" t="e">
        <f>P614-Q614-VLOOKUP(D614, 'Вчера_Спутник-М'!D:BI, 13, FALSE)</f>
        <v>#N/A</v>
      </c>
      <c r="AN614" s="36" t="e">
        <f>R614-S614-VLOOKUP(D614, 'Вчера_Спутник-М'!D:BL, 15, FALSE)</f>
        <v>#N/A</v>
      </c>
      <c r="AO614" s="36"/>
      <c r="AP614" s="36"/>
      <c r="AQ614" s="36" t="e">
        <f>T614-VLOOKUP(D614, 'Вчера_Спутник-М'!D:BI, 17, FALSE)</f>
        <v>#N/A</v>
      </c>
      <c r="AR614" s="36" t="e">
        <f>U614-VLOOKUP(D614, 'Вчера_Спутник-М'!D:BI, 18, FALSE)</f>
        <v>#N/A</v>
      </c>
    </row>
    <row r="615" spans="1:44" ht="30" customHeight="1" x14ac:dyDescent="0.3">
      <c r="A615" s="18">
        <v>611</v>
      </c>
      <c r="Y615" s="20">
        <f t="shared" si="56"/>
        <v>0</v>
      </c>
      <c r="Z615" s="20">
        <f t="shared" si="57"/>
        <v>0</v>
      </c>
      <c r="AA615" s="37" t="b">
        <f t="shared" si="58"/>
        <v>1</v>
      </c>
      <c r="AB615" s="37" t="b">
        <f t="shared" si="59"/>
        <v>1</v>
      </c>
      <c r="AC615" s="37" t="b">
        <f t="shared" si="60"/>
        <v>1</v>
      </c>
      <c r="AD615" s="37" t="b">
        <f t="shared" si="61"/>
        <v>1</v>
      </c>
      <c r="AE615" s="22" t="str">
        <f>IF(ISNA(VLOOKUP(D615,'Вчера_Спутник-М'!D:D, 1, FALSE)),"ошибка",0)</f>
        <v>ошибка</v>
      </c>
      <c r="AF615" s="21"/>
      <c r="AG615" s="22" t="e">
        <f>E615-VLOOKUP(D615, 'Вчера_Спутник-М'!D:BI, 2, FALSE)</f>
        <v>#N/A</v>
      </c>
      <c r="AH615" s="22" t="e">
        <f>F615-G615-VLOOKUP(D615, 'Вчера_Спутник-М'!D:BI, 3, FALSE)</f>
        <v>#N/A</v>
      </c>
      <c r="AI615" s="22" t="e">
        <f>H615-I615-VLOOKUP(D615, 'Вчера_Спутник-М'!D:BI, 5, FALSE)</f>
        <v>#N/A</v>
      </c>
      <c r="AJ615" s="22" t="e">
        <f>J615-K615-VLOOKUP(D615, 'Вчера_Спутник-М'!D:BI, 7, FALSE)</f>
        <v>#N/A</v>
      </c>
      <c r="AK615" s="36" t="e">
        <f>L615-M615-VLOOKUP(D615, 'Вчера_Спутник-М'!D:BI, 9, FALSE)</f>
        <v>#N/A</v>
      </c>
      <c r="AL615" s="36" t="e">
        <f>N615-O615-VLOOKUP(D615, 'Вчера_Спутник-М'!D:BI, 11, FALSE)</f>
        <v>#N/A</v>
      </c>
      <c r="AM615" s="36" t="e">
        <f>P615-Q615-VLOOKUP(D615, 'Вчера_Спутник-М'!D:BI, 13, FALSE)</f>
        <v>#N/A</v>
      </c>
      <c r="AN615" s="36" t="e">
        <f>R615-S615-VLOOKUP(D615, 'Вчера_Спутник-М'!D:BL, 15, FALSE)</f>
        <v>#N/A</v>
      </c>
      <c r="AO615" s="36"/>
      <c r="AP615" s="36"/>
      <c r="AQ615" s="36" t="e">
        <f>T615-VLOOKUP(D615, 'Вчера_Спутник-М'!D:BI, 17, FALSE)</f>
        <v>#N/A</v>
      </c>
      <c r="AR615" s="36" t="e">
        <f>U615-VLOOKUP(D615, 'Вчера_Спутник-М'!D:BI, 18, FALSE)</f>
        <v>#N/A</v>
      </c>
    </row>
    <row r="616" spans="1:44" ht="30" customHeight="1" x14ac:dyDescent="0.3">
      <c r="A616" s="18">
        <v>612</v>
      </c>
      <c r="Y616" s="20">
        <f t="shared" si="56"/>
        <v>0</v>
      </c>
      <c r="Z616" s="20">
        <f t="shared" si="57"/>
        <v>0</v>
      </c>
      <c r="AA616" s="37" t="b">
        <f t="shared" si="58"/>
        <v>1</v>
      </c>
      <c r="AB616" s="37" t="b">
        <f t="shared" si="59"/>
        <v>1</v>
      </c>
      <c r="AC616" s="37" t="b">
        <f t="shared" si="60"/>
        <v>1</v>
      </c>
      <c r="AD616" s="37" t="b">
        <f t="shared" si="61"/>
        <v>1</v>
      </c>
      <c r="AE616" s="22" t="str">
        <f>IF(ISNA(VLOOKUP(D616,'Вчера_Спутник-М'!D:D, 1, FALSE)),"ошибка",0)</f>
        <v>ошибка</v>
      </c>
      <c r="AF616" s="21"/>
      <c r="AG616" s="22" t="e">
        <f>E616-VLOOKUP(D616, 'Вчера_Спутник-М'!D:BI, 2, FALSE)</f>
        <v>#N/A</v>
      </c>
      <c r="AH616" s="22" t="e">
        <f>F616-G616-VLOOKUP(D616, 'Вчера_Спутник-М'!D:BI, 3, FALSE)</f>
        <v>#N/A</v>
      </c>
      <c r="AI616" s="22" t="e">
        <f>H616-I616-VLOOKUP(D616, 'Вчера_Спутник-М'!D:BI, 5, FALSE)</f>
        <v>#N/A</v>
      </c>
      <c r="AJ616" s="22" t="e">
        <f>J616-K616-VLOOKUP(D616, 'Вчера_Спутник-М'!D:BI, 7, FALSE)</f>
        <v>#N/A</v>
      </c>
      <c r="AK616" s="36" t="e">
        <f>L616-M616-VLOOKUP(D616, 'Вчера_Спутник-М'!D:BI, 9, FALSE)</f>
        <v>#N/A</v>
      </c>
      <c r="AL616" s="36" t="e">
        <f>N616-O616-VLOOKUP(D616, 'Вчера_Спутник-М'!D:BI, 11, FALSE)</f>
        <v>#N/A</v>
      </c>
      <c r="AM616" s="36" t="e">
        <f>P616-Q616-VLOOKUP(D616, 'Вчера_Спутник-М'!D:BI, 13, FALSE)</f>
        <v>#N/A</v>
      </c>
      <c r="AN616" s="36" t="e">
        <f>R616-S616-VLOOKUP(D616, 'Вчера_Спутник-М'!D:BL, 15, FALSE)</f>
        <v>#N/A</v>
      </c>
      <c r="AO616" s="36"/>
      <c r="AP616" s="36"/>
      <c r="AQ616" s="36" t="e">
        <f>T616-VLOOKUP(D616, 'Вчера_Спутник-М'!D:BI, 17, FALSE)</f>
        <v>#N/A</v>
      </c>
      <c r="AR616" s="36" t="e">
        <f>U616-VLOOKUP(D616, 'Вчера_Спутник-М'!D:BI, 18, FALSE)</f>
        <v>#N/A</v>
      </c>
    </row>
    <row r="617" spans="1:44" ht="30" customHeight="1" x14ac:dyDescent="0.3">
      <c r="A617" s="18">
        <v>613</v>
      </c>
      <c r="Y617" s="20">
        <f t="shared" si="56"/>
        <v>0</v>
      </c>
      <c r="Z617" s="20">
        <f t="shared" si="57"/>
        <v>0</v>
      </c>
      <c r="AA617" s="37" t="b">
        <f t="shared" si="58"/>
        <v>1</v>
      </c>
      <c r="AB617" s="37" t="b">
        <f t="shared" si="59"/>
        <v>1</v>
      </c>
      <c r="AC617" s="37" t="b">
        <f t="shared" si="60"/>
        <v>1</v>
      </c>
      <c r="AD617" s="37" t="b">
        <f t="shared" si="61"/>
        <v>1</v>
      </c>
      <c r="AE617" s="22" t="str">
        <f>IF(ISNA(VLOOKUP(D617,'Вчера_Спутник-М'!D:D, 1, FALSE)),"ошибка",0)</f>
        <v>ошибка</v>
      </c>
      <c r="AF617" s="21"/>
      <c r="AG617" s="22" t="e">
        <f>E617-VLOOKUP(D617, 'Вчера_Спутник-М'!D:BI, 2, FALSE)</f>
        <v>#N/A</v>
      </c>
      <c r="AH617" s="22" t="e">
        <f>F617-G617-VLOOKUP(D617, 'Вчера_Спутник-М'!D:BI, 3, FALSE)</f>
        <v>#N/A</v>
      </c>
      <c r="AI617" s="22" t="e">
        <f>H617-I617-VLOOKUP(D617, 'Вчера_Спутник-М'!D:BI, 5, FALSE)</f>
        <v>#N/A</v>
      </c>
      <c r="AJ617" s="22" t="e">
        <f>J617-K617-VLOOKUP(D617, 'Вчера_Спутник-М'!D:BI, 7, FALSE)</f>
        <v>#N/A</v>
      </c>
      <c r="AK617" s="36" t="e">
        <f>L617-M617-VLOOKUP(D617, 'Вчера_Спутник-М'!D:BI, 9, FALSE)</f>
        <v>#N/A</v>
      </c>
      <c r="AL617" s="36" t="e">
        <f>N617-O617-VLOOKUP(D617, 'Вчера_Спутник-М'!D:BI, 11, FALSE)</f>
        <v>#N/A</v>
      </c>
      <c r="AM617" s="36" t="e">
        <f>P617-Q617-VLOOKUP(D617, 'Вчера_Спутник-М'!D:BI, 13, FALSE)</f>
        <v>#N/A</v>
      </c>
      <c r="AN617" s="36" t="e">
        <f>R617-S617-VLOOKUP(D617, 'Вчера_Спутник-М'!D:BL, 15, FALSE)</f>
        <v>#N/A</v>
      </c>
      <c r="AO617" s="36"/>
      <c r="AP617" s="36"/>
      <c r="AQ617" s="36" t="e">
        <f>T617-VLOOKUP(D617, 'Вчера_Спутник-М'!D:BI, 17, FALSE)</f>
        <v>#N/A</v>
      </c>
      <c r="AR617" s="36" t="e">
        <f>U617-VLOOKUP(D617, 'Вчера_Спутник-М'!D:BI, 18, FALSE)</f>
        <v>#N/A</v>
      </c>
    </row>
    <row r="618" spans="1:44" ht="30" customHeight="1" x14ac:dyDescent="0.3">
      <c r="A618" s="18">
        <v>614</v>
      </c>
      <c r="Y618" s="20">
        <f t="shared" si="56"/>
        <v>0</v>
      </c>
      <c r="Z618" s="20">
        <f t="shared" si="57"/>
        <v>0</v>
      </c>
      <c r="AA618" s="37" t="b">
        <f t="shared" si="58"/>
        <v>1</v>
      </c>
      <c r="AB618" s="37" t="b">
        <f t="shared" si="59"/>
        <v>1</v>
      </c>
      <c r="AC618" s="37" t="b">
        <f t="shared" si="60"/>
        <v>1</v>
      </c>
      <c r="AD618" s="37" t="b">
        <f t="shared" si="61"/>
        <v>1</v>
      </c>
      <c r="AE618" s="22" t="str">
        <f>IF(ISNA(VLOOKUP(D618,'Вчера_Спутник-М'!D:D, 1, FALSE)),"ошибка",0)</f>
        <v>ошибка</v>
      </c>
      <c r="AF618" s="21"/>
      <c r="AG618" s="22" t="e">
        <f>E618-VLOOKUP(D618, 'Вчера_Спутник-М'!D:BI, 2, FALSE)</f>
        <v>#N/A</v>
      </c>
      <c r="AH618" s="22" t="e">
        <f>F618-G618-VLOOKUP(D618, 'Вчера_Спутник-М'!D:BI, 3, FALSE)</f>
        <v>#N/A</v>
      </c>
      <c r="AI618" s="22" t="e">
        <f>H618-I618-VLOOKUP(D618, 'Вчера_Спутник-М'!D:BI, 5, FALSE)</f>
        <v>#N/A</v>
      </c>
      <c r="AJ618" s="22" t="e">
        <f>J618-K618-VLOOKUP(D618, 'Вчера_Спутник-М'!D:BI, 7, FALSE)</f>
        <v>#N/A</v>
      </c>
      <c r="AK618" s="36" t="e">
        <f>L618-M618-VLOOKUP(D618, 'Вчера_Спутник-М'!D:BI, 9, FALSE)</f>
        <v>#N/A</v>
      </c>
      <c r="AL618" s="36" t="e">
        <f>N618-O618-VLOOKUP(D618, 'Вчера_Спутник-М'!D:BI, 11, FALSE)</f>
        <v>#N/A</v>
      </c>
      <c r="AM618" s="36" t="e">
        <f>P618-Q618-VLOOKUP(D618, 'Вчера_Спутник-М'!D:BI, 13, FALSE)</f>
        <v>#N/A</v>
      </c>
      <c r="AN618" s="36" t="e">
        <f>R618-S618-VLOOKUP(D618, 'Вчера_Спутник-М'!D:BL, 15, FALSE)</f>
        <v>#N/A</v>
      </c>
      <c r="AO618" s="36"/>
      <c r="AP618" s="36"/>
      <c r="AQ618" s="36" t="e">
        <f>T618-VLOOKUP(D618, 'Вчера_Спутник-М'!D:BI, 17, FALSE)</f>
        <v>#N/A</v>
      </c>
      <c r="AR618" s="36" t="e">
        <f>U618-VLOOKUP(D618, 'Вчера_Спутник-М'!D:BI, 18, FALSE)</f>
        <v>#N/A</v>
      </c>
    </row>
    <row r="619" spans="1:44" ht="30" customHeight="1" x14ac:dyDescent="0.3">
      <c r="A619" s="18">
        <v>615</v>
      </c>
      <c r="Y619" s="20">
        <f t="shared" si="56"/>
        <v>0</v>
      </c>
      <c r="Z619" s="20">
        <f t="shared" si="57"/>
        <v>0</v>
      </c>
      <c r="AA619" s="37" t="b">
        <f t="shared" si="58"/>
        <v>1</v>
      </c>
      <c r="AB619" s="37" t="b">
        <f t="shared" si="59"/>
        <v>1</v>
      </c>
      <c r="AC619" s="37" t="b">
        <f t="shared" si="60"/>
        <v>1</v>
      </c>
      <c r="AD619" s="37" t="b">
        <f t="shared" si="61"/>
        <v>1</v>
      </c>
      <c r="AE619" s="22" t="str">
        <f>IF(ISNA(VLOOKUP(D619,'Вчера_Спутник-М'!D:D, 1, FALSE)),"ошибка",0)</f>
        <v>ошибка</v>
      </c>
      <c r="AF619" s="21"/>
      <c r="AG619" s="22" t="e">
        <f>E619-VLOOKUP(D619, 'Вчера_Спутник-М'!D:BI, 2, FALSE)</f>
        <v>#N/A</v>
      </c>
      <c r="AH619" s="22" t="e">
        <f>F619-G619-VLOOKUP(D619, 'Вчера_Спутник-М'!D:BI, 3, FALSE)</f>
        <v>#N/A</v>
      </c>
      <c r="AI619" s="22" t="e">
        <f>H619-I619-VLOOKUP(D619, 'Вчера_Спутник-М'!D:BI, 5, FALSE)</f>
        <v>#N/A</v>
      </c>
      <c r="AJ619" s="22" t="e">
        <f>J619-K619-VLOOKUP(D619, 'Вчера_Спутник-М'!D:BI, 7, FALSE)</f>
        <v>#N/A</v>
      </c>
      <c r="AK619" s="36" t="e">
        <f>L619-M619-VLOOKUP(D619, 'Вчера_Спутник-М'!D:BI, 9, FALSE)</f>
        <v>#N/A</v>
      </c>
      <c r="AL619" s="36" t="e">
        <f>N619-O619-VLOOKUP(D619, 'Вчера_Спутник-М'!D:BI, 11, FALSE)</f>
        <v>#N/A</v>
      </c>
      <c r="AM619" s="36" t="e">
        <f>P619-Q619-VLOOKUP(D619, 'Вчера_Спутник-М'!D:BI, 13, FALSE)</f>
        <v>#N/A</v>
      </c>
      <c r="AN619" s="36" t="e">
        <f>R619-S619-VLOOKUP(D619, 'Вчера_Спутник-М'!D:BL, 15, FALSE)</f>
        <v>#N/A</v>
      </c>
      <c r="AO619" s="36"/>
      <c r="AP619" s="36"/>
      <c r="AQ619" s="36" t="e">
        <f>T619-VLOOKUP(D619, 'Вчера_Спутник-М'!D:BI, 17, FALSE)</f>
        <v>#N/A</v>
      </c>
      <c r="AR619" s="36" t="e">
        <f>U619-VLOOKUP(D619, 'Вчера_Спутник-М'!D:BI, 18, FALSE)</f>
        <v>#N/A</v>
      </c>
    </row>
    <row r="620" spans="1:44" ht="30" customHeight="1" x14ac:dyDescent="0.3">
      <c r="A620" s="18">
        <v>616</v>
      </c>
      <c r="Y620" s="20">
        <f t="shared" si="56"/>
        <v>0</v>
      </c>
      <c r="Z620" s="20">
        <f t="shared" si="57"/>
        <v>0</v>
      </c>
      <c r="AA620" s="37" t="b">
        <f t="shared" si="58"/>
        <v>1</v>
      </c>
      <c r="AB620" s="37" t="b">
        <f t="shared" si="59"/>
        <v>1</v>
      </c>
      <c r="AC620" s="37" t="b">
        <f t="shared" si="60"/>
        <v>1</v>
      </c>
      <c r="AD620" s="37" t="b">
        <f t="shared" si="61"/>
        <v>1</v>
      </c>
      <c r="AE620" s="22" t="str">
        <f>IF(ISNA(VLOOKUP(D620,'Вчера_Спутник-М'!D:D, 1, FALSE)),"ошибка",0)</f>
        <v>ошибка</v>
      </c>
      <c r="AF620" s="21"/>
      <c r="AG620" s="22" t="e">
        <f>E620-VLOOKUP(D620, 'Вчера_Спутник-М'!D:BI, 2, FALSE)</f>
        <v>#N/A</v>
      </c>
      <c r="AH620" s="22" t="e">
        <f>F620-G620-VLOOKUP(D620, 'Вчера_Спутник-М'!D:BI, 3, FALSE)</f>
        <v>#N/A</v>
      </c>
      <c r="AI620" s="22" t="e">
        <f>H620-I620-VLOOKUP(D620, 'Вчера_Спутник-М'!D:BI, 5, FALSE)</f>
        <v>#N/A</v>
      </c>
      <c r="AJ620" s="22" t="e">
        <f>J620-K620-VLOOKUP(D620, 'Вчера_Спутник-М'!D:BI, 7, FALSE)</f>
        <v>#N/A</v>
      </c>
      <c r="AK620" s="36" t="e">
        <f>L620-M620-VLOOKUP(D620, 'Вчера_Спутник-М'!D:BI, 9, FALSE)</f>
        <v>#N/A</v>
      </c>
      <c r="AL620" s="36" t="e">
        <f>N620-O620-VLOOKUP(D620, 'Вчера_Спутник-М'!D:BI, 11, FALSE)</f>
        <v>#N/A</v>
      </c>
      <c r="AM620" s="36" t="e">
        <f>P620-Q620-VLOOKUP(D620, 'Вчера_Спутник-М'!D:BI, 13, FALSE)</f>
        <v>#N/A</v>
      </c>
      <c r="AN620" s="36" t="e">
        <f>R620-S620-VLOOKUP(D620, 'Вчера_Спутник-М'!D:BL, 15, FALSE)</f>
        <v>#N/A</v>
      </c>
      <c r="AO620" s="36"/>
      <c r="AP620" s="36"/>
      <c r="AQ620" s="36" t="e">
        <f>T620-VLOOKUP(D620, 'Вчера_Спутник-М'!D:BI, 17, FALSE)</f>
        <v>#N/A</v>
      </c>
      <c r="AR620" s="36" t="e">
        <f>U620-VLOOKUP(D620, 'Вчера_Спутник-М'!D:BI, 18, FALSE)</f>
        <v>#N/A</v>
      </c>
    </row>
    <row r="621" spans="1:44" ht="30" customHeight="1" x14ac:dyDescent="0.3">
      <c r="A621" s="18">
        <v>617</v>
      </c>
      <c r="Y621" s="20">
        <f t="shared" si="56"/>
        <v>0</v>
      </c>
      <c r="Z621" s="20">
        <f t="shared" si="57"/>
        <v>0</v>
      </c>
      <c r="AA621" s="37" t="b">
        <f t="shared" si="58"/>
        <v>1</v>
      </c>
      <c r="AB621" s="37" t="b">
        <f t="shared" si="59"/>
        <v>1</v>
      </c>
      <c r="AC621" s="37" t="b">
        <f t="shared" si="60"/>
        <v>1</v>
      </c>
      <c r="AD621" s="37" t="b">
        <f t="shared" si="61"/>
        <v>1</v>
      </c>
      <c r="AE621" s="22" t="str">
        <f>IF(ISNA(VLOOKUP(D621,'Вчера_Спутник-М'!D:D, 1, FALSE)),"ошибка",0)</f>
        <v>ошибка</v>
      </c>
      <c r="AF621" s="21"/>
      <c r="AG621" s="22" t="e">
        <f>E621-VLOOKUP(D621, 'Вчера_Спутник-М'!D:BI, 2, FALSE)</f>
        <v>#N/A</v>
      </c>
      <c r="AH621" s="22" t="e">
        <f>F621-G621-VLOOKUP(D621, 'Вчера_Спутник-М'!D:BI, 3, FALSE)</f>
        <v>#N/A</v>
      </c>
      <c r="AI621" s="22" t="e">
        <f>H621-I621-VLOOKUP(D621, 'Вчера_Спутник-М'!D:BI, 5, FALSE)</f>
        <v>#N/A</v>
      </c>
      <c r="AJ621" s="22" t="e">
        <f>J621-K621-VLOOKUP(D621, 'Вчера_Спутник-М'!D:BI, 7, FALSE)</f>
        <v>#N/A</v>
      </c>
      <c r="AK621" s="36" t="e">
        <f>L621-M621-VLOOKUP(D621, 'Вчера_Спутник-М'!D:BI, 9, FALSE)</f>
        <v>#N/A</v>
      </c>
      <c r="AL621" s="36" t="e">
        <f>N621-O621-VLOOKUP(D621, 'Вчера_Спутник-М'!D:BI, 11, FALSE)</f>
        <v>#N/A</v>
      </c>
      <c r="AM621" s="36" t="e">
        <f>P621-Q621-VLOOKUP(D621, 'Вчера_Спутник-М'!D:BI, 13, FALSE)</f>
        <v>#N/A</v>
      </c>
      <c r="AN621" s="36" t="e">
        <f>R621-S621-VLOOKUP(D621, 'Вчера_Спутник-М'!D:BL, 15, FALSE)</f>
        <v>#N/A</v>
      </c>
      <c r="AO621" s="36"/>
      <c r="AP621" s="36"/>
      <c r="AQ621" s="36" t="e">
        <f>T621-VLOOKUP(D621, 'Вчера_Спутник-М'!D:BI, 17, FALSE)</f>
        <v>#N/A</v>
      </c>
      <c r="AR621" s="36" t="e">
        <f>U621-VLOOKUP(D621, 'Вчера_Спутник-М'!D:BI, 18, FALSE)</f>
        <v>#N/A</v>
      </c>
    </row>
    <row r="622" spans="1:44" ht="30" customHeight="1" x14ac:dyDescent="0.3">
      <c r="A622" s="18">
        <v>618</v>
      </c>
      <c r="Y622" s="20">
        <f t="shared" si="56"/>
        <v>0</v>
      </c>
      <c r="Z622" s="20">
        <f t="shared" si="57"/>
        <v>0</v>
      </c>
      <c r="AA622" s="37" t="b">
        <f t="shared" si="58"/>
        <v>1</v>
      </c>
      <c r="AB622" s="37" t="b">
        <f t="shared" si="59"/>
        <v>1</v>
      </c>
      <c r="AC622" s="37" t="b">
        <f t="shared" si="60"/>
        <v>1</v>
      </c>
      <c r="AD622" s="37" t="b">
        <f t="shared" si="61"/>
        <v>1</v>
      </c>
      <c r="AE622" s="22" t="str">
        <f>IF(ISNA(VLOOKUP(D622,'Вчера_Спутник-М'!D:D, 1, FALSE)),"ошибка",0)</f>
        <v>ошибка</v>
      </c>
      <c r="AF622" s="21"/>
      <c r="AG622" s="22" t="e">
        <f>E622-VLOOKUP(D622, 'Вчера_Спутник-М'!D:BI, 2, FALSE)</f>
        <v>#N/A</v>
      </c>
      <c r="AH622" s="22" t="e">
        <f>F622-G622-VLOOKUP(D622, 'Вчера_Спутник-М'!D:BI, 3, FALSE)</f>
        <v>#N/A</v>
      </c>
      <c r="AI622" s="22" t="e">
        <f>H622-I622-VLOOKUP(D622, 'Вчера_Спутник-М'!D:BI, 5, FALSE)</f>
        <v>#N/A</v>
      </c>
      <c r="AJ622" s="22" t="e">
        <f>J622-K622-VLOOKUP(D622, 'Вчера_Спутник-М'!D:BI, 7, FALSE)</f>
        <v>#N/A</v>
      </c>
      <c r="AK622" s="36" t="e">
        <f>L622-M622-VLOOKUP(D622, 'Вчера_Спутник-М'!D:BI, 9, FALSE)</f>
        <v>#N/A</v>
      </c>
      <c r="AL622" s="36" t="e">
        <f>N622-O622-VLOOKUP(D622, 'Вчера_Спутник-М'!D:BI, 11, FALSE)</f>
        <v>#N/A</v>
      </c>
      <c r="AM622" s="36" t="e">
        <f>P622-Q622-VLOOKUP(D622, 'Вчера_Спутник-М'!D:BI, 13, FALSE)</f>
        <v>#N/A</v>
      </c>
      <c r="AN622" s="36" t="e">
        <f>R622-S622-VLOOKUP(D622, 'Вчера_Спутник-М'!D:BL, 15, FALSE)</f>
        <v>#N/A</v>
      </c>
      <c r="AO622" s="36"/>
      <c r="AP622" s="36"/>
      <c r="AQ622" s="36" t="e">
        <f>T622-VLOOKUP(D622, 'Вчера_Спутник-М'!D:BI, 17, FALSE)</f>
        <v>#N/A</v>
      </c>
      <c r="AR622" s="36" t="e">
        <f>U622-VLOOKUP(D622, 'Вчера_Спутник-М'!D:BI, 18, FALSE)</f>
        <v>#N/A</v>
      </c>
    </row>
    <row r="623" spans="1:44" ht="30" customHeight="1" x14ac:dyDescent="0.3">
      <c r="A623" s="18">
        <v>619</v>
      </c>
      <c r="Y623" s="20">
        <f t="shared" si="56"/>
        <v>0</v>
      </c>
      <c r="Z623" s="20">
        <f t="shared" si="57"/>
        <v>0</v>
      </c>
      <c r="AA623" s="37" t="b">
        <f t="shared" si="58"/>
        <v>1</v>
      </c>
      <c r="AB623" s="37" t="b">
        <f t="shared" si="59"/>
        <v>1</v>
      </c>
      <c r="AC623" s="37" t="b">
        <f t="shared" si="60"/>
        <v>1</v>
      </c>
      <c r="AD623" s="37" t="b">
        <f t="shared" si="61"/>
        <v>1</v>
      </c>
      <c r="AE623" s="22" t="str">
        <f>IF(ISNA(VLOOKUP(D623,'Вчера_Спутник-М'!D:D, 1, FALSE)),"ошибка",0)</f>
        <v>ошибка</v>
      </c>
      <c r="AF623" s="21"/>
      <c r="AG623" s="22" t="e">
        <f>E623-VLOOKUP(D623, 'Вчера_Спутник-М'!D:BI, 2, FALSE)</f>
        <v>#N/A</v>
      </c>
      <c r="AH623" s="22" t="e">
        <f>F623-G623-VLOOKUP(D623, 'Вчера_Спутник-М'!D:BI, 3, FALSE)</f>
        <v>#N/A</v>
      </c>
      <c r="AI623" s="22" t="e">
        <f>H623-I623-VLOOKUP(D623, 'Вчера_Спутник-М'!D:BI, 5, FALSE)</f>
        <v>#N/A</v>
      </c>
      <c r="AJ623" s="22" t="e">
        <f>J623-K623-VLOOKUP(D623, 'Вчера_Спутник-М'!D:BI, 7, FALSE)</f>
        <v>#N/A</v>
      </c>
      <c r="AK623" s="36" t="e">
        <f>L623-M623-VLOOKUP(D623, 'Вчера_Спутник-М'!D:BI, 9, FALSE)</f>
        <v>#N/A</v>
      </c>
      <c r="AL623" s="36" t="e">
        <f>N623-O623-VLOOKUP(D623, 'Вчера_Спутник-М'!D:BI, 11, FALSE)</f>
        <v>#N/A</v>
      </c>
      <c r="AM623" s="36" t="e">
        <f>P623-Q623-VLOOKUP(D623, 'Вчера_Спутник-М'!D:BI, 13, FALSE)</f>
        <v>#N/A</v>
      </c>
      <c r="AN623" s="36" t="e">
        <f>R623-S623-VLOOKUP(D623, 'Вчера_Спутник-М'!D:BL, 15, FALSE)</f>
        <v>#N/A</v>
      </c>
      <c r="AO623" s="36"/>
      <c r="AP623" s="36"/>
      <c r="AQ623" s="36" t="e">
        <f>T623-VLOOKUP(D623, 'Вчера_Спутник-М'!D:BI, 17, FALSE)</f>
        <v>#N/A</v>
      </c>
      <c r="AR623" s="36" t="e">
        <f>U623-VLOOKUP(D623, 'Вчера_Спутник-М'!D:BI, 18, FALSE)</f>
        <v>#N/A</v>
      </c>
    </row>
    <row r="624" spans="1:44" ht="30" customHeight="1" x14ac:dyDescent="0.3">
      <c r="A624" s="18">
        <v>620</v>
      </c>
      <c r="Y624" s="20">
        <f t="shared" si="56"/>
        <v>0</v>
      </c>
      <c r="Z624" s="20">
        <f t="shared" si="57"/>
        <v>0</v>
      </c>
      <c r="AA624" s="37" t="b">
        <f t="shared" si="58"/>
        <v>1</v>
      </c>
      <c r="AB624" s="37" t="b">
        <f t="shared" si="59"/>
        <v>1</v>
      </c>
      <c r="AC624" s="37" t="b">
        <f t="shared" si="60"/>
        <v>1</v>
      </c>
      <c r="AD624" s="37" t="b">
        <f t="shared" si="61"/>
        <v>1</v>
      </c>
      <c r="AE624" s="22" t="str">
        <f>IF(ISNA(VLOOKUP(D624,'Вчера_Спутник-М'!D:D, 1, FALSE)),"ошибка",0)</f>
        <v>ошибка</v>
      </c>
      <c r="AF624" s="21"/>
      <c r="AG624" s="22" t="e">
        <f>E624-VLOOKUP(D624, 'Вчера_Спутник-М'!D:BI, 2, FALSE)</f>
        <v>#N/A</v>
      </c>
      <c r="AH624" s="22" t="e">
        <f>F624-G624-VLOOKUP(D624, 'Вчера_Спутник-М'!D:BI, 3, FALSE)</f>
        <v>#N/A</v>
      </c>
      <c r="AI624" s="22" t="e">
        <f>H624-I624-VLOOKUP(D624, 'Вчера_Спутник-М'!D:BI, 5, FALSE)</f>
        <v>#N/A</v>
      </c>
      <c r="AJ624" s="22" t="e">
        <f>J624-K624-VLOOKUP(D624, 'Вчера_Спутник-М'!D:BI, 7, FALSE)</f>
        <v>#N/A</v>
      </c>
      <c r="AK624" s="36" t="e">
        <f>L624-M624-VLOOKUP(D624, 'Вчера_Спутник-М'!D:BI, 9, FALSE)</f>
        <v>#N/A</v>
      </c>
      <c r="AL624" s="36" t="e">
        <f>N624-O624-VLOOKUP(D624, 'Вчера_Спутник-М'!D:BI, 11, FALSE)</f>
        <v>#N/A</v>
      </c>
      <c r="AM624" s="36" t="e">
        <f>P624-Q624-VLOOKUP(D624, 'Вчера_Спутник-М'!D:BI, 13, FALSE)</f>
        <v>#N/A</v>
      </c>
      <c r="AN624" s="36" t="e">
        <f>R624-S624-VLOOKUP(D624, 'Вчера_Спутник-М'!D:BL, 15, FALSE)</f>
        <v>#N/A</v>
      </c>
      <c r="AO624" s="36"/>
      <c r="AP624" s="36"/>
      <c r="AQ624" s="36" t="e">
        <f>T624-VLOOKUP(D624, 'Вчера_Спутник-М'!D:BI, 17, FALSE)</f>
        <v>#N/A</v>
      </c>
      <c r="AR624" s="36" t="e">
        <f>U624-VLOOKUP(D624, 'Вчера_Спутник-М'!D:BI, 18, FALSE)</f>
        <v>#N/A</v>
      </c>
    </row>
    <row r="625" spans="1:44" ht="30" customHeight="1" x14ac:dyDescent="0.3">
      <c r="A625" s="18">
        <v>621</v>
      </c>
      <c r="Y625" s="20">
        <f t="shared" si="56"/>
        <v>0</v>
      </c>
      <c r="Z625" s="20">
        <f t="shared" si="57"/>
        <v>0</v>
      </c>
      <c r="AA625" s="37" t="b">
        <f t="shared" si="58"/>
        <v>1</v>
      </c>
      <c r="AB625" s="37" t="b">
        <f t="shared" si="59"/>
        <v>1</v>
      </c>
      <c r="AC625" s="37" t="b">
        <f t="shared" si="60"/>
        <v>1</v>
      </c>
      <c r="AD625" s="37" t="b">
        <f t="shared" si="61"/>
        <v>1</v>
      </c>
      <c r="AE625" s="22" t="str">
        <f>IF(ISNA(VLOOKUP(D625,'Вчера_Спутник-М'!D:D, 1, FALSE)),"ошибка",0)</f>
        <v>ошибка</v>
      </c>
      <c r="AF625" s="21"/>
      <c r="AG625" s="22" t="e">
        <f>E625-VLOOKUP(D625, 'Вчера_Спутник-М'!D:BI, 2, FALSE)</f>
        <v>#N/A</v>
      </c>
      <c r="AH625" s="22" t="e">
        <f>F625-G625-VLOOKUP(D625, 'Вчера_Спутник-М'!D:BI, 3, FALSE)</f>
        <v>#N/A</v>
      </c>
      <c r="AI625" s="22" t="e">
        <f>H625-I625-VLOOKUP(D625, 'Вчера_Спутник-М'!D:BI, 5, FALSE)</f>
        <v>#N/A</v>
      </c>
      <c r="AJ625" s="22" t="e">
        <f>J625-K625-VLOOKUP(D625, 'Вчера_Спутник-М'!D:BI, 7, FALSE)</f>
        <v>#N/A</v>
      </c>
      <c r="AK625" s="36" t="e">
        <f>L625-M625-VLOOKUP(D625, 'Вчера_Спутник-М'!D:BI, 9, FALSE)</f>
        <v>#N/A</v>
      </c>
      <c r="AL625" s="36" t="e">
        <f>N625-O625-VLOOKUP(D625, 'Вчера_Спутник-М'!D:BI, 11, FALSE)</f>
        <v>#N/A</v>
      </c>
      <c r="AM625" s="36" t="e">
        <f>P625-Q625-VLOOKUP(D625, 'Вчера_Спутник-М'!D:BI, 13, FALSE)</f>
        <v>#N/A</v>
      </c>
      <c r="AN625" s="36" t="e">
        <f>R625-S625-VLOOKUP(D625, 'Вчера_Спутник-М'!D:BL, 15, FALSE)</f>
        <v>#N/A</v>
      </c>
      <c r="AO625" s="36"/>
      <c r="AP625" s="36"/>
      <c r="AQ625" s="36" t="e">
        <f>T625-VLOOKUP(D625, 'Вчера_Спутник-М'!D:BI, 17, FALSE)</f>
        <v>#N/A</v>
      </c>
      <c r="AR625" s="36" t="e">
        <f>U625-VLOOKUP(D625, 'Вчера_Спутник-М'!D:BI, 18, FALSE)</f>
        <v>#N/A</v>
      </c>
    </row>
    <row r="626" spans="1:44" ht="30" customHeight="1" x14ac:dyDescent="0.3">
      <c r="A626" s="18">
        <v>622</v>
      </c>
      <c r="Y626" s="20">
        <f t="shared" si="56"/>
        <v>0</v>
      </c>
      <c r="Z626" s="20">
        <f t="shared" si="57"/>
        <v>0</v>
      </c>
      <c r="AA626" s="37" t="b">
        <f t="shared" si="58"/>
        <v>1</v>
      </c>
      <c r="AB626" s="37" t="b">
        <f t="shared" si="59"/>
        <v>1</v>
      </c>
      <c r="AC626" s="37" t="b">
        <f t="shared" si="60"/>
        <v>1</v>
      </c>
      <c r="AD626" s="37" t="b">
        <f t="shared" si="61"/>
        <v>1</v>
      </c>
      <c r="AE626" s="22" t="str">
        <f>IF(ISNA(VLOOKUP(D626,'Вчера_Спутник-М'!D:D, 1, FALSE)),"ошибка",0)</f>
        <v>ошибка</v>
      </c>
      <c r="AF626" s="21"/>
      <c r="AG626" s="22" t="e">
        <f>E626-VLOOKUP(D626, 'Вчера_Спутник-М'!D:BI, 2, FALSE)</f>
        <v>#N/A</v>
      </c>
      <c r="AH626" s="22" t="e">
        <f>F626-G626-VLOOKUP(D626, 'Вчера_Спутник-М'!D:BI, 3, FALSE)</f>
        <v>#N/A</v>
      </c>
      <c r="AI626" s="22" t="e">
        <f>H626-I626-VLOOKUP(D626, 'Вчера_Спутник-М'!D:BI, 5, FALSE)</f>
        <v>#N/A</v>
      </c>
      <c r="AJ626" s="22" t="e">
        <f>J626-K626-VLOOKUP(D626, 'Вчера_Спутник-М'!D:BI, 7, FALSE)</f>
        <v>#N/A</v>
      </c>
      <c r="AK626" s="36" t="e">
        <f>L626-M626-VLOOKUP(D626, 'Вчера_Спутник-М'!D:BI, 9, FALSE)</f>
        <v>#N/A</v>
      </c>
      <c r="AL626" s="36" t="e">
        <f>N626-O626-VLOOKUP(D626, 'Вчера_Спутник-М'!D:BI, 11, FALSE)</f>
        <v>#N/A</v>
      </c>
      <c r="AM626" s="36" t="e">
        <f>P626-Q626-VLOOKUP(D626, 'Вчера_Спутник-М'!D:BI, 13, FALSE)</f>
        <v>#N/A</v>
      </c>
      <c r="AN626" s="36" t="e">
        <f>R626-S626-VLOOKUP(D626, 'Вчера_Спутник-М'!D:BL, 15, FALSE)</f>
        <v>#N/A</v>
      </c>
      <c r="AO626" s="36"/>
      <c r="AP626" s="36"/>
      <c r="AQ626" s="36" t="e">
        <f>T626-VLOOKUP(D626, 'Вчера_Спутник-М'!D:BI, 17, FALSE)</f>
        <v>#N/A</v>
      </c>
      <c r="AR626" s="36" t="e">
        <f>U626-VLOOKUP(D626, 'Вчера_Спутник-М'!D:BI, 18, FALSE)</f>
        <v>#N/A</v>
      </c>
    </row>
    <row r="627" spans="1:44" ht="30" customHeight="1" x14ac:dyDescent="0.3">
      <c r="A627" s="18">
        <v>623</v>
      </c>
      <c r="Y627" s="20">
        <f t="shared" si="56"/>
        <v>0</v>
      </c>
      <c r="Z627" s="20">
        <f t="shared" si="57"/>
        <v>0</v>
      </c>
      <c r="AA627" s="37" t="b">
        <f t="shared" si="58"/>
        <v>1</v>
      </c>
      <c r="AB627" s="37" t="b">
        <f t="shared" si="59"/>
        <v>1</v>
      </c>
      <c r="AC627" s="37" t="b">
        <f t="shared" si="60"/>
        <v>1</v>
      </c>
      <c r="AD627" s="37" t="b">
        <f t="shared" si="61"/>
        <v>1</v>
      </c>
      <c r="AE627" s="22" t="str">
        <f>IF(ISNA(VLOOKUP(D627,'Вчера_Спутник-М'!D:D, 1, FALSE)),"ошибка",0)</f>
        <v>ошибка</v>
      </c>
      <c r="AF627" s="21"/>
      <c r="AG627" s="22" t="e">
        <f>E627-VLOOKUP(D627, 'Вчера_Спутник-М'!D:BI, 2, FALSE)</f>
        <v>#N/A</v>
      </c>
      <c r="AH627" s="22" t="e">
        <f>F627-G627-VLOOKUP(D627, 'Вчера_Спутник-М'!D:BI, 3, FALSE)</f>
        <v>#N/A</v>
      </c>
      <c r="AI627" s="22" t="e">
        <f>H627-I627-VLOOKUP(D627, 'Вчера_Спутник-М'!D:BI, 5, FALSE)</f>
        <v>#N/A</v>
      </c>
      <c r="AJ627" s="22" t="e">
        <f>J627-K627-VLOOKUP(D627, 'Вчера_Спутник-М'!D:BI, 7, FALSE)</f>
        <v>#N/A</v>
      </c>
      <c r="AK627" s="36" t="e">
        <f>L627-M627-VLOOKUP(D627, 'Вчера_Спутник-М'!D:BI, 9, FALSE)</f>
        <v>#N/A</v>
      </c>
      <c r="AL627" s="36" t="e">
        <f>N627-O627-VLOOKUP(D627, 'Вчера_Спутник-М'!D:BI, 11, FALSE)</f>
        <v>#N/A</v>
      </c>
      <c r="AM627" s="36" t="e">
        <f>P627-Q627-VLOOKUP(D627, 'Вчера_Спутник-М'!D:BI, 13, FALSE)</f>
        <v>#N/A</v>
      </c>
      <c r="AN627" s="36" t="e">
        <f>R627-S627-VLOOKUP(D627, 'Вчера_Спутник-М'!D:BL, 15, FALSE)</f>
        <v>#N/A</v>
      </c>
      <c r="AO627" s="36"/>
      <c r="AP627" s="36"/>
      <c r="AQ627" s="36" t="e">
        <f>T627-VLOOKUP(D627, 'Вчера_Спутник-М'!D:BI, 17, FALSE)</f>
        <v>#N/A</v>
      </c>
      <c r="AR627" s="36" t="e">
        <f>U627-VLOOKUP(D627, 'Вчера_Спутник-М'!D:BI, 18, FALSE)</f>
        <v>#N/A</v>
      </c>
    </row>
    <row r="628" spans="1:44" ht="30" customHeight="1" x14ac:dyDescent="0.3">
      <c r="A628" s="18">
        <v>624</v>
      </c>
      <c r="Y628" s="20">
        <f t="shared" si="56"/>
        <v>0</v>
      </c>
      <c r="Z628" s="20">
        <f t="shared" si="57"/>
        <v>0</v>
      </c>
      <c r="AA628" s="37" t="b">
        <f t="shared" si="58"/>
        <v>1</v>
      </c>
      <c r="AB628" s="37" t="b">
        <f t="shared" si="59"/>
        <v>1</v>
      </c>
      <c r="AC628" s="37" t="b">
        <f t="shared" si="60"/>
        <v>1</v>
      </c>
      <c r="AD628" s="37" t="b">
        <f t="shared" si="61"/>
        <v>1</v>
      </c>
      <c r="AE628" s="22" t="str">
        <f>IF(ISNA(VLOOKUP(D628,'Вчера_Спутник-М'!D:D, 1, FALSE)),"ошибка",0)</f>
        <v>ошибка</v>
      </c>
      <c r="AF628" s="21"/>
      <c r="AG628" s="22" t="e">
        <f>E628-VLOOKUP(D628, 'Вчера_Спутник-М'!D:BI, 2, FALSE)</f>
        <v>#N/A</v>
      </c>
      <c r="AH628" s="22" t="e">
        <f>F628-G628-VLOOKUP(D628, 'Вчера_Спутник-М'!D:BI, 3, FALSE)</f>
        <v>#N/A</v>
      </c>
      <c r="AI628" s="22" t="e">
        <f>H628-I628-VLOOKUP(D628, 'Вчера_Спутник-М'!D:BI, 5, FALSE)</f>
        <v>#N/A</v>
      </c>
      <c r="AJ628" s="22" t="e">
        <f>J628-K628-VLOOKUP(D628, 'Вчера_Спутник-М'!D:BI, 7, FALSE)</f>
        <v>#N/A</v>
      </c>
      <c r="AK628" s="36" t="e">
        <f>L628-M628-VLOOKUP(D628, 'Вчера_Спутник-М'!D:BI, 9, FALSE)</f>
        <v>#N/A</v>
      </c>
      <c r="AL628" s="36" t="e">
        <f>N628-O628-VLOOKUP(D628, 'Вчера_Спутник-М'!D:BI, 11, FALSE)</f>
        <v>#N/A</v>
      </c>
      <c r="AM628" s="36" t="e">
        <f>P628-Q628-VLOOKUP(D628, 'Вчера_Спутник-М'!D:BI, 13, FALSE)</f>
        <v>#N/A</v>
      </c>
      <c r="AN628" s="36" t="e">
        <f>R628-S628-VLOOKUP(D628, 'Вчера_Спутник-М'!D:BL, 15, FALSE)</f>
        <v>#N/A</v>
      </c>
      <c r="AO628" s="36"/>
      <c r="AP628" s="36"/>
      <c r="AQ628" s="36" t="e">
        <f>T628-VLOOKUP(D628, 'Вчера_Спутник-М'!D:BI, 17, FALSE)</f>
        <v>#N/A</v>
      </c>
      <c r="AR628" s="36" t="e">
        <f>U628-VLOOKUP(D628, 'Вчера_Спутник-М'!D:BI, 18, FALSE)</f>
        <v>#N/A</v>
      </c>
    </row>
    <row r="629" spans="1:44" ht="30" customHeight="1" x14ac:dyDescent="0.3">
      <c r="A629" s="18">
        <v>625</v>
      </c>
      <c r="Y629" s="20">
        <f t="shared" si="56"/>
        <v>0</v>
      </c>
      <c r="Z629" s="20">
        <f t="shared" si="57"/>
        <v>0</v>
      </c>
      <c r="AA629" s="37" t="b">
        <f t="shared" si="58"/>
        <v>1</v>
      </c>
      <c r="AB629" s="37" t="b">
        <f t="shared" si="59"/>
        <v>1</v>
      </c>
      <c r="AC629" s="37" t="b">
        <f t="shared" si="60"/>
        <v>1</v>
      </c>
      <c r="AD629" s="37" t="b">
        <f t="shared" si="61"/>
        <v>1</v>
      </c>
      <c r="AE629" s="22" t="str">
        <f>IF(ISNA(VLOOKUP(D629,'Вчера_Спутник-М'!D:D, 1, FALSE)),"ошибка",0)</f>
        <v>ошибка</v>
      </c>
      <c r="AF629" s="21"/>
      <c r="AG629" s="22" t="e">
        <f>E629-VLOOKUP(D629, 'Вчера_Спутник-М'!D:BI, 2, FALSE)</f>
        <v>#N/A</v>
      </c>
      <c r="AH629" s="22" t="e">
        <f>F629-G629-VLOOKUP(D629, 'Вчера_Спутник-М'!D:BI, 3, FALSE)</f>
        <v>#N/A</v>
      </c>
      <c r="AI629" s="22" t="e">
        <f>H629-I629-VLOOKUP(D629, 'Вчера_Спутник-М'!D:BI, 5, FALSE)</f>
        <v>#N/A</v>
      </c>
      <c r="AJ629" s="22" t="e">
        <f>J629-K629-VLOOKUP(D629, 'Вчера_Спутник-М'!D:BI, 7, FALSE)</f>
        <v>#N/A</v>
      </c>
      <c r="AK629" s="36" t="e">
        <f>L629-M629-VLOOKUP(D629, 'Вчера_Спутник-М'!D:BI, 9, FALSE)</f>
        <v>#N/A</v>
      </c>
      <c r="AL629" s="36" t="e">
        <f>N629-O629-VLOOKUP(D629, 'Вчера_Спутник-М'!D:BI, 11, FALSE)</f>
        <v>#N/A</v>
      </c>
      <c r="AM629" s="36" t="e">
        <f>P629-Q629-VLOOKUP(D629, 'Вчера_Спутник-М'!D:BI, 13, FALSE)</f>
        <v>#N/A</v>
      </c>
      <c r="AN629" s="36" t="e">
        <f>R629-S629-VLOOKUP(D629, 'Вчера_Спутник-М'!D:BL, 15, FALSE)</f>
        <v>#N/A</v>
      </c>
      <c r="AO629" s="36"/>
      <c r="AP629" s="36"/>
      <c r="AQ629" s="36" t="e">
        <f>T629-VLOOKUP(D629, 'Вчера_Спутник-М'!D:BI, 17, FALSE)</f>
        <v>#N/A</v>
      </c>
      <c r="AR629" s="36" t="e">
        <f>U629-VLOOKUP(D629, 'Вчера_Спутник-М'!D:BI, 18, FALSE)</f>
        <v>#N/A</v>
      </c>
    </row>
    <row r="630" spans="1:44" ht="30" customHeight="1" x14ac:dyDescent="0.3">
      <c r="A630" s="18">
        <v>626</v>
      </c>
      <c r="Y630" s="20">
        <f t="shared" si="56"/>
        <v>0</v>
      </c>
      <c r="Z630" s="20">
        <f t="shared" si="57"/>
        <v>0</v>
      </c>
      <c r="AA630" s="37" t="b">
        <f t="shared" si="58"/>
        <v>1</v>
      </c>
      <c r="AB630" s="37" t="b">
        <f t="shared" si="59"/>
        <v>1</v>
      </c>
      <c r="AC630" s="37" t="b">
        <f t="shared" si="60"/>
        <v>1</v>
      </c>
      <c r="AD630" s="37" t="b">
        <f t="shared" si="61"/>
        <v>1</v>
      </c>
      <c r="AE630" s="22" t="str">
        <f>IF(ISNA(VLOOKUP(D630,'Вчера_Спутник-М'!D:D, 1, FALSE)),"ошибка",0)</f>
        <v>ошибка</v>
      </c>
      <c r="AF630" s="21"/>
      <c r="AG630" s="22" t="e">
        <f>E630-VLOOKUP(D630, 'Вчера_Спутник-М'!D:BI, 2, FALSE)</f>
        <v>#N/A</v>
      </c>
      <c r="AH630" s="22" t="e">
        <f>F630-G630-VLOOKUP(D630, 'Вчера_Спутник-М'!D:BI, 3, FALSE)</f>
        <v>#N/A</v>
      </c>
      <c r="AI630" s="22" t="e">
        <f>H630-I630-VLOOKUP(D630, 'Вчера_Спутник-М'!D:BI, 5, FALSE)</f>
        <v>#N/A</v>
      </c>
      <c r="AJ630" s="22" t="e">
        <f>J630-K630-VLOOKUP(D630, 'Вчера_Спутник-М'!D:BI, 7, FALSE)</f>
        <v>#N/A</v>
      </c>
      <c r="AK630" s="36" t="e">
        <f>L630-M630-VLOOKUP(D630, 'Вчера_Спутник-М'!D:BI, 9, FALSE)</f>
        <v>#N/A</v>
      </c>
      <c r="AL630" s="36" t="e">
        <f>N630-O630-VLOOKUP(D630, 'Вчера_Спутник-М'!D:BI, 11, FALSE)</f>
        <v>#N/A</v>
      </c>
      <c r="AM630" s="36" t="e">
        <f>P630-Q630-VLOOKUP(D630, 'Вчера_Спутник-М'!D:BI, 13, FALSE)</f>
        <v>#N/A</v>
      </c>
      <c r="AN630" s="36" t="e">
        <f>R630-S630-VLOOKUP(D630, 'Вчера_Спутник-М'!D:BL, 15, FALSE)</f>
        <v>#N/A</v>
      </c>
      <c r="AO630" s="36"/>
      <c r="AP630" s="36"/>
      <c r="AQ630" s="36" t="e">
        <f>T630-VLOOKUP(D630, 'Вчера_Спутник-М'!D:BI, 17, FALSE)</f>
        <v>#N/A</v>
      </c>
      <c r="AR630" s="36" t="e">
        <f>U630-VLOOKUP(D630, 'Вчера_Спутник-М'!D:BI, 18, FALSE)</f>
        <v>#N/A</v>
      </c>
    </row>
    <row r="631" spans="1:44" ht="30" customHeight="1" x14ac:dyDescent="0.3">
      <c r="A631" s="18">
        <v>627</v>
      </c>
      <c r="Y631" s="20">
        <f t="shared" si="56"/>
        <v>0</v>
      </c>
      <c r="Z631" s="20">
        <f t="shared" si="57"/>
        <v>0</v>
      </c>
      <c r="AA631" s="37" t="b">
        <f t="shared" si="58"/>
        <v>1</v>
      </c>
      <c r="AB631" s="37" t="b">
        <f t="shared" si="59"/>
        <v>1</v>
      </c>
      <c r="AC631" s="37" t="b">
        <f t="shared" si="60"/>
        <v>1</v>
      </c>
      <c r="AD631" s="37" t="b">
        <f t="shared" si="61"/>
        <v>1</v>
      </c>
      <c r="AE631" s="22" t="str">
        <f>IF(ISNA(VLOOKUP(D631,'Вчера_Спутник-М'!D:D, 1, FALSE)),"ошибка",0)</f>
        <v>ошибка</v>
      </c>
      <c r="AF631" s="21"/>
      <c r="AG631" s="22" t="e">
        <f>E631-VLOOKUP(D631, 'Вчера_Спутник-М'!D:BI, 2, FALSE)</f>
        <v>#N/A</v>
      </c>
      <c r="AH631" s="22" t="e">
        <f>F631-G631-VLOOKUP(D631, 'Вчера_Спутник-М'!D:BI, 3, FALSE)</f>
        <v>#N/A</v>
      </c>
      <c r="AI631" s="22" t="e">
        <f>H631-I631-VLOOKUP(D631, 'Вчера_Спутник-М'!D:BI, 5, FALSE)</f>
        <v>#N/A</v>
      </c>
      <c r="AJ631" s="22" t="e">
        <f>J631-K631-VLOOKUP(D631, 'Вчера_Спутник-М'!D:BI, 7, FALSE)</f>
        <v>#N/A</v>
      </c>
      <c r="AK631" s="36" t="e">
        <f>L631-M631-VLOOKUP(D631, 'Вчера_Спутник-М'!D:BI, 9, FALSE)</f>
        <v>#N/A</v>
      </c>
      <c r="AL631" s="36" t="e">
        <f>N631-O631-VLOOKUP(D631, 'Вчера_Спутник-М'!D:BI, 11, FALSE)</f>
        <v>#N/A</v>
      </c>
      <c r="AM631" s="36" t="e">
        <f>P631-Q631-VLOOKUP(D631, 'Вчера_Спутник-М'!D:BI, 13, FALSE)</f>
        <v>#N/A</v>
      </c>
      <c r="AN631" s="36" t="e">
        <f>R631-S631-VLOOKUP(D631, 'Вчера_Спутник-М'!D:BL, 15, FALSE)</f>
        <v>#N/A</v>
      </c>
      <c r="AO631" s="36"/>
      <c r="AP631" s="36"/>
      <c r="AQ631" s="36" t="e">
        <f>T631-VLOOKUP(D631, 'Вчера_Спутник-М'!D:BI, 17, FALSE)</f>
        <v>#N/A</v>
      </c>
      <c r="AR631" s="36" t="e">
        <f>U631-VLOOKUP(D631, 'Вчера_Спутник-М'!D:BI, 18, FALSE)</f>
        <v>#N/A</v>
      </c>
    </row>
    <row r="632" spans="1:44" ht="30" customHeight="1" x14ac:dyDescent="0.3">
      <c r="A632" s="18">
        <v>628</v>
      </c>
      <c r="Y632" s="20">
        <f t="shared" si="56"/>
        <v>0</v>
      </c>
      <c r="Z632" s="20">
        <f t="shared" si="57"/>
        <v>0</v>
      </c>
      <c r="AA632" s="37" t="b">
        <f t="shared" si="58"/>
        <v>1</v>
      </c>
      <c r="AB632" s="37" t="b">
        <f t="shared" si="59"/>
        <v>1</v>
      </c>
      <c r="AC632" s="37" t="b">
        <f t="shared" si="60"/>
        <v>1</v>
      </c>
      <c r="AD632" s="37" t="b">
        <f t="shared" si="61"/>
        <v>1</v>
      </c>
      <c r="AE632" s="22" t="str">
        <f>IF(ISNA(VLOOKUP(D632,'Вчера_Спутник-М'!D:D, 1, FALSE)),"ошибка",0)</f>
        <v>ошибка</v>
      </c>
      <c r="AF632" s="21"/>
      <c r="AG632" s="22" t="e">
        <f>E632-VLOOKUP(D632, 'Вчера_Спутник-М'!D:BI, 2, FALSE)</f>
        <v>#N/A</v>
      </c>
      <c r="AH632" s="22" t="e">
        <f>F632-G632-VLOOKUP(D632, 'Вчера_Спутник-М'!D:BI, 3, FALSE)</f>
        <v>#N/A</v>
      </c>
      <c r="AI632" s="22" t="e">
        <f>H632-I632-VLOOKUP(D632, 'Вчера_Спутник-М'!D:BI, 5, FALSE)</f>
        <v>#N/A</v>
      </c>
      <c r="AJ632" s="22" t="e">
        <f>J632-K632-VLOOKUP(D632, 'Вчера_Спутник-М'!D:BI, 7, FALSE)</f>
        <v>#N/A</v>
      </c>
      <c r="AK632" s="36" t="e">
        <f>L632-M632-VLOOKUP(D632, 'Вчера_Спутник-М'!D:BI, 9, FALSE)</f>
        <v>#N/A</v>
      </c>
      <c r="AL632" s="36" t="e">
        <f>N632-O632-VLOOKUP(D632, 'Вчера_Спутник-М'!D:BI, 11, FALSE)</f>
        <v>#N/A</v>
      </c>
      <c r="AM632" s="36" t="e">
        <f>P632-Q632-VLOOKUP(D632, 'Вчера_Спутник-М'!D:BI, 13, FALSE)</f>
        <v>#N/A</v>
      </c>
      <c r="AN632" s="36" t="e">
        <f>R632-S632-VLOOKUP(D632, 'Вчера_Спутник-М'!D:BL, 15, FALSE)</f>
        <v>#N/A</v>
      </c>
      <c r="AO632" s="36"/>
      <c r="AP632" s="36"/>
      <c r="AQ632" s="36" t="e">
        <f>T632-VLOOKUP(D632, 'Вчера_Спутник-М'!D:BI, 17, FALSE)</f>
        <v>#N/A</v>
      </c>
      <c r="AR632" s="36" t="e">
        <f>U632-VLOOKUP(D632, 'Вчера_Спутник-М'!D:BI, 18, FALSE)</f>
        <v>#N/A</v>
      </c>
    </row>
    <row r="633" spans="1:44" ht="30" customHeight="1" x14ac:dyDescent="0.3">
      <c r="A633" s="18">
        <v>629</v>
      </c>
      <c r="Y633" s="20">
        <f t="shared" si="56"/>
        <v>0</v>
      </c>
      <c r="Z633" s="20">
        <f t="shared" si="57"/>
        <v>0</v>
      </c>
      <c r="AA633" s="37" t="b">
        <f t="shared" si="58"/>
        <v>1</v>
      </c>
      <c r="AB633" s="37" t="b">
        <f t="shared" si="59"/>
        <v>1</v>
      </c>
      <c r="AC633" s="37" t="b">
        <f t="shared" si="60"/>
        <v>1</v>
      </c>
      <c r="AD633" s="37" t="b">
        <f t="shared" si="61"/>
        <v>1</v>
      </c>
      <c r="AE633" s="22" t="str">
        <f>IF(ISNA(VLOOKUP(D633,'Вчера_Спутник-М'!D:D, 1, FALSE)),"ошибка",0)</f>
        <v>ошибка</v>
      </c>
      <c r="AF633" s="21"/>
      <c r="AG633" s="22" t="e">
        <f>E633-VLOOKUP(D633, 'Вчера_Спутник-М'!D:BI, 2, FALSE)</f>
        <v>#N/A</v>
      </c>
      <c r="AH633" s="22" t="e">
        <f>F633-G633-VLOOKUP(D633, 'Вчера_Спутник-М'!D:BI, 3, FALSE)</f>
        <v>#N/A</v>
      </c>
      <c r="AI633" s="22" t="e">
        <f>H633-I633-VLOOKUP(D633, 'Вчера_Спутник-М'!D:BI, 5, FALSE)</f>
        <v>#N/A</v>
      </c>
      <c r="AJ633" s="22" t="e">
        <f>J633-K633-VLOOKUP(D633, 'Вчера_Спутник-М'!D:BI, 7, FALSE)</f>
        <v>#N/A</v>
      </c>
      <c r="AK633" s="36" t="e">
        <f>L633-M633-VLOOKUP(D633, 'Вчера_Спутник-М'!D:BI, 9, FALSE)</f>
        <v>#N/A</v>
      </c>
      <c r="AL633" s="36" t="e">
        <f>N633-O633-VLOOKUP(D633, 'Вчера_Спутник-М'!D:BI, 11, FALSE)</f>
        <v>#N/A</v>
      </c>
      <c r="AM633" s="36" t="e">
        <f>P633-Q633-VLOOKUP(D633, 'Вчера_Спутник-М'!D:BI, 13, FALSE)</f>
        <v>#N/A</v>
      </c>
      <c r="AN633" s="36" t="e">
        <f>R633-S633-VLOOKUP(D633, 'Вчера_Спутник-М'!D:BL, 15, FALSE)</f>
        <v>#N/A</v>
      </c>
      <c r="AO633" s="36"/>
      <c r="AP633" s="36"/>
      <c r="AQ633" s="36" t="e">
        <f>T633-VLOOKUP(D633, 'Вчера_Спутник-М'!D:BI, 17, FALSE)</f>
        <v>#N/A</v>
      </c>
      <c r="AR633" s="36" t="e">
        <f>U633-VLOOKUP(D633, 'Вчера_Спутник-М'!D:BI, 18, FALSE)</f>
        <v>#N/A</v>
      </c>
    </row>
    <row r="634" spans="1:44" ht="30" customHeight="1" x14ac:dyDescent="0.3">
      <c r="A634" s="18">
        <v>630</v>
      </c>
      <c r="Y634" s="20">
        <f t="shared" si="56"/>
        <v>0</v>
      </c>
      <c r="Z634" s="20">
        <f t="shared" si="57"/>
        <v>0</v>
      </c>
      <c r="AA634" s="37" t="b">
        <f t="shared" si="58"/>
        <v>1</v>
      </c>
      <c r="AB634" s="37" t="b">
        <f t="shared" si="59"/>
        <v>1</v>
      </c>
      <c r="AC634" s="37" t="b">
        <f t="shared" si="60"/>
        <v>1</v>
      </c>
      <c r="AD634" s="37" t="b">
        <f t="shared" si="61"/>
        <v>1</v>
      </c>
      <c r="AE634" s="22" t="str">
        <f>IF(ISNA(VLOOKUP(D634,'Вчера_Спутник-М'!D:D, 1, FALSE)),"ошибка",0)</f>
        <v>ошибка</v>
      </c>
      <c r="AF634" s="21"/>
      <c r="AG634" s="22" t="e">
        <f>E634-VLOOKUP(D634, 'Вчера_Спутник-М'!D:BI, 2, FALSE)</f>
        <v>#N/A</v>
      </c>
      <c r="AH634" s="22" t="e">
        <f>F634-G634-VLOOKUP(D634, 'Вчера_Спутник-М'!D:BI, 3, FALSE)</f>
        <v>#N/A</v>
      </c>
      <c r="AI634" s="22" t="e">
        <f>H634-I634-VLOOKUP(D634, 'Вчера_Спутник-М'!D:BI, 5, FALSE)</f>
        <v>#N/A</v>
      </c>
      <c r="AJ634" s="22" t="e">
        <f>J634-K634-VLOOKUP(D634, 'Вчера_Спутник-М'!D:BI, 7, FALSE)</f>
        <v>#N/A</v>
      </c>
      <c r="AK634" s="36" t="e">
        <f>L634-M634-VLOOKUP(D634, 'Вчера_Спутник-М'!D:BI, 9, FALSE)</f>
        <v>#N/A</v>
      </c>
      <c r="AL634" s="36" t="e">
        <f>N634-O634-VLOOKUP(D634, 'Вчера_Спутник-М'!D:BI, 11, FALSE)</f>
        <v>#N/A</v>
      </c>
      <c r="AM634" s="36" t="e">
        <f>P634-Q634-VLOOKUP(D634, 'Вчера_Спутник-М'!D:BI, 13, FALSE)</f>
        <v>#N/A</v>
      </c>
      <c r="AN634" s="36" t="e">
        <f>R634-S634-VLOOKUP(D634, 'Вчера_Спутник-М'!D:BL, 15, FALSE)</f>
        <v>#N/A</v>
      </c>
      <c r="AO634" s="36"/>
      <c r="AP634" s="36"/>
      <c r="AQ634" s="36" t="e">
        <f>T634-VLOOKUP(D634, 'Вчера_Спутник-М'!D:BI, 17, FALSE)</f>
        <v>#N/A</v>
      </c>
      <c r="AR634" s="36" t="e">
        <f>U634-VLOOKUP(D634, 'Вчера_Спутник-М'!D:BI, 18, FALSE)</f>
        <v>#N/A</v>
      </c>
    </row>
    <row r="635" spans="1:44" ht="30" customHeight="1" x14ac:dyDescent="0.3">
      <c r="A635" s="18">
        <v>631</v>
      </c>
      <c r="Y635" s="20">
        <f t="shared" si="56"/>
        <v>0</v>
      </c>
      <c r="Z635" s="20">
        <f t="shared" si="57"/>
        <v>0</v>
      </c>
      <c r="AA635" s="37" t="b">
        <f t="shared" si="58"/>
        <v>1</v>
      </c>
      <c r="AB635" s="37" t="b">
        <f t="shared" si="59"/>
        <v>1</v>
      </c>
      <c r="AC635" s="37" t="b">
        <f t="shared" si="60"/>
        <v>1</v>
      </c>
      <c r="AD635" s="37" t="b">
        <f t="shared" si="61"/>
        <v>1</v>
      </c>
      <c r="AE635" s="22" t="str">
        <f>IF(ISNA(VLOOKUP(D635,'Вчера_Спутник-М'!D:D, 1, FALSE)),"ошибка",0)</f>
        <v>ошибка</v>
      </c>
      <c r="AF635" s="21"/>
      <c r="AG635" s="22" t="e">
        <f>E635-VLOOKUP(D635, 'Вчера_Спутник-М'!D:BI, 2, FALSE)</f>
        <v>#N/A</v>
      </c>
      <c r="AH635" s="22" t="e">
        <f>F635-G635-VLOOKUP(D635, 'Вчера_Спутник-М'!D:BI, 3, FALSE)</f>
        <v>#N/A</v>
      </c>
      <c r="AI635" s="22" t="e">
        <f>H635-I635-VLOOKUP(D635, 'Вчера_Спутник-М'!D:BI, 5, FALSE)</f>
        <v>#N/A</v>
      </c>
      <c r="AJ635" s="22" t="e">
        <f>J635-K635-VLOOKUP(D635, 'Вчера_Спутник-М'!D:BI, 7, FALSE)</f>
        <v>#N/A</v>
      </c>
      <c r="AK635" s="36" t="e">
        <f>L635-M635-VLOOKUP(D635, 'Вчера_Спутник-М'!D:BI, 9, FALSE)</f>
        <v>#N/A</v>
      </c>
      <c r="AL635" s="36" t="e">
        <f>N635-O635-VLOOKUP(D635, 'Вчера_Спутник-М'!D:BI, 11, FALSE)</f>
        <v>#N/A</v>
      </c>
      <c r="AM635" s="36" t="e">
        <f>P635-Q635-VLOOKUP(D635, 'Вчера_Спутник-М'!D:BI, 13, FALSE)</f>
        <v>#N/A</v>
      </c>
      <c r="AN635" s="36" t="e">
        <f>R635-S635-VLOOKUP(D635, 'Вчера_Спутник-М'!D:BL, 15, FALSE)</f>
        <v>#N/A</v>
      </c>
      <c r="AO635" s="36"/>
      <c r="AP635" s="36"/>
      <c r="AQ635" s="36" t="e">
        <f>T635-VLOOKUP(D635, 'Вчера_Спутник-М'!D:BI, 17, FALSE)</f>
        <v>#N/A</v>
      </c>
      <c r="AR635" s="36" t="e">
        <f>U635-VLOOKUP(D635, 'Вчера_Спутник-М'!D:BI, 18, FALSE)</f>
        <v>#N/A</v>
      </c>
    </row>
    <row r="636" spans="1:44" ht="30" customHeight="1" x14ac:dyDescent="0.3">
      <c r="A636" s="18">
        <v>632</v>
      </c>
      <c r="Y636" s="20">
        <f t="shared" si="56"/>
        <v>0</v>
      </c>
      <c r="Z636" s="20">
        <f t="shared" si="57"/>
        <v>0</v>
      </c>
      <c r="AA636" s="37" t="b">
        <f t="shared" si="58"/>
        <v>1</v>
      </c>
      <c r="AB636" s="37" t="b">
        <f t="shared" si="59"/>
        <v>1</v>
      </c>
      <c r="AC636" s="37" t="b">
        <f t="shared" si="60"/>
        <v>1</v>
      </c>
      <c r="AD636" s="37" t="b">
        <f t="shared" si="61"/>
        <v>1</v>
      </c>
      <c r="AE636" s="22" t="str">
        <f>IF(ISNA(VLOOKUP(D636,'Вчера_Спутник-М'!D:D, 1, FALSE)),"ошибка",0)</f>
        <v>ошибка</v>
      </c>
      <c r="AF636" s="21"/>
      <c r="AG636" s="22" t="e">
        <f>E636-VLOOKUP(D636, 'Вчера_Спутник-М'!D:BI, 2, FALSE)</f>
        <v>#N/A</v>
      </c>
      <c r="AH636" s="22" t="e">
        <f>F636-G636-VLOOKUP(D636, 'Вчера_Спутник-М'!D:BI, 3, FALSE)</f>
        <v>#N/A</v>
      </c>
      <c r="AI636" s="22" t="e">
        <f>H636-I636-VLOOKUP(D636, 'Вчера_Спутник-М'!D:BI, 5, FALSE)</f>
        <v>#N/A</v>
      </c>
      <c r="AJ636" s="22" t="e">
        <f>J636-K636-VLOOKUP(D636, 'Вчера_Спутник-М'!D:BI, 7, FALSE)</f>
        <v>#N/A</v>
      </c>
      <c r="AK636" s="36" t="e">
        <f>L636-M636-VLOOKUP(D636, 'Вчера_Спутник-М'!D:BI, 9, FALSE)</f>
        <v>#N/A</v>
      </c>
      <c r="AL636" s="36" t="e">
        <f>N636-O636-VLOOKUP(D636, 'Вчера_Спутник-М'!D:BI, 11, FALSE)</f>
        <v>#N/A</v>
      </c>
      <c r="AM636" s="36" t="e">
        <f>P636-Q636-VLOOKUP(D636, 'Вчера_Спутник-М'!D:BI, 13, FALSE)</f>
        <v>#N/A</v>
      </c>
      <c r="AN636" s="36" t="e">
        <f>R636-S636-VLOOKUP(D636, 'Вчера_Спутник-М'!D:BL, 15, FALSE)</f>
        <v>#N/A</v>
      </c>
      <c r="AO636" s="36"/>
      <c r="AP636" s="36"/>
      <c r="AQ636" s="36" t="e">
        <f>T636-VLOOKUP(D636, 'Вчера_Спутник-М'!D:BI, 17, FALSE)</f>
        <v>#N/A</v>
      </c>
      <c r="AR636" s="36" t="e">
        <f>U636-VLOOKUP(D636, 'Вчера_Спутник-М'!D:BI, 18, FALSE)</f>
        <v>#N/A</v>
      </c>
    </row>
    <row r="637" spans="1:44" ht="30" customHeight="1" x14ac:dyDescent="0.3">
      <c r="A637" s="18">
        <v>633</v>
      </c>
      <c r="Y637" s="20">
        <f t="shared" si="56"/>
        <v>0</v>
      </c>
      <c r="Z637" s="20">
        <f t="shared" si="57"/>
        <v>0</v>
      </c>
      <c r="AA637" s="37" t="b">
        <f t="shared" si="58"/>
        <v>1</v>
      </c>
      <c r="AB637" s="37" t="b">
        <f t="shared" si="59"/>
        <v>1</v>
      </c>
      <c r="AC637" s="37" t="b">
        <f t="shared" si="60"/>
        <v>1</v>
      </c>
      <c r="AD637" s="37" t="b">
        <f t="shared" si="61"/>
        <v>1</v>
      </c>
      <c r="AE637" s="22" t="str">
        <f>IF(ISNA(VLOOKUP(D637,'Вчера_Спутник-М'!D:D, 1, FALSE)),"ошибка",0)</f>
        <v>ошибка</v>
      </c>
      <c r="AF637" s="21"/>
      <c r="AG637" s="22" t="e">
        <f>E637-VLOOKUP(D637, 'Вчера_Спутник-М'!D:BI, 2, FALSE)</f>
        <v>#N/A</v>
      </c>
      <c r="AH637" s="22" t="e">
        <f>F637-G637-VLOOKUP(D637, 'Вчера_Спутник-М'!D:BI, 3, FALSE)</f>
        <v>#N/A</v>
      </c>
      <c r="AI637" s="22" t="e">
        <f>H637-I637-VLOOKUP(D637, 'Вчера_Спутник-М'!D:BI, 5, FALSE)</f>
        <v>#N/A</v>
      </c>
      <c r="AJ637" s="22" t="e">
        <f>J637-K637-VLOOKUP(D637, 'Вчера_Спутник-М'!D:BI, 7, FALSE)</f>
        <v>#N/A</v>
      </c>
      <c r="AK637" s="36" t="e">
        <f>L637-M637-VLOOKUP(D637, 'Вчера_Спутник-М'!D:BI, 9, FALSE)</f>
        <v>#N/A</v>
      </c>
      <c r="AL637" s="36" t="e">
        <f>N637-O637-VLOOKUP(D637, 'Вчера_Спутник-М'!D:BI, 11, FALSE)</f>
        <v>#N/A</v>
      </c>
      <c r="AM637" s="36" t="e">
        <f>P637-Q637-VLOOKUP(D637, 'Вчера_Спутник-М'!D:BI, 13, FALSE)</f>
        <v>#N/A</v>
      </c>
      <c r="AN637" s="36" t="e">
        <f>R637-S637-VLOOKUP(D637, 'Вчера_Спутник-М'!D:BL, 15, FALSE)</f>
        <v>#N/A</v>
      </c>
      <c r="AO637" s="36"/>
      <c r="AP637" s="36"/>
      <c r="AQ637" s="36" t="e">
        <f>T637-VLOOKUP(D637, 'Вчера_Спутник-М'!D:BI, 17, FALSE)</f>
        <v>#N/A</v>
      </c>
      <c r="AR637" s="36" t="e">
        <f>U637-VLOOKUP(D637, 'Вчера_Спутник-М'!D:BI, 18, FALSE)</f>
        <v>#N/A</v>
      </c>
    </row>
    <row r="638" spans="1:44" ht="30" customHeight="1" x14ac:dyDescent="0.3">
      <c r="A638" s="18">
        <v>634</v>
      </c>
      <c r="Y638" s="20">
        <f t="shared" si="56"/>
        <v>0</v>
      </c>
      <c r="Z638" s="20">
        <f t="shared" si="57"/>
        <v>0</v>
      </c>
      <c r="AA638" s="37" t="b">
        <f t="shared" si="58"/>
        <v>1</v>
      </c>
      <c r="AB638" s="37" t="b">
        <f t="shared" si="59"/>
        <v>1</v>
      </c>
      <c r="AC638" s="37" t="b">
        <f t="shared" si="60"/>
        <v>1</v>
      </c>
      <c r="AD638" s="37" t="b">
        <f t="shared" si="61"/>
        <v>1</v>
      </c>
      <c r="AE638" s="22" t="str">
        <f>IF(ISNA(VLOOKUP(D638,'Вчера_Спутник-М'!D:D, 1, FALSE)),"ошибка",0)</f>
        <v>ошибка</v>
      </c>
      <c r="AF638" s="21"/>
      <c r="AG638" s="22" t="e">
        <f>E638-VLOOKUP(D638, 'Вчера_Спутник-М'!D:BI, 2, FALSE)</f>
        <v>#N/A</v>
      </c>
      <c r="AH638" s="22" t="e">
        <f>F638-G638-VLOOKUP(D638, 'Вчера_Спутник-М'!D:BI, 3, FALSE)</f>
        <v>#N/A</v>
      </c>
      <c r="AI638" s="22" t="e">
        <f>H638-I638-VLOOKUP(D638, 'Вчера_Спутник-М'!D:BI, 5, FALSE)</f>
        <v>#N/A</v>
      </c>
      <c r="AJ638" s="22" t="e">
        <f>J638-K638-VLOOKUP(D638, 'Вчера_Спутник-М'!D:BI, 7, FALSE)</f>
        <v>#N/A</v>
      </c>
      <c r="AK638" s="36" t="e">
        <f>L638-M638-VLOOKUP(D638, 'Вчера_Спутник-М'!D:BI, 9, FALSE)</f>
        <v>#N/A</v>
      </c>
      <c r="AL638" s="36" t="e">
        <f>N638-O638-VLOOKUP(D638, 'Вчера_Спутник-М'!D:BI, 11, FALSE)</f>
        <v>#N/A</v>
      </c>
      <c r="AM638" s="36" t="e">
        <f>P638-Q638-VLOOKUP(D638, 'Вчера_Спутник-М'!D:BI, 13, FALSE)</f>
        <v>#N/A</v>
      </c>
      <c r="AN638" s="36" t="e">
        <f>R638-S638-VLOOKUP(D638, 'Вчера_Спутник-М'!D:BL, 15, FALSE)</f>
        <v>#N/A</v>
      </c>
      <c r="AO638" s="36"/>
      <c r="AP638" s="36"/>
      <c r="AQ638" s="36" t="e">
        <f>T638-VLOOKUP(D638, 'Вчера_Спутник-М'!D:BI, 17, FALSE)</f>
        <v>#N/A</v>
      </c>
      <c r="AR638" s="36" t="e">
        <f>U638-VLOOKUP(D638, 'Вчера_Спутник-М'!D:BI, 18, FALSE)</f>
        <v>#N/A</v>
      </c>
    </row>
    <row r="639" spans="1:44" ht="30" customHeight="1" x14ac:dyDescent="0.3">
      <c r="A639" s="18">
        <v>635</v>
      </c>
      <c r="Y639" s="20">
        <f t="shared" si="56"/>
        <v>0</v>
      </c>
      <c r="Z639" s="20">
        <f t="shared" si="57"/>
        <v>0</v>
      </c>
      <c r="AA639" s="37" t="b">
        <f t="shared" si="58"/>
        <v>1</v>
      </c>
      <c r="AB639" s="37" t="b">
        <f t="shared" si="59"/>
        <v>1</v>
      </c>
      <c r="AC639" s="37" t="b">
        <f t="shared" si="60"/>
        <v>1</v>
      </c>
      <c r="AD639" s="37" t="b">
        <f t="shared" si="61"/>
        <v>1</v>
      </c>
      <c r="AE639" s="22" t="str">
        <f>IF(ISNA(VLOOKUP(D639,'Вчера_Спутник-М'!D:D, 1, FALSE)),"ошибка",0)</f>
        <v>ошибка</v>
      </c>
      <c r="AF639" s="21"/>
      <c r="AG639" s="22" t="e">
        <f>E639-VLOOKUP(D639, 'Вчера_Спутник-М'!D:BI, 2, FALSE)</f>
        <v>#N/A</v>
      </c>
      <c r="AH639" s="22" t="e">
        <f>F639-G639-VLOOKUP(D639, 'Вчера_Спутник-М'!D:BI, 3, FALSE)</f>
        <v>#N/A</v>
      </c>
      <c r="AI639" s="22" t="e">
        <f>H639-I639-VLOOKUP(D639, 'Вчера_Спутник-М'!D:BI, 5, FALSE)</f>
        <v>#N/A</v>
      </c>
      <c r="AJ639" s="22" t="e">
        <f>J639-K639-VLOOKUP(D639, 'Вчера_Спутник-М'!D:BI, 7, FALSE)</f>
        <v>#N/A</v>
      </c>
      <c r="AK639" s="36" t="e">
        <f>L639-M639-VLOOKUP(D639, 'Вчера_Спутник-М'!D:BI, 9, FALSE)</f>
        <v>#N/A</v>
      </c>
      <c r="AL639" s="36" t="e">
        <f>N639-O639-VLOOKUP(D639, 'Вчера_Спутник-М'!D:BI, 11, FALSE)</f>
        <v>#N/A</v>
      </c>
      <c r="AM639" s="36" t="e">
        <f>P639-Q639-VLOOKUP(D639, 'Вчера_Спутник-М'!D:BI, 13, FALSE)</f>
        <v>#N/A</v>
      </c>
      <c r="AN639" s="36" t="e">
        <f>R639-S639-VLOOKUP(D639, 'Вчера_Спутник-М'!D:BL, 15, FALSE)</f>
        <v>#N/A</v>
      </c>
      <c r="AO639" s="36"/>
      <c r="AP639" s="36"/>
      <c r="AQ639" s="36" t="e">
        <f>T639-VLOOKUP(D639, 'Вчера_Спутник-М'!D:BI, 17, FALSE)</f>
        <v>#N/A</v>
      </c>
      <c r="AR639" s="36" t="e">
        <f>U639-VLOOKUP(D639, 'Вчера_Спутник-М'!D:BI, 18, FALSE)</f>
        <v>#N/A</v>
      </c>
    </row>
    <row r="640" spans="1:44" ht="30" customHeight="1" x14ac:dyDescent="0.3">
      <c r="A640" s="18">
        <v>636</v>
      </c>
      <c r="Y640" s="20">
        <f t="shared" si="56"/>
        <v>0</v>
      </c>
      <c r="Z640" s="20">
        <f t="shared" si="57"/>
        <v>0</v>
      </c>
      <c r="AA640" s="37" t="b">
        <f t="shared" si="58"/>
        <v>1</v>
      </c>
      <c r="AB640" s="37" t="b">
        <f t="shared" si="59"/>
        <v>1</v>
      </c>
      <c r="AC640" s="37" t="b">
        <f t="shared" si="60"/>
        <v>1</v>
      </c>
      <c r="AD640" s="37" t="b">
        <f t="shared" si="61"/>
        <v>1</v>
      </c>
      <c r="AE640" s="22" t="str">
        <f>IF(ISNA(VLOOKUP(D640,'Вчера_Спутник-М'!D:D, 1, FALSE)),"ошибка",0)</f>
        <v>ошибка</v>
      </c>
      <c r="AF640" s="21"/>
      <c r="AG640" s="22" t="e">
        <f>E640-VLOOKUP(D640, 'Вчера_Спутник-М'!D:BI, 2, FALSE)</f>
        <v>#N/A</v>
      </c>
      <c r="AH640" s="22" t="e">
        <f>F640-G640-VLOOKUP(D640, 'Вчера_Спутник-М'!D:BI, 3, FALSE)</f>
        <v>#N/A</v>
      </c>
      <c r="AI640" s="22" t="e">
        <f>H640-I640-VLOOKUP(D640, 'Вчера_Спутник-М'!D:BI, 5, FALSE)</f>
        <v>#N/A</v>
      </c>
      <c r="AJ640" s="22" t="e">
        <f>J640-K640-VLOOKUP(D640, 'Вчера_Спутник-М'!D:BI, 7, FALSE)</f>
        <v>#N/A</v>
      </c>
      <c r="AK640" s="36" t="e">
        <f>L640-M640-VLOOKUP(D640, 'Вчера_Спутник-М'!D:BI, 9, FALSE)</f>
        <v>#N/A</v>
      </c>
      <c r="AL640" s="36" t="e">
        <f>N640-O640-VLOOKUP(D640, 'Вчера_Спутник-М'!D:BI, 11, FALSE)</f>
        <v>#N/A</v>
      </c>
      <c r="AM640" s="36" t="e">
        <f>P640-Q640-VLOOKUP(D640, 'Вчера_Спутник-М'!D:BI, 13, FALSE)</f>
        <v>#N/A</v>
      </c>
      <c r="AN640" s="36" t="e">
        <f>R640-S640-VLOOKUP(D640, 'Вчера_Спутник-М'!D:BL, 15, FALSE)</f>
        <v>#N/A</v>
      </c>
      <c r="AO640" s="36"/>
      <c r="AP640" s="36"/>
      <c r="AQ640" s="36" t="e">
        <f>T640-VLOOKUP(D640, 'Вчера_Спутник-М'!D:BI, 17, FALSE)</f>
        <v>#N/A</v>
      </c>
      <c r="AR640" s="36" t="e">
        <f>U640-VLOOKUP(D640, 'Вчера_Спутник-М'!D:BI, 18, FALSE)</f>
        <v>#N/A</v>
      </c>
    </row>
    <row r="641" spans="1:44" ht="30" customHeight="1" x14ac:dyDescent="0.3">
      <c r="A641" s="18">
        <v>637</v>
      </c>
      <c r="Y641" s="20">
        <f t="shared" si="56"/>
        <v>0</v>
      </c>
      <c r="Z641" s="20">
        <f t="shared" si="57"/>
        <v>0</v>
      </c>
      <c r="AA641" s="37" t="b">
        <f t="shared" si="58"/>
        <v>1</v>
      </c>
      <c r="AB641" s="37" t="b">
        <f t="shared" si="59"/>
        <v>1</v>
      </c>
      <c r="AC641" s="37" t="b">
        <f t="shared" si="60"/>
        <v>1</v>
      </c>
      <c r="AD641" s="37" t="b">
        <f t="shared" si="61"/>
        <v>1</v>
      </c>
      <c r="AE641" s="22" t="str">
        <f>IF(ISNA(VLOOKUP(D641,'Вчера_Спутник-М'!D:D, 1, FALSE)),"ошибка",0)</f>
        <v>ошибка</v>
      </c>
      <c r="AF641" s="21"/>
      <c r="AG641" s="22" t="e">
        <f>E641-VLOOKUP(D641, 'Вчера_Спутник-М'!D:BI, 2, FALSE)</f>
        <v>#N/A</v>
      </c>
      <c r="AH641" s="22" t="e">
        <f>F641-G641-VLOOKUP(D641, 'Вчера_Спутник-М'!D:BI, 3, FALSE)</f>
        <v>#N/A</v>
      </c>
      <c r="AI641" s="22" t="e">
        <f>H641-I641-VLOOKUP(D641, 'Вчера_Спутник-М'!D:BI, 5, FALSE)</f>
        <v>#N/A</v>
      </c>
      <c r="AJ641" s="22" t="e">
        <f>J641-K641-VLOOKUP(D641, 'Вчера_Спутник-М'!D:BI, 7, FALSE)</f>
        <v>#N/A</v>
      </c>
      <c r="AK641" s="36" t="e">
        <f>L641-M641-VLOOKUP(D641, 'Вчера_Спутник-М'!D:BI, 9, FALSE)</f>
        <v>#N/A</v>
      </c>
      <c r="AL641" s="36" t="e">
        <f>N641-O641-VLOOKUP(D641, 'Вчера_Спутник-М'!D:BI, 11, FALSE)</f>
        <v>#N/A</v>
      </c>
      <c r="AM641" s="36" t="e">
        <f>P641-Q641-VLOOKUP(D641, 'Вчера_Спутник-М'!D:BI, 13, FALSE)</f>
        <v>#N/A</v>
      </c>
      <c r="AN641" s="36" t="e">
        <f>R641-S641-VLOOKUP(D641, 'Вчера_Спутник-М'!D:BL, 15, FALSE)</f>
        <v>#N/A</v>
      </c>
      <c r="AO641" s="36"/>
      <c r="AP641" s="36"/>
      <c r="AQ641" s="36" t="e">
        <f>T641-VLOOKUP(D641, 'Вчера_Спутник-М'!D:BI, 17, FALSE)</f>
        <v>#N/A</v>
      </c>
      <c r="AR641" s="36" t="e">
        <f>U641-VLOOKUP(D641, 'Вчера_Спутник-М'!D:BI, 18, FALSE)</f>
        <v>#N/A</v>
      </c>
    </row>
    <row r="642" spans="1:44" ht="30" customHeight="1" x14ac:dyDescent="0.3">
      <c r="A642" s="18">
        <v>638</v>
      </c>
      <c r="Y642" s="20">
        <f t="shared" si="56"/>
        <v>0</v>
      </c>
      <c r="Z642" s="20">
        <f t="shared" si="57"/>
        <v>0</v>
      </c>
      <c r="AA642" s="37" t="b">
        <f t="shared" si="58"/>
        <v>1</v>
      </c>
      <c r="AB642" s="37" t="b">
        <f t="shared" si="59"/>
        <v>1</v>
      </c>
      <c r="AC642" s="37" t="b">
        <f t="shared" si="60"/>
        <v>1</v>
      </c>
      <c r="AD642" s="37" t="b">
        <f t="shared" si="61"/>
        <v>1</v>
      </c>
      <c r="AE642" s="22" t="str">
        <f>IF(ISNA(VLOOKUP(D642,'Вчера_Спутник-М'!D:D, 1, FALSE)),"ошибка",0)</f>
        <v>ошибка</v>
      </c>
      <c r="AF642" s="21"/>
      <c r="AG642" s="22" t="e">
        <f>E642-VLOOKUP(D642, 'Вчера_Спутник-М'!D:BI, 2, FALSE)</f>
        <v>#N/A</v>
      </c>
      <c r="AH642" s="22" t="e">
        <f>F642-G642-VLOOKUP(D642, 'Вчера_Спутник-М'!D:BI, 3, FALSE)</f>
        <v>#N/A</v>
      </c>
      <c r="AI642" s="22" t="e">
        <f>H642-I642-VLOOKUP(D642, 'Вчера_Спутник-М'!D:BI, 5, FALSE)</f>
        <v>#N/A</v>
      </c>
      <c r="AJ642" s="22" t="e">
        <f>J642-K642-VLOOKUP(D642, 'Вчера_Спутник-М'!D:BI, 7, FALSE)</f>
        <v>#N/A</v>
      </c>
      <c r="AK642" s="36" t="e">
        <f>L642-M642-VLOOKUP(D642, 'Вчера_Спутник-М'!D:BI, 9, FALSE)</f>
        <v>#N/A</v>
      </c>
      <c r="AL642" s="36" t="e">
        <f>N642-O642-VLOOKUP(D642, 'Вчера_Спутник-М'!D:BI, 11, FALSE)</f>
        <v>#N/A</v>
      </c>
      <c r="AM642" s="36" t="e">
        <f>P642-Q642-VLOOKUP(D642, 'Вчера_Спутник-М'!D:BI, 13, FALSE)</f>
        <v>#N/A</v>
      </c>
      <c r="AN642" s="36" t="e">
        <f>R642-S642-VLOOKUP(D642, 'Вчера_Спутник-М'!D:BL, 15, FALSE)</f>
        <v>#N/A</v>
      </c>
      <c r="AO642" s="36"/>
      <c r="AP642" s="36"/>
      <c r="AQ642" s="36" t="e">
        <f>T642-VLOOKUP(D642, 'Вчера_Спутник-М'!D:BI, 17, FALSE)</f>
        <v>#N/A</v>
      </c>
      <c r="AR642" s="36" t="e">
        <f>U642-VLOOKUP(D642, 'Вчера_Спутник-М'!D:BI, 18, FALSE)</f>
        <v>#N/A</v>
      </c>
    </row>
    <row r="643" spans="1:44" ht="30" customHeight="1" x14ac:dyDescent="0.3">
      <c r="A643" s="18">
        <v>639</v>
      </c>
      <c r="Y643" s="20">
        <f t="shared" si="56"/>
        <v>0</v>
      </c>
      <c r="Z643" s="20">
        <f t="shared" si="57"/>
        <v>0</v>
      </c>
      <c r="AA643" s="37" t="b">
        <f t="shared" si="58"/>
        <v>1</v>
      </c>
      <c r="AB643" s="37" t="b">
        <f t="shared" si="59"/>
        <v>1</v>
      </c>
      <c r="AC643" s="37" t="b">
        <f t="shared" si="60"/>
        <v>1</v>
      </c>
      <c r="AD643" s="37" t="b">
        <f t="shared" si="61"/>
        <v>1</v>
      </c>
      <c r="AE643" s="22" t="str">
        <f>IF(ISNA(VLOOKUP(D643,'Вчера_Спутник-М'!D:D, 1, FALSE)),"ошибка",0)</f>
        <v>ошибка</v>
      </c>
      <c r="AF643" s="21"/>
      <c r="AG643" s="22" t="e">
        <f>E643-VLOOKUP(D643, 'Вчера_Спутник-М'!D:BI, 2, FALSE)</f>
        <v>#N/A</v>
      </c>
      <c r="AH643" s="22" t="e">
        <f>F643-G643-VLOOKUP(D643, 'Вчера_Спутник-М'!D:BI, 3, FALSE)</f>
        <v>#N/A</v>
      </c>
      <c r="AI643" s="22" t="e">
        <f>H643-I643-VLOOKUP(D643, 'Вчера_Спутник-М'!D:BI, 5, FALSE)</f>
        <v>#N/A</v>
      </c>
      <c r="AJ643" s="22" t="e">
        <f>J643-K643-VLOOKUP(D643, 'Вчера_Спутник-М'!D:BI, 7, FALSE)</f>
        <v>#N/A</v>
      </c>
      <c r="AK643" s="36" t="e">
        <f>L643-M643-VLOOKUP(D643, 'Вчера_Спутник-М'!D:BI, 9, FALSE)</f>
        <v>#N/A</v>
      </c>
      <c r="AL643" s="36" t="e">
        <f>N643-O643-VLOOKUP(D643, 'Вчера_Спутник-М'!D:BI, 11, FALSE)</f>
        <v>#N/A</v>
      </c>
      <c r="AM643" s="36" t="e">
        <f>P643-Q643-VLOOKUP(D643, 'Вчера_Спутник-М'!D:BI, 13, FALSE)</f>
        <v>#N/A</v>
      </c>
      <c r="AN643" s="36" t="e">
        <f>R643-S643-VLOOKUP(D643, 'Вчера_Спутник-М'!D:BL, 15, FALSE)</f>
        <v>#N/A</v>
      </c>
      <c r="AO643" s="36"/>
      <c r="AP643" s="36"/>
      <c r="AQ643" s="36" t="e">
        <f>T643-VLOOKUP(D643, 'Вчера_Спутник-М'!D:BI, 17, FALSE)</f>
        <v>#N/A</v>
      </c>
      <c r="AR643" s="36" t="e">
        <f>U643-VLOOKUP(D643, 'Вчера_Спутник-М'!D:BI, 18, FALSE)</f>
        <v>#N/A</v>
      </c>
    </row>
    <row r="644" spans="1:44" ht="30" customHeight="1" x14ac:dyDescent="0.3">
      <c r="A644" s="18">
        <v>640</v>
      </c>
      <c r="Y644" s="20">
        <f t="shared" si="56"/>
        <v>0</v>
      </c>
      <c r="Z644" s="20">
        <f t="shared" si="57"/>
        <v>0</v>
      </c>
      <c r="AA644" s="37" t="b">
        <f t="shared" si="58"/>
        <v>1</v>
      </c>
      <c r="AB644" s="37" t="b">
        <f t="shared" si="59"/>
        <v>1</v>
      </c>
      <c r="AC644" s="37" t="b">
        <f t="shared" si="60"/>
        <v>1</v>
      </c>
      <c r="AD644" s="37" t="b">
        <f t="shared" si="61"/>
        <v>1</v>
      </c>
      <c r="AE644" s="22" t="str">
        <f>IF(ISNA(VLOOKUP(D644,'Вчера_Спутник-М'!D:D, 1, FALSE)),"ошибка",0)</f>
        <v>ошибка</v>
      </c>
      <c r="AF644" s="21"/>
      <c r="AG644" s="22" t="e">
        <f>E644-VLOOKUP(D644, 'Вчера_Спутник-М'!D:BI, 2, FALSE)</f>
        <v>#N/A</v>
      </c>
      <c r="AH644" s="22" t="e">
        <f>F644-G644-VLOOKUP(D644, 'Вчера_Спутник-М'!D:BI, 3, FALSE)</f>
        <v>#N/A</v>
      </c>
      <c r="AI644" s="22" t="e">
        <f>H644-I644-VLOOKUP(D644, 'Вчера_Спутник-М'!D:BI, 5, FALSE)</f>
        <v>#N/A</v>
      </c>
      <c r="AJ644" s="22" t="e">
        <f>J644-K644-VLOOKUP(D644, 'Вчера_Спутник-М'!D:BI, 7, FALSE)</f>
        <v>#N/A</v>
      </c>
      <c r="AK644" s="36" t="e">
        <f>L644-M644-VLOOKUP(D644, 'Вчера_Спутник-М'!D:BI, 9, FALSE)</f>
        <v>#N/A</v>
      </c>
      <c r="AL644" s="36" t="e">
        <f>N644-O644-VLOOKUP(D644, 'Вчера_Спутник-М'!D:BI, 11, FALSE)</f>
        <v>#N/A</v>
      </c>
      <c r="AM644" s="36" t="e">
        <f>P644-Q644-VLOOKUP(D644, 'Вчера_Спутник-М'!D:BI, 13, FALSE)</f>
        <v>#N/A</v>
      </c>
      <c r="AN644" s="36" t="e">
        <f>R644-S644-VLOOKUP(D644, 'Вчера_Спутник-М'!D:BL, 15, FALSE)</f>
        <v>#N/A</v>
      </c>
      <c r="AO644" s="36"/>
      <c r="AP644" s="36"/>
      <c r="AQ644" s="36" t="e">
        <f>T644-VLOOKUP(D644, 'Вчера_Спутник-М'!D:BI, 17, FALSE)</f>
        <v>#N/A</v>
      </c>
      <c r="AR644" s="36" t="e">
        <f>U644-VLOOKUP(D644, 'Вчера_Спутник-М'!D:BI, 18, FALSE)</f>
        <v>#N/A</v>
      </c>
    </row>
    <row r="645" spans="1:44" ht="30" customHeight="1" x14ac:dyDescent="0.3">
      <c r="A645" s="18">
        <v>641</v>
      </c>
      <c r="Y645" s="20">
        <f t="shared" ref="Y645:Y708" si="62">F645-H645-P645</f>
        <v>0</v>
      </c>
      <c r="Z645" s="20">
        <f t="shared" ref="Z645:Z708" si="63">F645-L645-R645</f>
        <v>0</v>
      </c>
      <c r="AA645" s="37" t="b">
        <f t="shared" ref="AA645:AA708" si="64">H645&gt;=J645</f>
        <v>1</v>
      </c>
      <c r="AB645" s="37" t="b">
        <f t="shared" ref="AB645:AB708" si="65">I645&gt;=K645</f>
        <v>1</v>
      </c>
      <c r="AC645" s="37" t="b">
        <f t="shared" ref="AC645:AC708" si="66">L645&gt;=N645</f>
        <v>1</v>
      </c>
      <c r="AD645" s="37" t="b">
        <f t="shared" ref="AD645:AD708" si="67">M645&gt;=O645</f>
        <v>1</v>
      </c>
      <c r="AE645" s="22" t="str">
        <f>IF(ISNA(VLOOKUP(D645,'Вчера_Спутник-М'!D:D, 1, FALSE)),"ошибка",0)</f>
        <v>ошибка</v>
      </c>
      <c r="AF645" s="21"/>
      <c r="AG645" s="22" t="e">
        <f>E645-VLOOKUP(D645, 'Вчера_Спутник-М'!D:BI, 2, FALSE)</f>
        <v>#N/A</v>
      </c>
      <c r="AH645" s="22" t="e">
        <f>F645-G645-VLOOKUP(D645, 'Вчера_Спутник-М'!D:BI, 3, FALSE)</f>
        <v>#N/A</v>
      </c>
      <c r="AI645" s="22" t="e">
        <f>H645-I645-VLOOKUP(D645, 'Вчера_Спутник-М'!D:BI, 5, FALSE)</f>
        <v>#N/A</v>
      </c>
      <c r="AJ645" s="22" t="e">
        <f>J645-K645-VLOOKUP(D645, 'Вчера_Спутник-М'!D:BI, 7, FALSE)</f>
        <v>#N/A</v>
      </c>
      <c r="AK645" s="36" t="e">
        <f>L645-M645-VLOOKUP(D645, 'Вчера_Спутник-М'!D:BI, 9, FALSE)</f>
        <v>#N/A</v>
      </c>
      <c r="AL645" s="36" t="e">
        <f>N645-O645-VLOOKUP(D645, 'Вчера_Спутник-М'!D:BI, 11, FALSE)</f>
        <v>#N/A</v>
      </c>
      <c r="AM645" s="36" t="e">
        <f>P645-Q645-VLOOKUP(D645, 'Вчера_Спутник-М'!D:BI, 13, FALSE)</f>
        <v>#N/A</v>
      </c>
      <c r="AN645" s="36" t="e">
        <f>R645-S645-VLOOKUP(D645, 'Вчера_Спутник-М'!D:BL, 15, FALSE)</f>
        <v>#N/A</v>
      </c>
      <c r="AO645" s="36"/>
      <c r="AP645" s="36"/>
      <c r="AQ645" s="36" t="e">
        <f>T645-VLOOKUP(D645, 'Вчера_Спутник-М'!D:BI, 17, FALSE)</f>
        <v>#N/A</v>
      </c>
      <c r="AR645" s="36" t="e">
        <f>U645-VLOOKUP(D645, 'Вчера_Спутник-М'!D:BI, 18, FALSE)</f>
        <v>#N/A</v>
      </c>
    </row>
    <row r="646" spans="1:44" ht="30" customHeight="1" x14ac:dyDescent="0.3">
      <c r="A646" s="18">
        <v>642</v>
      </c>
      <c r="Y646" s="20">
        <f t="shared" si="62"/>
        <v>0</v>
      </c>
      <c r="Z646" s="20">
        <f t="shared" si="63"/>
        <v>0</v>
      </c>
      <c r="AA646" s="37" t="b">
        <f t="shared" si="64"/>
        <v>1</v>
      </c>
      <c r="AB646" s="37" t="b">
        <f t="shared" si="65"/>
        <v>1</v>
      </c>
      <c r="AC646" s="37" t="b">
        <f t="shared" si="66"/>
        <v>1</v>
      </c>
      <c r="AD646" s="37" t="b">
        <f t="shared" si="67"/>
        <v>1</v>
      </c>
      <c r="AE646" s="22" t="str">
        <f>IF(ISNA(VLOOKUP(D646,'Вчера_Спутник-М'!D:D, 1, FALSE)),"ошибка",0)</f>
        <v>ошибка</v>
      </c>
      <c r="AF646" s="21"/>
      <c r="AG646" s="22" t="e">
        <f>E646-VLOOKUP(D646, 'Вчера_Спутник-М'!D:BI, 2, FALSE)</f>
        <v>#N/A</v>
      </c>
      <c r="AH646" s="22" t="e">
        <f>F646-G646-VLOOKUP(D646, 'Вчера_Спутник-М'!D:BI, 3, FALSE)</f>
        <v>#N/A</v>
      </c>
      <c r="AI646" s="22" t="e">
        <f>H646-I646-VLOOKUP(D646, 'Вчера_Спутник-М'!D:BI, 5, FALSE)</f>
        <v>#N/A</v>
      </c>
      <c r="AJ646" s="22" t="e">
        <f>J646-K646-VLOOKUP(D646, 'Вчера_Спутник-М'!D:BI, 7, FALSE)</f>
        <v>#N/A</v>
      </c>
      <c r="AK646" s="36" t="e">
        <f>L646-M646-VLOOKUP(D646, 'Вчера_Спутник-М'!D:BI, 9, FALSE)</f>
        <v>#N/A</v>
      </c>
      <c r="AL646" s="36" t="e">
        <f>N646-O646-VLOOKUP(D646, 'Вчера_Спутник-М'!D:BI, 11, FALSE)</f>
        <v>#N/A</v>
      </c>
      <c r="AM646" s="36" t="e">
        <f>P646-Q646-VLOOKUP(D646, 'Вчера_Спутник-М'!D:BI, 13, FALSE)</f>
        <v>#N/A</v>
      </c>
      <c r="AN646" s="36" t="e">
        <f>R646-S646-VLOOKUP(D646, 'Вчера_Спутник-М'!D:BL, 15, FALSE)</f>
        <v>#N/A</v>
      </c>
      <c r="AO646" s="36"/>
      <c r="AP646" s="36"/>
      <c r="AQ646" s="36" t="e">
        <f>T646-VLOOKUP(D646, 'Вчера_Спутник-М'!D:BI, 17, FALSE)</f>
        <v>#N/A</v>
      </c>
      <c r="AR646" s="36" t="e">
        <f>U646-VLOOKUP(D646, 'Вчера_Спутник-М'!D:BI, 18, FALSE)</f>
        <v>#N/A</v>
      </c>
    </row>
    <row r="647" spans="1:44" ht="30" customHeight="1" x14ac:dyDescent="0.3">
      <c r="A647" s="18">
        <v>643</v>
      </c>
      <c r="Y647" s="20">
        <f t="shared" si="62"/>
        <v>0</v>
      </c>
      <c r="Z647" s="20">
        <f t="shared" si="63"/>
        <v>0</v>
      </c>
      <c r="AA647" s="37" t="b">
        <f t="shared" si="64"/>
        <v>1</v>
      </c>
      <c r="AB647" s="37" t="b">
        <f t="shared" si="65"/>
        <v>1</v>
      </c>
      <c r="AC647" s="37" t="b">
        <f t="shared" si="66"/>
        <v>1</v>
      </c>
      <c r="AD647" s="37" t="b">
        <f t="shared" si="67"/>
        <v>1</v>
      </c>
      <c r="AE647" s="22" t="str">
        <f>IF(ISNA(VLOOKUP(D647,'Вчера_Спутник-М'!D:D, 1, FALSE)),"ошибка",0)</f>
        <v>ошибка</v>
      </c>
      <c r="AF647" s="21"/>
      <c r="AG647" s="22" t="e">
        <f>E647-VLOOKUP(D647, 'Вчера_Спутник-М'!D:BI, 2, FALSE)</f>
        <v>#N/A</v>
      </c>
      <c r="AH647" s="22" t="e">
        <f>F647-G647-VLOOKUP(D647, 'Вчера_Спутник-М'!D:BI, 3, FALSE)</f>
        <v>#N/A</v>
      </c>
      <c r="AI647" s="22" t="e">
        <f>H647-I647-VLOOKUP(D647, 'Вчера_Спутник-М'!D:BI, 5, FALSE)</f>
        <v>#N/A</v>
      </c>
      <c r="AJ647" s="22" t="e">
        <f>J647-K647-VLOOKUP(D647, 'Вчера_Спутник-М'!D:BI, 7, FALSE)</f>
        <v>#N/A</v>
      </c>
      <c r="AK647" s="36" t="e">
        <f>L647-M647-VLOOKUP(D647, 'Вчера_Спутник-М'!D:BI, 9, FALSE)</f>
        <v>#N/A</v>
      </c>
      <c r="AL647" s="36" t="e">
        <f>N647-O647-VLOOKUP(D647, 'Вчера_Спутник-М'!D:BI, 11, FALSE)</f>
        <v>#N/A</v>
      </c>
      <c r="AM647" s="36" t="e">
        <f>P647-Q647-VLOOKUP(D647, 'Вчера_Спутник-М'!D:BI, 13, FALSE)</f>
        <v>#N/A</v>
      </c>
      <c r="AN647" s="36" t="e">
        <f>R647-S647-VLOOKUP(D647, 'Вчера_Спутник-М'!D:BL, 15, FALSE)</f>
        <v>#N/A</v>
      </c>
      <c r="AO647" s="36"/>
      <c r="AP647" s="36"/>
      <c r="AQ647" s="36" t="e">
        <f>T647-VLOOKUP(D647, 'Вчера_Спутник-М'!D:BI, 17, FALSE)</f>
        <v>#N/A</v>
      </c>
      <c r="AR647" s="36" t="e">
        <f>U647-VLOOKUP(D647, 'Вчера_Спутник-М'!D:BI, 18, FALSE)</f>
        <v>#N/A</v>
      </c>
    </row>
    <row r="648" spans="1:44" ht="30" customHeight="1" x14ac:dyDescent="0.3">
      <c r="A648" s="18">
        <v>644</v>
      </c>
      <c r="Y648" s="20">
        <f t="shared" si="62"/>
        <v>0</v>
      </c>
      <c r="Z648" s="20">
        <f t="shared" si="63"/>
        <v>0</v>
      </c>
      <c r="AA648" s="37" t="b">
        <f t="shared" si="64"/>
        <v>1</v>
      </c>
      <c r="AB648" s="37" t="b">
        <f t="shared" si="65"/>
        <v>1</v>
      </c>
      <c r="AC648" s="37" t="b">
        <f t="shared" si="66"/>
        <v>1</v>
      </c>
      <c r="AD648" s="37" t="b">
        <f t="shared" si="67"/>
        <v>1</v>
      </c>
      <c r="AE648" s="22" t="str">
        <f>IF(ISNA(VLOOKUP(D648,'Вчера_Спутник-М'!D:D, 1, FALSE)),"ошибка",0)</f>
        <v>ошибка</v>
      </c>
      <c r="AF648" s="21"/>
      <c r="AG648" s="22" t="e">
        <f>E648-VLOOKUP(D648, 'Вчера_Спутник-М'!D:BI, 2, FALSE)</f>
        <v>#N/A</v>
      </c>
      <c r="AH648" s="22" t="e">
        <f>F648-G648-VLOOKUP(D648, 'Вчера_Спутник-М'!D:BI, 3, FALSE)</f>
        <v>#N/A</v>
      </c>
      <c r="AI648" s="22" t="e">
        <f>H648-I648-VLOOKUP(D648, 'Вчера_Спутник-М'!D:BI, 5, FALSE)</f>
        <v>#N/A</v>
      </c>
      <c r="AJ648" s="22" t="e">
        <f>J648-K648-VLOOKUP(D648, 'Вчера_Спутник-М'!D:BI, 7, FALSE)</f>
        <v>#N/A</v>
      </c>
      <c r="AK648" s="36" t="e">
        <f>L648-M648-VLOOKUP(D648, 'Вчера_Спутник-М'!D:BI, 9, FALSE)</f>
        <v>#N/A</v>
      </c>
      <c r="AL648" s="36" t="e">
        <f>N648-O648-VLOOKUP(D648, 'Вчера_Спутник-М'!D:BI, 11, FALSE)</f>
        <v>#N/A</v>
      </c>
      <c r="AM648" s="36" t="e">
        <f>P648-Q648-VLOOKUP(D648, 'Вчера_Спутник-М'!D:BI, 13, FALSE)</f>
        <v>#N/A</v>
      </c>
      <c r="AN648" s="36" t="e">
        <f>R648-S648-VLOOKUP(D648, 'Вчера_Спутник-М'!D:BL, 15, FALSE)</f>
        <v>#N/A</v>
      </c>
      <c r="AO648" s="36"/>
      <c r="AP648" s="36"/>
      <c r="AQ648" s="36" t="e">
        <f>T648-VLOOKUP(D648, 'Вчера_Спутник-М'!D:BI, 17, FALSE)</f>
        <v>#N/A</v>
      </c>
      <c r="AR648" s="36" t="e">
        <f>U648-VLOOKUP(D648, 'Вчера_Спутник-М'!D:BI, 18, FALSE)</f>
        <v>#N/A</v>
      </c>
    </row>
    <row r="649" spans="1:44" ht="30" customHeight="1" x14ac:dyDescent="0.3">
      <c r="A649" s="18">
        <v>645</v>
      </c>
      <c r="Y649" s="20">
        <f t="shared" si="62"/>
        <v>0</v>
      </c>
      <c r="Z649" s="20">
        <f t="shared" si="63"/>
        <v>0</v>
      </c>
      <c r="AA649" s="37" t="b">
        <f t="shared" si="64"/>
        <v>1</v>
      </c>
      <c r="AB649" s="37" t="b">
        <f t="shared" si="65"/>
        <v>1</v>
      </c>
      <c r="AC649" s="37" t="b">
        <f t="shared" si="66"/>
        <v>1</v>
      </c>
      <c r="AD649" s="37" t="b">
        <f t="shared" si="67"/>
        <v>1</v>
      </c>
      <c r="AE649" s="22" t="str">
        <f>IF(ISNA(VLOOKUP(D649,'Вчера_Спутник-М'!D:D, 1, FALSE)),"ошибка",0)</f>
        <v>ошибка</v>
      </c>
      <c r="AF649" s="21"/>
      <c r="AG649" s="22" t="e">
        <f>E649-VLOOKUP(D649, 'Вчера_Спутник-М'!D:BI, 2, FALSE)</f>
        <v>#N/A</v>
      </c>
      <c r="AH649" s="22" t="e">
        <f>F649-G649-VLOOKUP(D649, 'Вчера_Спутник-М'!D:BI, 3, FALSE)</f>
        <v>#N/A</v>
      </c>
      <c r="AI649" s="22" t="e">
        <f>H649-I649-VLOOKUP(D649, 'Вчера_Спутник-М'!D:BI, 5, FALSE)</f>
        <v>#N/A</v>
      </c>
      <c r="AJ649" s="22" t="e">
        <f>J649-K649-VLOOKUP(D649, 'Вчера_Спутник-М'!D:BI, 7, FALSE)</f>
        <v>#N/A</v>
      </c>
      <c r="AK649" s="36" t="e">
        <f>L649-M649-VLOOKUP(D649, 'Вчера_Спутник-М'!D:BI, 9, FALSE)</f>
        <v>#N/A</v>
      </c>
      <c r="AL649" s="36" t="e">
        <f>N649-O649-VLOOKUP(D649, 'Вчера_Спутник-М'!D:BI, 11, FALSE)</f>
        <v>#N/A</v>
      </c>
      <c r="AM649" s="36" t="e">
        <f>P649-Q649-VLOOKUP(D649, 'Вчера_Спутник-М'!D:BI, 13, FALSE)</f>
        <v>#N/A</v>
      </c>
      <c r="AN649" s="36" t="e">
        <f>R649-S649-VLOOKUP(D649, 'Вчера_Спутник-М'!D:BL, 15, FALSE)</f>
        <v>#N/A</v>
      </c>
      <c r="AO649" s="36"/>
      <c r="AP649" s="36"/>
      <c r="AQ649" s="36" t="e">
        <f>T649-VLOOKUP(D649, 'Вчера_Спутник-М'!D:BI, 17, FALSE)</f>
        <v>#N/A</v>
      </c>
      <c r="AR649" s="36" t="e">
        <f>U649-VLOOKUP(D649, 'Вчера_Спутник-М'!D:BI, 18, FALSE)</f>
        <v>#N/A</v>
      </c>
    </row>
    <row r="650" spans="1:44" ht="30" customHeight="1" x14ac:dyDescent="0.3">
      <c r="A650" s="18">
        <v>646</v>
      </c>
      <c r="Y650" s="20">
        <f t="shared" si="62"/>
        <v>0</v>
      </c>
      <c r="Z650" s="20">
        <f t="shared" si="63"/>
        <v>0</v>
      </c>
      <c r="AA650" s="37" t="b">
        <f t="shared" si="64"/>
        <v>1</v>
      </c>
      <c r="AB650" s="37" t="b">
        <f t="shared" si="65"/>
        <v>1</v>
      </c>
      <c r="AC650" s="37" t="b">
        <f t="shared" si="66"/>
        <v>1</v>
      </c>
      <c r="AD650" s="37" t="b">
        <f t="shared" si="67"/>
        <v>1</v>
      </c>
      <c r="AE650" s="22" t="str">
        <f>IF(ISNA(VLOOKUP(D650,'Вчера_Спутник-М'!D:D, 1, FALSE)),"ошибка",0)</f>
        <v>ошибка</v>
      </c>
      <c r="AF650" s="21"/>
      <c r="AG650" s="22" t="e">
        <f>E650-VLOOKUP(D650, 'Вчера_Спутник-М'!D:BI, 2, FALSE)</f>
        <v>#N/A</v>
      </c>
      <c r="AH650" s="22" t="e">
        <f>F650-G650-VLOOKUP(D650, 'Вчера_Спутник-М'!D:BI, 3, FALSE)</f>
        <v>#N/A</v>
      </c>
      <c r="AI650" s="22" t="e">
        <f>H650-I650-VLOOKUP(D650, 'Вчера_Спутник-М'!D:BI, 5, FALSE)</f>
        <v>#N/A</v>
      </c>
      <c r="AJ650" s="22" t="e">
        <f>J650-K650-VLOOKUP(D650, 'Вчера_Спутник-М'!D:BI, 7, FALSE)</f>
        <v>#N/A</v>
      </c>
      <c r="AK650" s="36" t="e">
        <f>L650-M650-VLOOKUP(D650, 'Вчера_Спутник-М'!D:BI, 9, FALSE)</f>
        <v>#N/A</v>
      </c>
      <c r="AL650" s="36" t="e">
        <f>N650-O650-VLOOKUP(D650, 'Вчера_Спутник-М'!D:BI, 11, FALSE)</f>
        <v>#N/A</v>
      </c>
      <c r="AM650" s="36" t="e">
        <f>P650-Q650-VLOOKUP(D650, 'Вчера_Спутник-М'!D:BI, 13, FALSE)</f>
        <v>#N/A</v>
      </c>
      <c r="AN650" s="36" t="e">
        <f>R650-S650-VLOOKUP(D650, 'Вчера_Спутник-М'!D:BL, 15, FALSE)</f>
        <v>#N/A</v>
      </c>
      <c r="AO650" s="36"/>
      <c r="AP650" s="36"/>
      <c r="AQ650" s="36" t="e">
        <f>T650-VLOOKUP(D650, 'Вчера_Спутник-М'!D:BI, 17, FALSE)</f>
        <v>#N/A</v>
      </c>
      <c r="AR650" s="36" t="e">
        <f>U650-VLOOKUP(D650, 'Вчера_Спутник-М'!D:BI, 18, FALSE)</f>
        <v>#N/A</v>
      </c>
    </row>
    <row r="651" spans="1:44" ht="30" customHeight="1" x14ac:dyDescent="0.3">
      <c r="A651" s="18">
        <v>647</v>
      </c>
      <c r="Y651" s="20">
        <f t="shared" si="62"/>
        <v>0</v>
      </c>
      <c r="Z651" s="20">
        <f t="shared" si="63"/>
        <v>0</v>
      </c>
      <c r="AA651" s="37" t="b">
        <f t="shared" si="64"/>
        <v>1</v>
      </c>
      <c r="AB651" s="37" t="b">
        <f t="shared" si="65"/>
        <v>1</v>
      </c>
      <c r="AC651" s="37" t="b">
        <f t="shared" si="66"/>
        <v>1</v>
      </c>
      <c r="AD651" s="37" t="b">
        <f t="shared" si="67"/>
        <v>1</v>
      </c>
      <c r="AE651" s="22" t="str">
        <f>IF(ISNA(VLOOKUP(D651,'Вчера_Спутник-М'!D:D, 1, FALSE)),"ошибка",0)</f>
        <v>ошибка</v>
      </c>
      <c r="AF651" s="21"/>
      <c r="AG651" s="22" t="e">
        <f>E651-VLOOKUP(D651, 'Вчера_Спутник-М'!D:BI, 2, FALSE)</f>
        <v>#N/A</v>
      </c>
      <c r="AH651" s="22" t="e">
        <f>F651-G651-VLOOKUP(D651, 'Вчера_Спутник-М'!D:BI, 3, FALSE)</f>
        <v>#N/A</v>
      </c>
      <c r="AI651" s="22" t="e">
        <f>H651-I651-VLOOKUP(D651, 'Вчера_Спутник-М'!D:BI, 5, FALSE)</f>
        <v>#N/A</v>
      </c>
      <c r="AJ651" s="22" t="e">
        <f>J651-K651-VLOOKUP(D651, 'Вчера_Спутник-М'!D:BI, 7, FALSE)</f>
        <v>#N/A</v>
      </c>
      <c r="AK651" s="36" t="e">
        <f>L651-M651-VLOOKUP(D651, 'Вчера_Спутник-М'!D:BI, 9, FALSE)</f>
        <v>#N/A</v>
      </c>
      <c r="AL651" s="36" t="e">
        <f>N651-O651-VLOOKUP(D651, 'Вчера_Спутник-М'!D:BI, 11, FALSE)</f>
        <v>#N/A</v>
      </c>
      <c r="AM651" s="36" t="e">
        <f>P651-Q651-VLOOKUP(D651, 'Вчера_Спутник-М'!D:BI, 13, FALSE)</f>
        <v>#N/A</v>
      </c>
      <c r="AN651" s="36" t="e">
        <f>R651-S651-VLOOKUP(D651, 'Вчера_Спутник-М'!D:BL, 15, FALSE)</f>
        <v>#N/A</v>
      </c>
      <c r="AO651" s="36"/>
      <c r="AP651" s="36"/>
      <c r="AQ651" s="36" t="e">
        <f>T651-VLOOKUP(D651, 'Вчера_Спутник-М'!D:BI, 17, FALSE)</f>
        <v>#N/A</v>
      </c>
      <c r="AR651" s="36" t="e">
        <f>U651-VLOOKUP(D651, 'Вчера_Спутник-М'!D:BI, 18, FALSE)</f>
        <v>#N/A</v>
      </c>
    </row>
    <row r="652" spans="1:44" ht="30" customHeight="1" x14ac:dyDescent="0.3">
      <c r="A652" s="18">
        <v>648</v>
      </c>
      <c r="Y652" s="20">
        <f t="shared" si="62"/>
        <v>0</v>
      </c>
      <c r="Z652" s="20">
        <f t="shared" si="63"/>
        <v>0</v>
      </c>
      <c r="AA652" s="37" t="b">
        <f t="shared" si="64"/>
        <v>1</v>
      </c>
      <c r="AB652" s="37" t="b">
        <f t="shared" si="65"/>
        <v>1</v>
      </c>
      <c r="AC652" s="37" t="b">
        <f t="shared" si="66"/>
        <v>1</v>
      </c>
      <c r="AD652" s="37" t="b">
        <f t="shared" si="67"/>
        <v>1</v>
      </c>
      <c r="AE652" s="22" t="str">
        <f>IF(ISNA(VLOOKUP(D652,'Вчера_Спутник-М'!D:D, 1, FALSE)),"ошибка",0)</f>
        <v>ошибка</v>
      </c>
      <c r="AF652" s="21"/>
      <c r="AG652" s="22" t="e">
        <f>E652-VLOOKUP(D652, 'Вчера_Спутник-М'!D:BI, 2, FALSE)</f>
        <v>#N/A</v>
      </c>
      <c r="AH652" s="22" t="e">
        <f>F652-G652-VLOOKUP(D652, 'Вчера_Спутник-М'!D:BI, 3, FALSE)</f>
        <v>#N/A</v>
      </c>
      <c r="AI652" s="22" t="e">
        <f>H652-I652-VLOOKUP(D652, 'Вчера_Спутник-М'!D:BI, 5, FALSE)</f>
        <v>#N/A</v>
      </c>
      <c r="AJ652" s="22" t="e">
        <f>J652-K652-VLOOKUP(D652, 'Вчера_Спутник-М'!D:BI, 7, FALSE)</f>
        <v>#N/A</v>
      </c>
      <c r="AK652" s="36" t="e">
        <f>L652-M652-VLOOKUP(D652, 'Вчера_Спутник-М'!D:BI, 9, FALSE)</f>
        <v>#N/A</v>
      </c>
      <c r="AL652" s="36" t="e">
        <f>N652-O652-VLOOKUP(D652, 'Вчера_Спутник-М'!D:BI, 11, FALSE)</f>
        <v>#N/A</v>
      </c>
      <c r="AM652" s="36" t="e">
        <f>P652-Q652-VLOOKUP(D652, 'Вчера_Спутник-М'!D:BI, 13, FALSE)</f>
        <v>#N/A</v>
      </c>
      <c r="AN652" s="36" t="e">
        <f>R652-S652-VLOOKUP(D652, 'Вчера_Спутник-М'!D:BL, 15, FALSE)</f>
        <v>#N/A</v>
      </c>
      <c r="AO652" s="36"/>
      <c r="AP652" s="36"/>
      <c r="AQ652" s="36" t="e">
        <f>T652-VLOOKUP(D652, 'Вчера_Спутник-М'!D:BI, 17, FALSE)</f>
        <v>#N/A</v>
      </c>
      <c r="AR652" s="36" t="e">
        <f>U652-VLOOKUP(D652, 'Вчера_Спутник-М'!D:BI, 18, FALSE)</f>
        <v>#N/A</v>
      </c>
    </row>
    <row r="653" spans="1:44" ht="30" customHeight="1" x14ac:dyDescent="0.3">
      <c r="A653" s="18">
        <v>649</v>
      </c>
      <c r="Y653" s="20">
        <f t="shared" si="62"/>
        <v>0</v>
      </c>
      <c r="Z653" s="20">
        <f t="shared" si="63"/>
        <v>0</v>
      </c>
      <c r="AA653" s="37" t="b">
        <f t="shared" si="64"/>
        <v>1</v>
      </c>
      <c r="AB653" s="37" t="b">
        <f t="shared" si="65"/>
        <v>1</v>
      </c>
      <c r="AC653" s="37" t="b">
        <f t="shared" si="66"/>
        <v>1</v>
      </c>
      <c r="AD653" s="37" t="b">
        <f t="shared" si="67"/>
        <v>1</v>
      </c>
      <c r="AE653" s="22" t="str">
        <f>IF(ISNA(VLOOKUP(D653,'Вчера_Спутник-М'!D:D, 1, FALSE)),"ошибка",0)</f>
        <v>ошибка</v>
      </c>
      <c r="AF653" s="21"/>
      <c r="AG653" s="22" t="e">
        <f>E653-VLOOKUP(D653, 'Вчера_Спутник-М'!D:BI, 2, FALSE)</f>
        <v>#N/A</v>
      </c>
      <c r="AH653" s="22" t="e">
        <f>F653-G653-VLOOKUP(D653, 'Вчера_Спутник-М'!D:BI, 3, FALSE)</f>
        <v>#N/A</v>
      </c>
      <c r="AI653" s="22" t="e">
        <f>H653-I653-VLOOKUP(D653, 'Вчера_Спутник-М'!D:BI, 5, FALSE)</f>
        <v>#N/A</v>
      </c>
      <c r="AJ653" s="22" t="e">
        <f>J653-K653-VLOOKUP(D653, 'Вчера_Спутник-М'!D:BI, 7, FALSE)</f>
        <v>#N/A</v>
      </c>
      <c r="AK653" s="36" t="e">
        <f>L653-M653-VLOOKUP(D653, 'Вчера_Спутник-М'!D:BI, 9, FALSE)</f>
        <v>#N/A</v>
      </c>
      <c r="AL653" s="36" t="e">
        <f>N653-O653-VLOOKUP(D653, 'Вчера_Спутник-М'!D:BI, 11, FALSE)</f>
        <v>#N/A</v>
      </c>
      <c r="AM653" s="36" t="e">
        <f>P653-Q653-VLOOKUP(D653, 'Вчера_Спутник-М'!D:BI, 13, FALSE)</f>
        <v>#N/A</v>
      </c>
      <c r="AN653" s="36" t="e">
        <f>R653-S653-VLOOKUP(D653, 'Вчера_Спутник-М'!D:BL, 15, FALSE)</f>
        <v>#N/A</v>
      </c>
      <c r="AO653" s="36"/>
      <c r="AP653" s="36"/>
      <c r="AQ653" s="36" t="e">
        <f>T653-VLOOKUP(D653, 'Вчера_Спутник-М'!D:BI, 17, FALSE)</f>
        <v>#N/A</v>
      </c>
      <c r="AR653" s="36" t="e">
        <f>U653-VLOOKUP(D653, 'Вчера_Спутник-М'!D:BI, 18, FALSE)</f>
        <v>#N/A</v>
      </c>
    </row>
    <row r="654" spans="1:44" ht="30" customHeight="1" x14ac:dyDescent="0.3">
      <c r="A654" s="18">
        <v>650</v>
      </c>
      <c r="Y654" s="20">
        <f t="shared" si="62"/>
        <v>0</v>
      </c>
      <c r="Z654" s="20">
        <f t="shared" si="63"/>
        <v>0</v>
      </c>
      <c r="AA654" s="37" t="b">
        <f t="shared" si="64"/>
        <v>1</v>
      </c>
      <c r="AB654" s="37" t="b">
        <f t="shared" si="65"/>
        <v>1</v>
      </c>
      <c r="AC654" s="37" t="b">
        <f t="shared" si="66"/>
        <v>1</v>
      </c>
      <c r="AD654" s="37" t="b">
        <f t="shared" si="67"/>
        <v>1</v>
      </c>
      <c r="AE654" s="22" t="str">
        <f>IF(ISNA(VLOOKUP(D654,'Вчера_Спутник-М'!D:D, 1, FALSE)),"ошибка",0)</f>
        <v>ошибка</v>
      </c>
      <c r="AF654" s="21"/>
      <c r="AG654" s="22" t="e">
        <f>E654-VLOOKUP(D654, 'Вчера_Спутник-М'!D:BI, 2, FALSE)</f>
        <v>#N/A</v>
      </c>
      <c r="AH654" s="22" t="e">
        <f>F654-G654-VLOOKUP(D654, 'Вчера_Спутник-М'!D:BI, 3, FALSE)</f>
        <v>#N/A</v>
      </c>
      <c r="AI654" s="22" t="e">
        <f>H654-I654-VLOOKUP(D654, 'Вчера_Спутник-М'!D:BI, 5, FALSE)</f>
        <v>#N/A</v>
      </c>
      <c r="AJ654" s="22" t="e">
        <f>J654-K654-VLOOKUP(D654, 'Вчера_Спутник-М'!D:BI, 7, FALSE)</f>
        <v>#N/A</v>
      </c>
      <c r="AK654" s="36" t="e">
        <f>L654-M654-VLOOKUP(D654, 'Вчера_Спутник-М'!D:BI, 9, FALSE)</f>
        <v>#N/A</v>
      </c>
      <c r="AL654" s="36" t="e">
        <f>N654-O654-VLOOKUP(D654, 'Вчера_Спутник-М'!D:BI, 11, FALSE)</f>
        <v>#N/A</v>
      </c>
      <c r="AM654" s="36" t="e">
        <f>P654-Q654-VLOOKUP(D654, 'Вчера_Спутник-М'!D:BI, 13, FALSE)</f>
        <v>#N/A</v>
      </c>
      <c r="AN654" s="36" t="e">
        <f>R654-S654-VLOOKUP(D654, 'Вчера_Спутник-М'!D:BL, 15, FALSE)</f>
        <v>#N/A</v>
      </c>
      <c r="AO654" s="36"/>
      <c r="AP654" s="36"/>
      <c r="AQ654" s="36" t="e">
        <f>T654-VLOOKUP(D654, 'Вчера_Спутник-М'!D:BI, 17, FALSE)</f>
        <v>#N/A</v>
      </c>
      <c r="AR654" s="36" t="e">
        <f>U654-VLOOKUP(D654, 'Вчера_Спутник-М'!D:BI, 18, FALSE)</f>
        <v>#N/A</v>
      </c>
    </row>
    <row r="655" spans="1:44" ht="30" customHeight="1" x14ac:dyDescent="0.3">
      <c r="A655" s="18">
        <v>651</v>
      </c>
      <c r="Y655" s="20">
        <f t="shared" si="62"/>
        <v>0</v>
      </c>
      <c r="Z655" s="20">
        <f t="shared" si="63"/>
        <v>0</v>
      </c>
      <c r="AA655" s="37" t="b">
        <f t="shared" si="64"/>
        <v>1</v>
      </c>
      <c r="AB655" s="37" t="b">
        <f t="shared" si="65"/>
        <v>1</v>
      </c>
      <c r="AC655" s="37" t="b">
        <f t="shared" si="66"/>
        <v>1</v>
      </c>
      <c r="AD655" s="37" t="b">
        <f t="shared" si="67"/>
        <v>1</v>
      </c>
      <c r="AE655" s="22" t="str">
        <f>IF(ISNA(VLOOKUP(D655,'Вчера_Спутник-М'!D:D, 1, FALSE)),"ошибка",0)</f>
        <v>ошибка</v>
      </c>
      <c r="AF655" s="21"/>
      <c r="AG655" s="22" t="e">
        <f>E655-VLOOKUP(D655, 'Вчера_Спутник-М'!D:BI, 2, FALSE)</f>
        <v>#N/A</v>
      </c>
      <c r="AH655" s="22" t="e">
        <f>F655-G655-VLOOKUP(D655, 'Вчера_Спутник-М'!D:BI, 3, FALSE)</f>
        <v>#N/A</v>
      </c>
      <c r="AI655" s="22" t="e">
        <f>H655-I655-VLOOKUP(D655, 'Вчера_Спутник-М'!D:BI, 5, FALSE)</f>
        <v>#N/A</v>
      </c>
      <c r="AJ655" s="22" t="e">
        <f>J655-K655-VLOOKUP(D655, 'Вчера_Спутник-М'!D:BI, 7, FALSE)</f>
        <v>#N/A</v>
      </c>
      <c r="AK655" s="36" t="e">
        <f>L655-M655-VLOOKUP(D655, 'Вчера_Спутник-М'!D:BI, 9, FALSE)</f>
        <v>#N/A</v>
      </c>
      <c r="AL655" s="36" t="e">
        <f>N655-O655-VLOOKUP(D655, 'Вчера_Спутник-М'!D:BI, 11, FALSE)</f>
        <v>#N/A</v>
      </c>
      <c r="AM655" s="36" t="e">
        <f>P655-Q655-VLOOKUP(D655, 'Вчера_Спутник-М'!D:BI, 13, FALSE)</f>
        <v>#N/A</v>
      </c>
      <c r="AN655" s="36" t="e">
        <f>R655-S655-VLOOKUP(D655, 'Вчера_Спутник-М'!D:BL, 15, FALSE)</f>
        <v>#N/A</v>
      </c>
      <c r="AO655" s="36"/>
      <c r="AP655" s="36"/>
      <c r="AQ655" s="36" t="e">
        <f>T655-VLOOKUP(D655, 'Вчера_Спутник-М'!D:BI, 17, FALSE)</f>
        <v>#N/A</v>
      </c>
      <c r="AR655" s="36" t="e">
        <f>U655-VLOOKUP(D655, 'Вчера_Спутник-М'!D:BI, 18, FALSE)</f>
        <v>#N/A</v>
      </c>
    </row>
    <row r="656" spans="1:44" ht="30" customHeight="1" x14ac:dyDescent="0.3">
      <c r="A656" s="18">
        <v>652</v>
      </c>
      <c r="Y656" s="20">
        <f t="shared" si="62"/>
        <v>0</v>
      </c>
      <c r="Z656" s="20">
        <f t="shared" si="63"/>
        <v>0</v>
      </c>
      <c r="AA656" s="37" t="b">
        <f t="shared" si="64"/>
        <v>1</v>
      </c>
      <c r="AB656" s="37" t="b">
        <f t="shared" si="65"/>
        <v>1</v>
      </c>
      <c r="AC656" s="37" t="b">
        <f t="shared" si="66"/>
        <v>1</v>
      </c>
      <c r="AD656" s="37" t="b">
        <f t="shared" si="67"/>
        <v>1</v>
      </c>
      <c r="AE656" s="22" t="str">
        <f>IF(ISNA(VLOOKUP(D656,'Вчера_Спутник-М'!D:D, 1, FALSE)),"ошибка",0)</f>
        <v>ошибка</v>
      </c>
      <c r="AF656" s="21"/>
      <c r="AG656" s="22" t="e">
        <f>E656-VLOOKUP(D656, 'Вчера_Спутник-М'!D:BI, 2, FALSE)</f>
        <v>#N/A</v>
      </c>
      <c r="AH656" s="22" t="e">
        <f>F656-G656-VLOOKUP(D656, 'Вчера_Спутник-М'!D:BI, 3, FALSE)</f>
        <v>#N/A</v>
      </c>
      <c r="AI656" s="22" t="e">
        <f>H656-I656-VLOOKUP(D656, 'Вчера_Спутник-М'!D:BI, 5, FALSE)</f>
        <v>#N/A</v>
      </c>
      <c r="AJ656" s="22" t="e">
        <f>J656-K656-VLOOKUP(D656, 'Вчера_Спутник-М'!D:BI, 7, FALSE)</f>
        <v>#N/A</v>
      </c>
      <c r="AK656" s="36" t="e">
        <f>L656-M656-VLOOKUP(D656, 'Вчера_Спутник-М'!D:BI, 9, FALSE)</f>
        <v>#N/A</v>
      </c>
      <c r="AL656" s="36" t="e">
        <f>N656-O656-VLOOKUP(D656, 'Вчера_Спутник-М'!D:BI, 11, FALSE)</f>
        <v>#N/A</v>
      </c>
      <c r="AM656" s="36" t="e">
        <f>P656-Q656-VLOOKUP(D656, 'Вчера_Спутник-М'!D:BI, 13, FALSE)</f>
        <v>#N/A</v>
      </c>
      <c r="AN656" s="36" t="e">
        <f>R656-S656-VLOOKUP(D656, 'Вчера_Спутник-М'!D:BL, 15, FALSE)</f>
        <v>#N/A</v>
      </c>
      <c r="AO656" s="36"/>
      <c r="AP656" s="36"/>
      <c r="AQ656" s="36" t="e">
        <f>T656-VLOOKUP(D656, 'Вчера_Спутник-М'!D:BI, 17, FALSE)</f>
        <v>#N/A</v>
      </c>
      <c r="AR656" s="36" t="e">
        <f>U656-VLOOKUP(D656, 'Вчера_Спутник-М'!D:BI, 18, FALSE)</f>
        <v>#N/A</v>
      </c>
    </row>
    <row r="657" spans="1:44" ht="30" customHeight="1" x14ac:dyDescent="0.3">
      <c r="A657" s="18">
        <v>653</v>
      </c>
      <c r="Y657" s="20">
        <f t="shared" si="62"/>
        <v>0</v>
      </c>
      <c r="Z657" s="20">
        <f t="shared" si="63"/>
        <v>0</v>
      </c>
      <c r="AA657" s="37" t="b">
        <f t="shared" si="64"/>
        <v>1</v>
      </c>
      <c r="AB657" s="37" t="b">
        <f t="shared" si="65"/>
        <v>1</v>
      </c>
      <c r="AC657" s="37" t="b">
        <f t="shared" si="66"/>
        <v>1</v>
      </c>
      <c r="AD657" s="37" t="b">
        <f t="shared" si="67"/>
        <v>1</v>
      </c>
      <c r="AE657" s="22" t="str">
        <f>IF(ISNA(VLOOKUP(D657,'Вчера_Спутник-М'!D:D, 1, FALSE)),"ошибка",0)</f>
        <v>ошибка</v>
      </c>
      <c r="AF657" s="21"/>
      <c r="AG657" s="22" t="e">
        <f>E657-VLOOKUP(D657, 'Вчера_Спутник-М'!D:BI, 2, FALSE)</f>
        <v>#N/A</v>
      </c>
      <c r="AH657" s="22" t="e">
        <f>F657-G657-VLOOKUP(D657, 'Вчера_Спутник-М'!D:BI, 3, FALSE)</f>
        <v>#N/A</v>
      </c>
      <c r="AI657" s="22" t="e">
        <f>H657-I657-VLOOKUP(D657, 'Вчера_Спутник-М'!D:BI, 5, FALSE)</f>
        <v>#N/A</v>
      </c>
      <c r="AJ657" s="22" t="e">
        <f>J657-K657-VLOOKUP(D657, 'Вчера_Спутник-М'!D:BI, 7, FALSE)</f>
        <v>#N/A</v>
      </c>
      <c r="AK657" s="36" t="e">
        <f>L657-M657-VLOOKUP(D657, 'Вчера_Спутник-М'!D:BI, 9, FALSE)</f>
        <v>#N/A</v>
      </c>
      <c r="AL657" s="36" t="e">
        <f>N657-O657-VLOOKUP(D657, 'Вчера_Спутник-М'!D:BI, 11, FALSE)</f>
        <v>#N/A</v>
      </c>
      <c r="AM657" s="36" t="e">
        <f>P657-Q657-VLOOKUP(D657, 'Вчера_Спутник-М'!D:BI, 13, FALSE)</f>
        <v>#N/A</v>
      </c>
      <c r="AN657" s="36" t="e">
        <f>R657-S657-VLOOKUP(D657, 'Вчера_Спутник-М'!D:BL, 15, FALSE)</f>
        <v>#N/A</v>
      </c>
      <c r="AO657" s="36"/>
      <c r="AP657" s="36"/>
      <c r="AQ657" s="36" t="e">
        <f>T657-VLOOKUP(D657, 'Вчера_Спутник-М'!D:BI, 17, FALSE)</f>
        <v>#N/A</v>
      </c>
      <c r="AR657" s="36" t="e">
        <f>U657-VLOOKUP(D657, 'Вчера_Спутник-М'!D:BI, 18, FALSE)</f>
        <v>#N/A</v>
      </c>
    </row>
    <row r="658" spans="1:44" ht="30" customHeight="1" x14ac:dyDescent="0.3">
      <c r="A658" s="18">
        <v>654</v>
      </c>
      <c r="Y658" s="20">
        <f t="shared" si="62"/>
        <v>0</v>
      </c>
      <c r="Z658" s="20">
        <f t="shared" si="63"/>
        <v>0</v>
      </c>
      <c r="AA658" s="37" t="b">
        <f t="shared" si="64"/>
        <v>1</v>
      </c>
      <c r="AB658" s="37" t="b">
        <f t="shared" si="65"/>
        <v>1</v>
      </c>
      <c r="AC658" s="37" t="b">
        <f t="shared" si="66"/>
        <v>1</v>
      </c>
      <c r="AD658" s="37" t="b">
        <f t="shared" si="67"/>
        <v>1</v>
      </c>
      <c r="AE658" s="22" t="str">
        <f>IF(ISNA(VLOOKUP(D658,'Вчера_Спутник-М'!D:D, 1, FALSE)),"ошибка",0)</f>
        <v>ошибка</v>
      </c>
      <c r="AF658" s="21"/>
      <c r="AG658" s="22" t="e">
        <f>E658-VLOOKUP(D658, 'Вчера_Спутник-М'!D:BI, 2, FALSE)</f>
        <v>#N/A</v>
      </c>
      <c r="AH658" s="22" t="e">
        <f>F658-G658-VLOOKUP(D658, 'Вчера_Спутник-М'!D:BI, 3, FALSE)</f>
        <v>#N/A</v>
      </c>
      <c r="AI658" s="22" t="e">
        <f>H658-I658-VLOOKUP(D658, 'Вчера_Спутник-М'!D:BI, 5, FALSE)</f>
        <v>#N/A</v>
      </c>
      <c r="AJ658" s="22" t="e">
        <f>J658-K658-VLOOKUP(D658, 'Вчера_Спутник-М'!D:BI, 7, FALSE)</f>
        <v>#N/A</v>
      </c>
      <c r="AK658" s="36" t="e">
        <f>L658-M658-VLOOKUP(D658, 'Вчера_Спутник-М'!D:BI, 9, FALSE)</f>
        <v>#N/A</v>
      </c>
      <c r="AL658" s="36" t="e">
        <f>N658-O658-VLOOKUP(D658, 'Вчера_Спутник-М'!D:BI, 11, FALSE)</f>
        <v>#N/A</v>
      </c>
      <c r="AM658" s="36" t="e">
        <f>P658-Q658-VLOOKUP(D658, 'Вчера_Спутник-М'!D:BI, 13, FALSE)</f>
        <v>#N/A</v>
      </c>
      <c r="AN658" s="36" t="e">
        <f>R658-S658-VLOOKUP(D658, 'Вчера_Спутник-М'!D:BL, 15, FALSE)</f>
        <v>#N/A</v>
      </c>
      <c r="AO658" s="36"/>
      <c r="AP658" s="36"/>
      <c r="AQ658" s="36" t="e">
        <f>T658-VLOOKUP(D658, 'Вчера_Спутник-М'!D:BI, 17, FALSE)</f>
        <v>#N/A</v>
      </c>
      <c r="AR658" s="36" t="e">
        <f>U658-VLOOKUP(D658, 'Вчера_Спутник-М'!D:BI, 18, FALSE)</f>
        <v>#N/A</v>
      </c>
    </row>
    <row r="659" spans="1:44" ht="30" customHeight="1" x14ac:dyDescent="0.3">
      <c r="A659" s="18">
        <v>655</v>
      </c>
      <c r="Y659" s="20">
        <f t="shared" si="62"/>
        <v>0</v>
      </c>
      <c r="Z659" s="20">
        <f t="shared" si="63"/>
        <v>0</v>
      </c>
      <c r="AA659" s="37" t="b">
        <f t="shared" si="64"/>
        <v>1</v>
      </c>
      <c r="AB659" s="37" t="b">
        <f t="shared" si="65"/>
        <v>1</v>
      </c>
      <c r="AC659" s="37" t="b">
        <f t="shared" si="66"/>
        <v>1</v>
      </c>
      <c r="AD659" s="37" t="b">
        <f t="shared" si="67"/>
        <v>1</v>
      </c>
      <c r="AE659" s="22" t="str">
        <f>IF(ISNA(VLOOKUP(D659,'Вчера_Спутник-М'!D:D, 1, FALSE)),"ошибка",0)</f>
        <v>ошибка</v>
      </c>
      <c r="AF659" s="21"/>
      <c r="AG659" s="22" t="e">
        <f>E659-VLOOKUP(D659, 'Вчера_Спутник-М'!D:BI, 2, FALSE)</f>
        <v>#N/A</v>
      </c>
      <c r="AH659" s="22" t="e">
        <f>F659-G659-VLOOKUP(D659, 'Вчера_Спутник-М'!D:BI, 3, FALSE)</f>
        <v>#N/A</v>
      </c>
      <c r="AI659" s="22" t="e">
        <f>H659-I659-VLOOKUP(D659, 'Вчера_Спутник-М'!D:BI, 5, FALSE)</f>
        <v>#N/A</v>
      </c>
      <c r="AJ659" s="22" t="e">
        <f>J659-K659-VLOOKUP(D659, 'Вчера_Спутник-М'!D:BI, 7, FALSE)</f>
        <v>#N/A</v>
      </c>
      <c r="AK659" s="36" t="e">
        <f>L659-M659-VLOOKUP(D659, 'Вчера_Спутник-М'!D:BI, 9, FALSE)</f>
        <v>#N/A</v>
      </c>
      <c r="AL659" s="36" t="e">
        <f>N659-O659-VLOOKUP(D659, 'Вчера_Спутник-М'!D:BI, 11, FALSE)</f>
        <v>#N/A</v>
      </c>
      <c r="AM659" s="36" t="e">
        <f>P659-Q659-VLOOKUP(D659, 'Вчера_Спутник-М'!D:BI, 13, FALSE)</f>
        <v>#N/A</v>
      </c>
      <c r="AN659" s="36" t="e">
        <f>R659-S659-VLOOKUP(D659, 'Вчера_Спутник-М'!D:BL, 15, FALSE)</f>
        <v>#N/A</v>
      </c>
      <c r="AO659" s="36"/>
      <c r="AP659" s="36"/>
      <c r="AQ659" s="36" t="e">
        <f>T659-VLOOKUP(D659, 'Вчера_Спутник-М'!D:BI, 17, FALSE)</f>
        <v>#N/A</v>
      </c>
      <c r="AR659" s="36" t="e">
        <f>U659-VLOOKUP(D659, 'Вчера_Спутник-М'!D:BI, 18, FALSE)</f>
        <v>#N/A</v>
      </c>
    </row>
    <row r="660" spans="1:44" ht="30" customHeight="1" x14ac:dyDescent="0.3">
      <c r="A660" s="18">
        <v>656</v>
      </c>
      <c r="Y660" s="20">
        <f t="shared" si="62"/>
        <v>0</v>
      </c>
      <c r="Z660" s="20">
        <f t="shared" si="63"/>
        <v>0</v>
      </c>
      <c r="AA660" s="37" t="b">
        <f t="shared" si="64"/>
        <v>1</v>
      </c>
      <c r="AB660" s="37" t="b">
        <f t="shared" si="65"/>
        <v>1</v>
      </c>
      <c r="AC660" s="37" t="b">
        <f t="shared" si="66"/>
        <v>1</v>
      </c>
      <c r="AD660" s="37" t="b">
        <f t="shared" si="67"/>
        <v>1</v>
      </c>
      <c r="AE660" s="22" t="str">
        <f>IF(ISNA(VLOOKUP(D660,'Вчера_Спутник-М'!D:D, 1, FALSE)),"ошибка",0)</f>
        <v>ошибка</v>
      </c>
      <c r="AF660" s="21"/>
      <c r="AG660" s="22" t="e">
        <f>E660-VLOOKUP(D660, 'Вчера_Спутник-М'!D:BI, 2, FALSE)</f>
        <v>#N/A</v>
      </c>
      <c r="AH660" s="22" t="e">
        <f>F660-G660-VLOOKUP(D660, 'Вчера_Спутник-М'!D:BI, 3, FALSE)</f>
        <v>#N/A</v>
      </c>
      <c r="AI660" s="22" t="e">
        <f>H660-I660-VLOOKUP(D660, 'Вчера_Спутник-М'!D:BI, 5, FALSE)</f>
        <v>#N/A</v>
      </c>
      <c r="AJ660" s="22" t="e">
        <f>J660-K660-VLOOKUP(D660, 'Вчера_Спутник-М'!D:BI, 7, FALSE)</f>
        <v>#N/A</v>
      </c>
      <c r="AK660" s="36" t="e">
        <f>L660-M660-VLOOKUP(D660, 'Вчера_Спутник-М'!D:BI, 9, FALSE)</f>
        <v>#N/A</v>
      </c>
      <c r="AL660" s="36" t="e">
        <f>N660-O660-VLOOKUP(D660, 'Вчера_Спутник-М'!D:BI, 11, FALSE)</f>
        <v>#N/A</v>
      </c>
      <c r="AM660" s="36" t="e">
        <f>P660-Q660-VLOOKUP(D660, 'Вчера_Спутник-М'!D:BI, 13, FALSE)</f>
        <v>#N/A</v>
      </c>
      <c r="AN660" s="36" t="e">
        <f>R660-S660-VLOOKUP(D660, 'Вчера_Спутник-М'!D:BL, 15, FALSE)</f>
        <v>#N/A</v>
      </c>
      <c r="AO660" s="36"/>
      <c r="AP660" s="36"/>
      <c r="AQ660" s="36" t="e">
        <f>T660-VLOOKUP(D660, 'Вчера_Спутник-М'!D:BI, 17, FALSE)</f>
        <v>#N/A</v>
      </c>
      <c r="AR660" s="36" t="e">
        <f>U660-VLOOKUP(D660, 'Вчера_Спутник-М'!D:BI, 18, FALSE)</f>
        <v>#N/A</v>
      </c>
    </row>
    <row r="661" spans="1:44" ht="30" customHeight="1" x14ac:dyDescent="0.3">
      <c r="A661" s="18">
        <v>657</v>
      </c>
      <c r="Y661" s="20">
        <f t="shared" si="62"/>
        <v>0</v>
      </c>
      <c r="Z661" s="20">
        <f t="shared" si="63"/>
        <v>0</v>
      </c>
      <c r="AA661" s="37" t="b">
        <f t="shared" si="64"/>
        <v>1</v>
      </c>
      <c r="AB661" s="37" t="b">
        <f t="shared" si="65"/>
        <v>1</v>
      </c>
      <c r="AC661" s="37" t="b">
        <f t="shared" si="66"/>
        <v>1</v>
      </c>
      <c r="AD661" s="37" t="b">
        <f t="shared" si="67"/>
        <v>1</v>
      </c>
      <c r="AE661" s="22" t="str">
        <f>IF(ISNA(VLOOKUP(D661,'Вчера_Спутник-М'!D:D, 1, FALSE)),"ошибка",0)</f>
        <v>ошибка</v>
      </c>
      <c r="AF661" s="21"/>
      <c r="AG661" s="22" t="e">
        <f>E661-VLOOKUP(D661, 'Вчера_Спутник-М'!D:BI, 2, FALSE)</f>
        <v>#N/A</v>
      </c>
      <c r="AH661" s="22" t="e">
        <f>F661-G661-VLOOKUP(D661, 'Вчера_Спутник-М'!D:BI, 3, FALSE)</f>
        <v>#N/A</v>
      </c>
      <c r="AI661" s="22" t="e">
        <f>H661-I661-VLOOKUP(D661, 'Вчера_Спутник-М'!D:BI, 5, FALSE)</f>
        <v>#N/A</v>
      </c>
      <c r="AJ661" s="22" t="e">
        <f>J661-K661-VLOOKUP(D661, 'Вчера_Спутник-М'!D:BI, 7, FALSE)</f>
        <v>#N/A</v>
      </c>
      <c r="AK661" s="36" t="e">
        <f>L661-M661-VLOOKUP(D661, 'Вчера_Спутник-М'!D:BI, 9, FALSE)</f>
        <v>#N/A</v>
      </c>
      <c r="AL661" s="36" t="e">
        <f>N661-O661-VLOOKUP(D661, 'Вчера_Спутник-М'!D:BI, 11, FALSE)</f>
        <v>#N/A</v>
      </c>
      <c r="AM661" s="36" t="e">
        <f>P661-Q661-VLOOKUP(D661, 'Вчера_Спутник-М'!D:BI, 13, FALSE)</f>
        <v>#N/A</v>
      </c>
      <c r="AN661" s="36" t="e">
        <f>R661-S661-VLOOKUP(D661, 'Вчера_Спутник-М'!D:BL, 15, FALSE)</f>
        <v>#N/A</v>
      </c>
      <c r="AO661" s="36"/>
      <c r="AP661" s="36"/>
      <c r="AQ661" s="36" t="e">
        <f>T661-VLOOKUP(D661, 'Вчера_Спутник-М'!D:BI, 17, FALSE)</f>
        <v>#N/A</v>
      </c>
      <c r="AR661" s="36" t="e">
        <f>U661-VLOOKUP(D661, 'Вчера_Спутник-М'!D:BI, 18, FALSE)</f>
        <v>#N/A</v>
      </c>
    </row>
    <row r="662" spans="1:44" ht="30" customHeight="1" x14ac:dyDescent="0.3">
      <c r="A662" s="18">
        <v>658</v>
      </c>
      <c r="Y662" s="20">
        <f t="shared" si="62"/>
        <v>0</v>
      </c>
      <c r="Z662" s="20">
        <f t="shared" si="63"/>
        <v>0</v>
      </c>
      <c r="AA662" s="37" t="b">
        <f t="shared" si="64"/>
        <v>1</v>
      </c>
      <c r="AB662" s="37" t="b">
        <f t="shared" si="65"/>
        <v>1</v>
      </c>
      <c r="AC662" s="37" t="b">
        <f t="shared" si="66"/>
        <v>1</v>
      </c>
      <c r="AD662" s="37" t="b">
        <f t="shared" si="67"/>
        <v>1</v>
      </c>
      <c r="AE662" s="22" t="str">
        <f>IF(ISNA(VLOOKUP(D662,'Вчера_Спутник-М'!D:D, 1, FALSE)),"ошибка",0)</f>
        <v>ошибка</v>
      </c>
      <c r="AF662" s="21"/>
      <c r="AG662" s="22" t="e">
        <f>E662-VLOOKUP(D662, 'Вчера_Спутник-М'!D:BI, 2, FALSE)</f>
        <v>#N/A</v>
      </c>
      <c r="AH662" s="22" t="e">
        <f>F662-G662-VLOOKUP(D662, 'Вчера_Спутник-М'!D:BI, 3, FALSE)</f>
        <v>#N/A</v>
      </c>
      <c r="AI662" s="22" t="e">
        <f>H662-I662-VLOOKUP(D662, 'Вчера_Спутник-М'!D:BI, 5, FALSE)</f>
        <v>#N/A</v>
      </c>
      <c r="AJ662" s="22" t="e">
        <f>J662-K662-VLOOKUP(D662, 'Вчера_Спутник-М'!D:BI, 7, FALSE)</f>
        <v>#N/A</v>
      </c>
      <c r="AK662" s="36" t="e">
        <f>L662-M662-VLOOKUP(D662, 'Вчера_Спутник-М'!D:BI, 9, FALSE)</f>
        <v>#N/A</v>
      </c>
      <c r="AL662" s="36" t="e">
        <f>N662-O662-VLOOKUP(D662, 'Вчера_Спутник-М'!D:BI, 11, FALSE)</f>
        <v>#N/A</v>
      </c>
      <c r="AM662" s="36" t="e">
        <f>P662-Q662-VLOOKUP(D662, 'Вчера_Спутник-М'!D:BI, 13, FALSE)</f>
        <v>#N/A</v>
      </c>
      <c r="AN662" s="36" t="e">
        <f>R662-S662-VLOOKUP(D662, 'Вчера_Спутник-М'!D:BL, 15, FALSE)</f>
        <v>#N/A</v>
      </c>
      <c r="AO662" s="36"/>
      <c r="AP662" s="36"/>
      <c r="AQ662" s="36" t="e">
        <f>T662-VLOOKUP(D662, 'Вчера_Спутник-М'!D:BI, 17, FALSE)</f>
        <v>#N/A</v>
      </c>
      <c r="AR662" s="36" t="e">
        <f>U662-VLOOKUP(D662, 'Вчера_Спутник-М'!D:BI, 18, FALSE)</f>
        <v>#N/A</v>
      </c>
    </row>
    <row r="663" spans="1:44" ht="30" customHeight="1" x14ac:dyDescent="0.3">
      <c r="A663" s="18">
        <v>659</v>
      </c>
      <c r="Y663" s="20">
        <f t="shared" si="62"/>
        <v>0</v>
      </c>
      <c r="Z663" s="20">
        <f t="shared" si="63"/>
        <v>0</v>
      </c>
      <c r="AA663" s="37" t="b">
        <f t="shared" si="64"/>
        <v>1</v>
      </c>
      <c r="AB663" s="37" t="b">
        <f t="shared" si="65"/>
        <v>1</v>
      </c>
      <c r="AC663" s="37" t="b">
        <f t="shared" si="66"/>
        <v>1</v>
      </c>
      <c r="AD663" s="37" t="b">
        <f t="shared" si="67"/>
        <v>1</v>
      </c>
      <c r="AE663" s="22" t="str">
        <f>IF(ISNA(VLOOKUP(D663,'Вчера_Спутник-М'!D:D, 1, FALSE)),"ошибка",0)</f>
        <v>ошибка</v>
      </c>
      <c r="AF663" s="21"/>
      <c r="AG663" s="22" t="e">
        <f>E663-VLOOKUP(D663, 'Вчера_Спутник-М'!D:BI, 2, FALSE)</f>
        <v>#N/A</v>
      </c>
      <c r="AH663" s="22" t="e">
        <f>F663-G663-VLOOKUP(D663, 'Вчера_Спутник-М'!D:BI, 3, FALSE)</f>
        <v>#N/A</v>
      </c>
      <c r="AI663" s="22" t="e">
        <f>H663-I663-VLOOKUP(D663, 'Вчера_Спутник-М'!D:BI, 5, FALSE)</f>
        <v>#N/A</v>
      </c>
      <c r="AJ663" s="22" t="e">
        <f>J663-K663-VLOOKUP(D663, 'Вчера_Спутник-М'!D:BI, 7, FALSE)</f>
        <v>#N/A</v>
      </c>
      <c r="AK663" s="36" t="e">
        <f>L663-M663-VLOOKUP(D663, 'Вчера_Спутник-М'!D:BI, 9, FALSE)</f>
        <v>#N/A</v>
      </c>
      <c r="AL663" s="36" t="e">
        <f>N663-O663-VLOOKUP(D663, 'Вчера_Спутник-М'!D:BI, 11, FALSE)</f>
        <v>#N/A</v>
      </c>
      <c r="AM663" s="36" t="e">
        <f>P663-Q663-VLOOKUP(D663, 'Вчера_Спутник-М'!D:BI, 13, FALSE)</f>
        <v>#N/A</v>
      </c>
      <c r="AN663" s="36" t="e">
        <f>R663-S663-VLOOKUP(D663, 'Вчера_Спутник-М'!D:BL, 15, FALSE)</f>
        <v>#N/A</v>
      </c>
      <c r="AO663" s="36"/>
      <c r="AP663" s="36"/>
      <c r="AQ663" s="36" t="e">
        <f>T663-VLOOKUP(D663, 'Вчера_Спутник-М'!D:BI, 17, FALSE)</f>
        <v>#N/A</v>
      </c>
      <c r="AR663" s="36" t="e">
        <f>U663-VLOOKUP(D663, 'Вчера_Спутник-М'!D:BI, 18, FALSE)</f>
        <v>#N/A</v>
      </c>
    </row>
    <row r="664" spans="1:44" ht="30" customHeight="1" x14ac:dyDescent="0.3">
      <c r="A664" s="18">
        <v>660</v>
      </c>
      <c r="Y664" s="20">
        <f t="shared" si="62"/>
        <v>0</v>
      </c>
      <c r="Z664" s="20">
        <f t="shared" si="63"/>
        <v>0</v>
      </c>
      <c r="AA664" s="37" t="b">
        <f t="shared" si="64"/>
        <v>1</v>
      </c>
      <c r="AB664" s="37" t="b">
        <f t="shared" si="65"/>
        <v>1</v>
      </c>
      <c r="AC664" s="37" t="b">
        <f t="shared" si="66"/>
        <v>1</v>
      </c>
      <c r="AD664" s="37" t="b">
        <f t="shared" si="67"/>
        <v>1</v>
      </c>
      <c r="AE664" s="22" t="str">
        <f>IF(ISNA(VLOOKUP(D664,'Вчера_Спутник-М'!D:D, 1, FALSE)),"ошибка",0)</f>
        <v>ошибка</v>
      </c>
      <c r="AF664" s="21"/>
      <c r="AG664" s="22" t="e">
        <f>E664-VLOOKUP(D664, 'Вчера_Спутник-М'!D:BI, 2, FALSE)</f>
        <v>#N/A</v>
      </c>
      <c r="AH664" s="22" t="e">
        <f>F664-G664-VLOOKUP(D664, 'Вчера_Спутник-М'!D:BI, 3, FALSE)</f>
        <v>#N/A</v>
      </c>
      <c r="AI664" s="22" t="e">
        <f>H664-I664-VLOOKUP(D664, 'Вчера_Спутник-М'!D:BI, 5, FALSE)</f>
        <v>#N/A</v>
      </c>
      <c r="AJ664" s="22" t="e">
        <f>J664-K664-VLOOKUP(D664, 'Вчера_Спутник-М'!D:BI, 7, FALSE)</f>
        <v>#N/A</v>
      </c>
      <c r="AK664" s="36" t="e">
        <f>L664-M664-VLOOKUP(D664, 'Вчера_Спутник-М'!D:BI, 9, FALSE)</f>
        <v>#N/A</v>
      </c>
      <c r="AL664" s="36" t="e">
        <f>N664-O664-VLOOKUP(D664, 'Вчера_Спутник-М'!D:BI, 11, FALSE)</f>
        <v>#N/A</v>
      </c>
      <c r="AM664" s="36" t="e">
        <f>P664-Q664-VLOOKUP(D664, 'Вчера_Спутник-М'!D:BI, 13, FALSE)</f>
        <v>#N/A</v>
      </c>
      <c r="AN664" s="36" t="e">
        <f>R664-S664-VLOOKUP(D664, 'Вчера_Спутник-М'!D:BL, 15, FALSE)</f>
        <v>#N/A</v>
      </c>
      <c r="AO664" s="36"/>
      <c r="AP664" s="36"/>
      <c r="AQ664" s="36" t="e">
        <f>T664-VLOOKUP(D664, 'Вчера_Спутник-М'!D:BI, 17, FALSE)</f>
        <v>#N/A</v>
      </c>
      <c r="AR664" s="36" t="e">
        <f>U664-VLOOKUP(D664, 'Вчера_Спутник-М'!D:BI, 18, FALSE)</f>
        <v>#N/A</v>
      </c>
    </row>
    <row r="665" spans="1:44" ht="30" customHeight="1" x14ac:dyDescent="0.3">
      <c r="A665" s="18">
        <v>661</v>
      </c>
      <c r="Y665" s="20">
        <f t="shared" si="62"/>
        <v>0</v>
      </c>
      <c r="Z665" s="20">
        <f t="shared" si="63"/>
        <v>0</v>
      </c>
      <c r="AA665" s="37" t="b">
        <f t="shared" si="64"/>
        <v>1</v>
      </c>
      <c r="AB665" s="37" t="b">
        <f t="shared" si="65"/>
        <v>1</v>
      </c>
      <c r="AC665" s="37" t="b">
        <f t="shared" si="66"/>
        <v>1</v>
      </c>
      <c r="AD665" s="37" t="b">
        <f t="shared" si="67"/>
        <v>1</v>
      </c>
      <c r="AE665" s="22" t="str">
        <f>IF(ISNA(VLOOKUP(D665,'Вчера_Спутник-М'!D:D, 1, FALSE)),"ошибка",0)</f>
        <v>ошибка</v>
      </c>
      <c r="AF665" s="21"/>
      <c r="AG665" s="22" t="e">
        <f>E665-VLOOKUP(D665, 'Вчера_Спутник-М'!D:BI, 2, FALSE)</f>
        <v>#N/A</v>
      </c>
      <c r="AH665" s="22" t="e">
        <f>F665-G665-VLOOKUP(D665, 'Вчера_Спутник-М'!D:BI, 3, FALSE)</f>
        <v>#N/A</v>
      </c>
      <c r="AI665" s="22" t="e">
        <f>H665-I665-VLOOKUP(D665, 'Вчера_Спутник-М'!D:BI, 5, FALSE)</f>
        <v>#N/A</v>
      </c>
      <c r="AJ665" s="22" t="e">
        <f>J665-K665-VLOOKUP(D665, 'Вчера_Спутник-М'!D:BI, 7, FALSE)</f>
        <v>#N/A</v>
      </c>
      <c r="AK665" s="36" t="e">
        <f>L665-M665-VLOOKUP(D665, 'Вчера_Спутник-М'!D:BI, 9, FALSE)</f>
        <v>#N/A</v>
      </c>
      <c r="AL665" s="36" t="e">
        <f>N665-O665-VLOOKUP(D665, 'Вчера_Спутник-М'!D:BI, 11, FALSE)</f>
        <v>#N/A</v>
      </c>
      <c r="AM665" s="36" t="e">
        <f>P665-Q665-VLOOKUP(D665, 'Вчера_Спутник-М'!D:BI, 13, FALSE)</f>
        <v>#N/A</v>
      </c>
      <c r="AN665" s="36" t="e">
        <f>R665-S665-VLOOKUP(D665, 'Вчера_Спутник-М'!D:BL, 15, FALSE)</f>
        <v>#N/A</v>
      </c>
      <c r="AO665" s="36"/>
      <c r="AP665" s="36"/>
      <c r="AQ665" s="36" t="e">
        <f>T665-VLOOKUP(D665, 'Вчера_Спутник-М'!D:BI, 17, FALSE)</f>
        <v>#N/A</v>
      </c>
      <c r="AR665" s="36" t="e">
        <f>U665-VLOOKUP(D665, 'Вчера_Спутник-М'!D:BI, 18, FALSE)</f>
        <v>#N/A</v>
      </c>
    </row>
    <row r="666" spans="1:44" ht="30" customHeight="1" x14ac:dyDescent="0.3">
      <c r="A666" s="18">
        <v>662</v>
      </c>
      <c r="Y666" s="20">
        <f t="shared" si="62"/>
        <v>0</v>
      </c>
      <c r="Z666" s="20">
        <f t="shared" si="63"/>
        <v>0</v>
      </c>
      <c r="AA666" s="37" t="b">
        <f t="shared" si="64"/>
        <v>1</v>
      </c>
      <c r="AB666" s="37" t="b">
        <f t="shared" si="65"/>
        <v>1</v>
      </c>
      <c r="AC666" s="37" t="b">
        <f t="shared" si="66"/>
        <v>1</v>
      </c>
      <c r="AD666" s="37" t="b">
        <f t="shared" si="67"/>
        <v>1</v>
      </c>
      <c r="AE666" s="22" t="str">
        <f>IF(ISNA(VLOOKUP(D666,'Вчера_Спутник-М'!D:D, 1, FALSE)),"ошибка",0)</f>
        <v>ошибка</v>
      </c>
      <c r="AF666" s="21"/>
      <c r="AG666" s="22" t="e">
        <f>E666-VLOOKUP(D666, 'Вчера_Спутник-М'!D:BI, 2, FALSE)</f>
        <v>#N/A</v>
      </c>
      <c r="AH666" s="22" t="e">
        <f>F666-G666-VLOOKUP(D666, 'Вчера_Спутник-М'!D:BI, 3, FALSE)</f>
        <v>#N/A</v>
      </c>
      <c r="AI666" s="22" t="e">
        <f>H666-I666-VLOOKUP(D666, 'Вчера_Спутник-М'!D:BI, 5, FALSE)</f>
        <v>#N/A</v>
      </c>
      <c r="AJ666" s="22" t="e">
        <f>J666-K666-VLOOKUP(D666, 'Вчера_Спутник-М'!D:BI, 7, FALSE)</f>
        <v>#N/A</v>
      </c>
      <c r="AK666" s="36" t="e">
        <f>L666-M666-VLOOKUP(D666, 'Вчера_Спутник-М'!D:BI, 9, FALSE)</f>
        <v>#N/A</v>
      </c>
      <c r="AL666" s="36" t="e">
        <f>N666-O666-VLOOKUP(D666, 'Вчера_Спутник-М'!D:BI, 11, FALSE)</f>
        <v>#N/A</v>
      </c>
      <c r="AM666" s="36" t="e">
        <f>P666-Q666-VLOOKUP(D666, 'Вчера_Спутник-М'!D:BI, 13, FALSE)</f>
        <v>#N/A</v>
      </c>
      <c r="AN666" s="36" t="e">
        <f>R666-S666-VLOOKUP(D666, 'Вчера_Спутник-М'!D:BL, 15, FALSE)</f>
        <v>#N/A</v>
      </c>
      <c r="AO666" s="36"/>
      <c r="AP666" s="36"/>
      <c r="AQ666" s="36" t="e">
        <f>T666-VLOOKUP(D666, 'Вчера_Спутник-М'!D:BI, 17, FALSE)</f>
        <v>#N/A</v>
      </c>
      <c r="AR666" s="36" t="e">
        <f>U666-VLOOKUP(D666, 'Вчера_Спутник-М'!D:BI, 18, FALSE)</f>
        <v>#N/A</v>
      </c>
    </row>
    <row r="667" spans="1:44" ht="30" customHeight="1" x14ac:dyDescent="0.3">
      <c r="A667" s="18">
        <v>663</v>
      </c>
      <c r="Y667" s="20">
        <f t="shared" si="62"/>
        <v>0</v>
      </c>
      <c r="Z667" s="20">
        <f t="shared" si="63"/>
        <v>0</v>
      </c>
      <c r="AA667" s="37" t="b">
        <f t="shared" si="64"/>
        <v>1</v>
      </c>
      <c r="AB667" s="37" t="b">
        <f t="shared" si="65"/>
        <v>1</v>
      </c>
      <c r="AC667" s="37" t="b">
        <f t="shared" si="66"/>
        <v>1</v>
      </c>
      <c r="AD667" s="37" t="b">
        <f t="shared" si="67"/>
        <v>1</v>
      </c>
      <c r="AE667" s="22" t="str">
        <f>IF(ISNA(VLOOKUP(D667,'Вчера_Спутник-М'!D:D, 1, FALSE)),"ошибка",0)</f>
        <v>ошибка</v>
      </c>
      <c r="AF667" s="21"/>
      <c r="AG667" s="22" t="e">
        <f>E667-VLOOKUP(D667, 'Вчера_Спутник-М'!D:BI, 2, FALSE)</f>
        <v>#N/A</v>
      </c>
      <c r="AH667" s="22" t="e">
        <f>F667-G667-VLOOKUP(D667, 'Вчера_Спутник-М'!D:BI, 3, FALSE)</f>
        <v>#N/A</v>
      </c>
      <c r="AI667" s="22" t="e">
        <f>H667-I667-VLOOKUP(D667, 'Вчера_Спутник-М'!D:BI, 5, FALSE)</f>
        <v>#N/A</v>
      </c>
      <c r="AJ667" s="22" t="e">
        <f>J667-K667-VLOOKUP(D667, 'Вчера_Спутник-М'!D:BI, 7, FALSE)</f>
        <v>#N/A</v>
      </c>
      <c r="AK667" s="36" t="e">
        <f>L667-M667-VLOOKUP(D667, 'Вчера_Спутник-М'!D:BI, 9, FALSE)</f>
        <v>#N/A</v>
      </c>
      <c r="AL667" s="36" t="e">
        <f>N667-O667-VLOOKUP(D667, 'Вчера_Спутник-М'!D:BI, 11, FALSE)</f>
        <v>#N/A</v>
      </c>
      <c r="AM667" s="36" t="e">
        <f>P667-Q667-VLOOKUP(D667, 'Вчера_Спутник-М'!D:BI, 13, FALSE)</f>
        <v>#N/A</v>
      </c>
      <c r="AN667" s="36" t="e">
        <f>R667-S667-VLOOKUP(D667, 'Вчера_Спутник-М'!D:BL, 15, FALSE)</f>
        <v>#N/A</v>
      </c>
      <c r="AO667" s="36"/>
      <c r="AP667" s="36"/>
      <c r="AQ667" s="36" t="e">
        <f>T667-VLOOKUP(D667, 'Вчера_Спутник-М'!D:BI, 17, FALSE)</f>
        <v>#N/A</v>
      </c>
      <c r="AR667" s="36" t="e">
        <f>U667-VLOOKUP(D667, 'Вчера_Спутник-М'!D:BI, 18, FALSE)</f>
        <v>#N/A</v>
      </c>
    </row>
    <row r="668" spans="1:44" ht="30" customHeight="1" x14ac:dyDescent="0.3">
      <c r="A668" s="18">
        <v>664</v>
      </c>
      <c r="Y668" s="20">
        <f t="shared" si="62"/>
        <v>0</v>
      </c>
      <c r="Z668" s="20">
        <f t="shared" si="63"/>
        <v>0</v>
      </c>
      <c r="AA668" s="37" t="b">
        <f t="shared" si="64"/>
        <v>1</v>
      </c>
      <c r="AB668" s="37" t="b">
        <f t="shared" si="65"/>
        <v>1</v>
      </c>
      <c r="AC668" s="37" t="b">
        <f t="shared" si="66"/>
        <v>1</v>
      </c>
      <c r="AD668" s="37" t="b">
        <f t="shared" si="67"/>
        <v>1</v>
      </c>
      <c r="AE668" s="22" t="str">
        <f>IF(ISNA(VLOOKUP(D668,'Вчера_Спутник-М'!D:D, 1, FALSE)),"ошибка",0)</f>
        <v>ошибка</v>
      </c>
      <c r="AF668" s="21"/>
      <c r="AG668" s="22" t="e">
        <f>E668-VLOOKUP(D668, 'Вчера_Спутник-М'!D:BI, 2, FALSE)</f>
        <v>#N/A</v>
      </c>
      <c r="AH668" s="22" t="e">
        <f>F668-G668-VLOOKUP(D668, 'Вчера_Спутник-М'!D:BI, 3, FALSE)</f>
        <v>#N/A</v>
      </c>
      <c r="AI668" s="22" t="e">
        <f>H668-I668-VLOOKUP(D668, 'Вчера_Спутник-М'!D:BI, 5, FALSE)</f>
        <v>#N/A</v>
      </c>
      <c r="AJ668" s="22" t="e">
        <f>J668-K668-VLOOKUP(D668, 'Вчера_Спутник-М'!D:BI, 7, FALSE)</f>
        <v>#N/A</v>
      </c>
      <c r="AK668" s="36" t="e">
        <f>L668-M668-VLOOKUP(D668, 'Вчера_Спутник-М'!D:BI, 9, FALSE)</f>
        <v>#N/A</v>
      </c>
      <c r="AL668" s="36" t="e">
        <f>N668-O668-VLOOKUP(D668, 'Вчера_Спутник-М'!D:BI, 11, FALSE)</f>
        <v>#N/A</v>
      </c>
      <c r="AM668" s="36" t="e">
        <f>P668-Q668-VLOOKUP(D668, 'Вчера_Спутник-М'!D:BI, 13, FALSE)</f>
        <v>#N/A</v>
      </c>
      <c r="AN668" s="36" t="e">
        <f>R668-S668-VLOOKUP(D668, 'Вчера_Спутник-М'!D:BL, 15, FALSE)</f>
        <v>#N/A</v>
      </c>
      <c r="AO668" s="36"/>
      <c r="AP668" s="36"/>
      <c r="AQ668" s="36" t="e">
        <f>T668-VLOOKUP(D668, 'Вчера_Спутник-М'!D:BI, 17, FALSE)</f>
        <v>#N/A</v>
      </c>
      <c r="AR668" s="36" t="e">
        <f>U668-VLOOKUP(D668, 'Вчера_Спутник-М'!D:BI, 18, FALSE)</f>
        <v>#N/A</v>
      </c>
    </row>
    <row r="669" spans="1:44" ht="30" customHeight="1" x14ac:dyDescent="0.3">
      <c r="A669" s="18">
        <v>665</v>
      </c>
      <c r="Y669" s="20">
        <f t="shared" si="62"/>
        <v>0</v>
      </c>
      <c r="Z669" s="20">
        <f t="shared" si="63"/>
        <v>0</v>
      </c>
      <c r="AA669" s="37" t="b">
        <f t="shared" si="64"/>
        <v>1</v>
      </c>
      <c r="AB669" s="37" t="b">
        <f t="shared" si="65"/>
        <v>1</v>
      </c>
      <c r="AC669" s="37" t="b">
        <f t="shared" si="66"/>
        <v>1</v>
      </c>
      <c r="AD669" s="37" t="b">
        <f t="shared" si="67"/>
        <v>1</v>
      </c>
      <c r="AE669" s="22" t="str">
        <f>IF(ISNA(VLOOKUP(D669,'Вчера_Спутник-М'!D:D, 1, FALSE)),"ошибка",0)</f>
        <v>ошибка</v>
      </c>
      <c r="AF669" s="21"/>
      <c r="AG669" s="22" t="e">
        <f>E669-VLOOKUP(D669, 'Вчера_Спутник-М'!D:BI, 2, FALSE)</f>
        <v>#N/A</v>
      </c>
      <c r="AH669" s="22" t="e">
        <f>F669-G669-VLOOKUP(D669, 'Вчера_Спутник-М'!D:BI, 3, FALSE)</f>
        <v>#N/A</v>
      </c>
      <c r="AI669" s="22" t="e">
        <f>H669-I669-VLOOKUP(D669, 'Вчера_Спутник-М'!D:BI, 5, FALSE)</f>
        <v>#N/A</v>
      </c>
      <c r="AJ669" s="22" t="e">
        <f>J669-K669-VLOOKUP(D669, 'Вчера_Спутник-М'!D:BI, 7, FALSE)</f>
        <v>#N/A</v>
      </c>
      <c r="AK669" s="36" t="e">
        <f>L669-M669-VLOOKUP(D669, 'Вчера_Спутник-М'!D:BI, 9, FALSE)</f>
        <v>#N/A</v>
      </c>
      <c r="AL669" s="36" t="e">
        <f>N669-O669-VLOOKUP(D669, 'Вчера_Спутник-М'!D:BI, 11, FALSE)</f>
        <v>#N/A</v>
      </c>
      <c r="AM669" s="36" t="e">
        <f>P669-Q669-VLOOKUP(D669, 'Вчера_Спутник-М'!D:BI, 13, FALSE)</f>
        <v>#N/A</v>
      </c>
      <c r="AN669" s="36" t="e">
        <f>R669-S669-VLOOKUP(D669, 'Вчера_Спутник-М'!D:BL, 15, FALSE)</f>
        <v>#N/A</v>
      </c>
      <c r="AO669" s="36"/>
      <c r="AP669" s="36"/>
      <c r="AQ669" s="36" t="e">
        <f>T669-VLOOKUP(D669, 'Вчера_Спутник-М'!D:BI, 17, FALSE)</f>
        <v>#N/A</v>
      </c>
      <c r="AR669" s="36" t="e">
        <f>U669-VLOOKUP(D669, 'Вчера_Спутник-М'!D:BI, 18, FALSE)</f>
        <v>#N/A</v>
      </c>
    </row>
    <row r="670" spans="1:44" ht="30" customHeight="1" x14ac:dyDescent="0.3">
      <c r="A670" s="18">
        <v>666</v>
      </c>
      <c r="Y670" s="20">
        <f t="shared" si="62"/>
        <v>0</v>
      </c>
      <c r="Z670" s="20">
        <f t="shared" si="63"/>
        <v>0</v>
      </c>
      <c r="AA670" s="37" t="b">
        <f t="shared" si="64"/>
        <v>1</v>
      </c>
      <c r="AB670" s="37" t="b">
        <f t="shared" si="65"/>
        <v>1</v>
      </c>
      <c r="AC670" s="37" t="b">
        <f t="shared" si="66"/>
        <v>1</v>
      </c>
      <c r="AD670" s="37" t="b">
        <f t="shared" si="67"/>
        <v>1</v>
      </c>
      <c r="AE670" s="22" t="str">
        <f>IF(ISNA(VLOOKUP(D670,'Вчера_Спутник-М'!D:D, 1, FALSE)),"ошибка",0)</f>
        <v>ошибка</v>
      </c>
      <c r="AF670" s="21"/>
      <c r="AG670" s="22" t="e">
        <f>E670-VLOOKUP(D670, 'Вчера_Спутник-М'!D:BI, 2, FALSE)</f>
        <v>#N/A</v>
      </c>
      <c r="AH670" s="22" t="e">
        <f>F670-G670-VLOOKUP(D670, 'Вчера_Спутник-М'!D:BI, 3, FALSE)</f>
        <v>#N/A</v>
      </c>
      <c r="AI670" s="22" t="e">
        <f>H670-I670-VLOOKUP(D670, 'Вчера_Спутник-М'!D:BI, 5, FALSE)</f>
        <v>#N/A</v>
      </c>
      <c r="AJ670" s="22" t="e">
        <f>J670-K670-VLOOKUP(D670, 'Вчера_Спутник-М'!D:BI, 7, FALSE)</f>
        <v>#N/A</v>
      </c>
      <c r="AK670" s="36" t="e">
        <f>L670-M670-VLOOKUP(D670, 'Вчера_Спутник-М'!D:BI, 9, FALSE)</f>
        <v>#N/A</v>
      </c>
      <c r="AL670" s="36" t="e">
        <f>N670-O670-VLOOKUP(D670, 'Вчера_Спутник-М'!D:BI, 11, FALSE)</f>
        <v>#N/A</v>
      </c>
      <c r="AM670" s="36" t="e">
        <f>P670-Q670-VLOOKUP(D670, 'Вчера_Спутник-М'!D:BI, 13, FALSE)</f>
        <v>#N/A</v>
      </c>
      <c r="AN670" s="36" t="e">
        <f>R670-S670-VLOOKUP(D670, 'Вчера_Спутник-М'!D:BL, 15, FALSE)</f>
        <v>#N/A</v>
      </c>
      <c r="AO670" s="36"/>
      <c r="AP670" s="36"/>
      <c r="AQ670" s="36" t="e">
        <f>T670-VLOOKUP(D670, 'Вчера_Спутник-М'!D:BI, 17, FALSE)</f>
        <v>#N/A</v>
      </c>
      <c r="AR670" s="36" t="e">
        <f>U670-VLOOKUP(D670, 'Вчера_Спутник-М'!D:BI, 18, FALSE)</f>
        <v>#N/A</v>
      </c>
    </row>
    <row r="671" spans="1:44" ht="30" customHeight="1" x14ac:dyDescent="0.3">
      <c r="A671" s="18">
        <v>667</v>
      </c>
      <c r="Y671" s="20">
        <f t="shared" si="62"/>
        <v>0</v>
      </c>
      <c r="Z671" s="20">
        <f t="shared" si="63"/>
        <v>0</v>
      </c>
      <c r="AA671" s="37" t="b">
        <f t="shared" si="64"/>
        <v>1</v>
      </c>
      <c r="AB671" s="37" t="b">
        <f t="shared" si="65"/>
        <v>1</v>
      </c>
      <c r="AC671" s="37" t="b">
        <f t="shared" si="66"/>
        <v>1</v>
      </c>
      <c r="AD671" s="37" t="b">
        <f t="shared" si="67"/>
        <v>1</v>
      </c>
      <c r="AE671" s="22" t="str">
        <f>IF(ISNA(VLOOKUP(D671,'Вчера_Спутник-М'!D:D, 1, FALSE)),"ошибка",0)</f>
        <v>ошибка</v>
      </c>
      <c r="AF671" s="21"/>
      <c r="AG671" s="22" t="e">
        <f>E671-VLOOKUP(D671, 'Вчера_Спутник-М'!D:BI, 2, FALSE)</f>
        <v>#N/A</v>
      </c>
      <c r="AH671" s="22" t="e">
        <f>F671-G671-VLOOKUP(D671, 'Вчера_Спутник-М'!D:BI, 3, FALSE)</f>
        <v>#N/A</v>
      </c>
      <c r="AI671" s="22" t="e">
        <f>H671-I671-VLOOKUP(D671, 'Вчера_Спутник-М'!D:BI, 5, FALSE)</f>
        <v>#N/A</v>
      </c>
      <c r="AJ671" s="22" t="e">
        <f>J671-K671-VLOOKUP(D671, 'Вчера_Спутник-М'!D:BI, 7, FALSE)</f>
        <v>#N/A</v>
      </c>
      <c r="AK671" s="36" t="e">
        <f>L671-M671-VLOOKUP(D671, 'Вчера_Спутник-М'!D:BI, 9, FALSE)</f>
        <v>#N/A</v>
      </c>
      <c r="AL671" s="36" t="e">
        <f>N671-O671-VLOOKUP(D671, 'Вчера_Спутник-М'!D:BI, 11, FALSE)</f>
        <v>#N/A</v>
      </c>
      <c r="AM671" s="36" t="e">
        <f>P671-Q671-VLOOKUP(D671, 'Вчера_Спутник-М'!D:BI, 13, FALSE)</f>
        <v>#N/A</v>
      </c>
      <c r="AN671" s="36" t="e">
        <f>R671-S671-VLOOKUP(D671, 'Вчера_Спутник-М'!D:BL, 15, FALSE)</f>
        <v>#N/A</v>
      </c>
      <c r="AO671" s="36"/>
      <c r="AP671" s="36"/>
      <c r="AQ671" s="36" t="e">
        <f>T671-VLOOKUP(D671, 'Вчера_Спутник-М'!D:BI, 17, FALSE)</f>
        <v>#N/A</v>
      </c>
      <c r="AR671" s="36" t="e">
        <f>U671-VLOOKUP(D671, 'Вчера_Спутник-М'!D:BI, 18, FALSE)</f>
        <v>#N/A</v>
      </c>
    </row>
    <row r="672" spans="1:44" ht="30" customHeight="1" x14ac:dyDescent="0.3">
      <c r="A672" s="18">
        <v>668</v>
      </c>
      <c r="Y672" s="20">
        <f t="shared" si="62"/>
        <v>0</v>
      </c>
      <c r="Z672" s="20">
        <f t="shared" si="63"/>
        <v>0</v>
      </c>
      <c r="AA672" s="37" t="b">
        <f t="shared" si="64"/>
        <v>1</v>
      </c>
      <c r="AB672" s="37" t="b">
        <f t="shared" si="65"/>
        <v>1</v>
      </c>
      <c r="AC672" s="37" t="b">
        <f t="shared" si="66"/>
        <v>1</v>
      </c>
      <c r="AD672" s="37" t="b">
        <f t="shared" si="67"/>
        <v>1</v>
      </c>
      <c r="AE672" s="22" t="str">
        <f>IF(ISNA(VLOOKUP(D672,'Вчера_Спутник-М'!D:D, 1, FALSE)),"ошибка",0)</f>
        <v>ошибка</v>
      </c>
      <c r="AF672" s="21"/>
      <c r="AG672" s="22" t="e">
        <f>E672-VLOOKUP(D672, 'Вчера_Спутник-М'!D:BI, 2, FALSE)</f>
        <v>#N/A</v>
      </c>
      <c r="AH672" s="22" t="e">
        <f>F672-G672-VLOOKUP(D672, 'Вчера_Спутник-М'!D:BI, 3, FALSE)</f>
        <v>#N/A</v>
      </c>
      <c r="AI672" s="22" t="e">
        <f>H672-I672-VLOOKUP(D672, 'Вчера_Спутник-М'!D:BI, 5, FALSE)</f>
        <v>#N/A</v>
      </c>
      <c r="AJ672" s="22" t="e">
        <f>J672-K672-VLOOKUP(D672, 'Вчера_Спутник-М'!D:BI, 7, FALSE)</f>
        <v>#N/A</v>
      </c>
      <c r="AK672" s="36" t="e">
        <f>L672-M672-VLOOKUP(D672, 'Вчера_Спутник-М'!D:BI, 9, FALSE)</f>
        <v>#N/A</v>
      </c>
      <c r="AL672" s="36" t="e">
        <f>N672-O672-VLOOKUP(D672, 'Вчера_Спутник-М'!D:BI, 11, FALSE)</f>
        <v>#N/A</v>
      </c>
      <c r="AM672" s="36" t="e">
        <f>P672-Q672-VLOOKUP(D672, 'Вчера_Спутник-М'!D:BI, 13, FALSE)</f>
        <v>#N/A</v>
      </c>
      <c r="AN672" s="36" t="e">
        <f>R672-S672-VLOOKUP(D672, 'Вчера_Спутник-М'!D:BL, 15, FALSE)</f>
        <v>#N/A</v>
      </c>
      <c r="AO672" s="36"/>
      <c r="AP672" s="36"/>
      <c r="AQ672" s="36" t="e">
        <f>T672-VLOOKUP(D672, 'Вчера_Спутник-М'!D:BI, 17, FALSE)</f>
        <v>#N/A</v>
      </c>
      <c r="AR672" s="36" t="e">
        <f>U672-VLOOKUP(D672, 'Вчера_Спутник-М'!D:BI, 18, FALSE)</f>
        <v>#N/A</v>
      </c>
    </row>
    <row r="673" spans="1:44" ht="30" customHeight="1" x14ac:dyDescent="0.3">
      <c r="A673" s="18">
        <v>669</v>
      </c>
      <c r="Y673" s="20">
        <f t="shared" si="62"/>
        <v>0</v>
      </c>
      <c r="Z673" s="20">
        <f t="shared" si="63"/>
        <v>0</v>
      </c>
      <c r="AA673" s="37" t="b">
        <f t="shared" si="64"/>
        <v>1</v>
      </c>
      <c r="AB673" s="37" t="b">
        <f t="shared" si="65"/>
        <v>1</v>
      </c>
      <c r="AC673" s="37" t="b">
        <f t="shared" si="66"/>
        <v>1</v>
      </c>
      <c r="AD673" s="37" t="b">
        <f t="shared" si="67"/>
        <v>1</v>
      </c>
      <c r="AE673" s="22" t="str">
        <f>IF(ISNA(VLOOKUP(D673,'Вчера_Спутник-М'!D:D, 1, FALSE)),"ошибка",0)</f>
        <v>ошибка</v>
      </c>
      <c r="AF673" s="21"/>
      <c r="AG673" s="22" t="e">
        <f>E673-VLOOKUP(D673, 'Вчера_Спутник-М'!D:BI, 2, FALSE)</f>
        <v>#N/A</v>
      </c>
      <c r="AH673" s="22" t="e">
        <f>F673-G673-VLOOKUP(D673, 'Вчера_Спутник-М'!D:BI, 3, FALSE)</f>
        <v>#N/A</v>
      </c>
      <c r="AI673" s="22" t="e">
        <f>H673-I673-VLOOKUP(D673, 'Вчера_Спутник-М'!D:BI, 5, FALSE)</f>
        <v>#N/A</v>
      </c>
      <c r="AJ673" s="22" t="e">
        <f>J673-K673-VLOOKUP(D673, 'Вчера_Спутник-М'!D:BI, 7, FALSE)</f>
        <v>#N/A</v>
      </c>
      <c r="AK673" s="36" t="e">
        <f>L673-M673-VLOOKUP(D673, 'Вчера_Спутник-М'!D:BI, 9, FALSE)</f>
        <v>#N/A</v>
      </c>
      <c r="AL673" s="36" t="e">
        <f>N673-O673-VLOOKUP(D673, 'Вчера_Спутник-М'!D:BI, 11, FALSE)</f>
        <v>#N/A</v>
      </c>
      <c r="AM673" s="36" t="e">
        <f>P673-Q673-VLOOKUP(D673, 'Вчера_Спутник-М'!D:BI, 13, FALSE)</f>
        <v>#N/A</v>
      </c>
      <c r="AN673" s="36" t="e">
        <f>R673-S673-VLOOKUP(D673, 'Вчера_Спутник-М'!D:BL, 15, FALSE)</f>
        <v>#N/A</v>
      </c>
      <c r="AO673" s="36"/>
      <c r="AP673" s="36"/>
      <c r="AQ673" s="36" t="e">
        <f>T673-VLOOKUP(D673, 'Вчера_Спутник-М'!D:BI, 17, FALSE)</f>
        <v>#N/A</v>
      </c>
      <c r="AR673" s="36" t="e">
        <f>U673-VLOOKUP(D673, 'Вчера_Спутник-М'!D:BI, 18, FALSE)</f>
        <v>#N/A</v>
      </c>
    </row>
    <row r="674" spans="1:44" ht="30" customHeight="1" x14ac:dyDescent="0.3">
      <c r="A674" s="18">
        <v>670</v>
      </c>
      <c r="Y674" s="20">
        <f t="shared" si="62"/>
        <v>0</v>
      </c>
      <c r="Z674" s="20">
        <f t="shared" si="63"/>
        <v>0</v>
      </c>
      <c r="AA674" s="37" t="b">
        <f t="shared" si="64"/>
        <v>1</v>
      </c>
      <c r="AB674" s="37" t="b">
        <f t="shared" si="65"/>
        <v>1</v>
      </c>
      <c r="AC674" s="37" t="b">
        <f t="shared" si="66"/>
        <v>1</v>
      </c>
      <c r="AD674" s="37" t="b">
        <f t="shared" si="67"/>
        <v>1</v>
      </c>
      <c r="AE674" s="22" t="str">
        <f>IF(ISNA(VLOOKUP(D674,'Вчера_Спутник-М'!D:D, 1, FALSE)),"ошибка",0)</f>
        <v>ошибка</v>
      </c>
      <c r="AF674" s="21"/>
      <c r="AG674" s="22" t="e">
        <f>E674-VLOOKUP(D674, 'Вчера_Спутник-М'!D:BI, 2, FALSE)</f>
        <v>#N/A</v>
      </c>
      <c r="AH674" s="22" t="e">
        <f>F674-G674-VLOOKUP(D674, 'Вчера_Спутник-М'!D:BI, 3, FALSE)</f>
        <v>#N/A</v>
      </c>
      <c r="AI674" s="22" t="e">
        <f>H674-I674-VLOOKUP(D674, 'Вчера_Спутник-М'!D:BI, 5, FALSE)</f>
        <v>#N/A</v>
      </c>
      <c r="AJ674" s="22" t="e">
        <f>J674-K674-VLOOKUP(D674, 'Вчера_Спутник-М'!D:BI, 7, FALSE)</f>
        <v>#N/A</v>
      </c>
      <c r="AK674" s="36" t="e">
        <f>L674-M674-VLOOKUP(D674, 'Вчера_Спутник-М'!D:BI, 9, FALSE)</f>
        <v>#N/A</v>
      </c>
      <c r="AL674" s="36" t="e">
        <f>N674-O674-VLOOKUP(D674, 'Вчера_Спутник-М'!D:BI, 11, FALSE)</f>
        <v>#N/A</v>
      </c>
      <c r="AM674" s="36" t="e">
        <f>P674-Q674-VLOOKUP(D674, 'Вчера_Спутник-М'!D:BI, 13, FALSE)</f>
        <v>#N/A</v>
      </c>
      <c r="AN674" s="36" t="e">
        <f>R674-S674-VLOOKUP(D674, 'Вчера_Спутник-М'!D:BL, 15, FALSE)</f>
        <v>#N/A</v>
      </c>
      <c r="AO674" s="36"/>
      <c r="AP674" s="36"/>
      <c r="AQ674" s="36" t="e">
        <f>T674-VLOOKUP(D674, 'Вчера_Спутник-М'!D:BI, 17, FALSE)</f>
        <v>#N/A</v>
      </c>
      <c r="AR674" s="36" t="e">
        <f>U674-VLOOKUP(D674, 'Вчера_Спутник-М'!D:BI, 18, FALSE)</f>
        <v>#N/A</v>
      </c>
    </row>
    <row r="675" spans="1:44" ht="30" customHeight="1" x14ac:dyDescent="0.3">
      <c r="A675" s="18">
        <v>671</v>
      </c>
      <c r="Y675" s="20">
        <f t="shared" si="62"/>
        <v>0</v>
      </c>
      <c r="Z675" s="20">
        <f t="shared" si="63"/>
        <v>0</v>
      </c>
      <c r="AA675" s="37" t="b">
        <f t="shared" si="64"/>
        <v>1</v>
      </c>
      <c r="AB675" s="37" t="b">
        <f t="shared" si="65"/>
        <v>1</v>
      </c>
      <c r="AC675" s="37" t="b">
        <f t="shared" si="66"/>
        <v>1</v>
      </c>
      <c r="AD675" s="37" t="b">
        <f t="shared" si="67"/>
        <v>1</v>
      </c>
      <c r="AE675" s="22" t="str">
        <f>IF(ISNA(VLOOKUP(D675,'Вчера_Спутник-М'!D:D, 1, FALSE)),"ошибка",0)</f>
        <v>ошибка</v>
      </c>
      <c r="AF675" s="21"/>
      <c r="AG675" s="22" t="e">
        <f>E675-VLOOKUP(D675, 'Вчера_Спутник-М'!D:BI, 2, FALSE)</f>
        <v>#N/A</v>
      </c>
      <c r="AH675" s="22" t="e">
        <f>F675-G675-VLOOKUP(D675, 'Вчера_Спутник-М'!D:BI, 3, FALSE)</f>
        <v>#N/A</v>
      </c>
      <c r="AI675" s="22" t="e">
        <f>H675-I675-VLOOKUP(D675, 'Вчера_Спутник-М'!D:BI, 5, FALSE)</f>
        <v>#N/A</v>
      </c>
      <c r="AJ675" s="22" t="e">
        <f>J675-K675-VLOOKUP(D675, 'Вчера_Спутник-М'!D:BI, 7, FALSE)</f>
        <v>#N/A</v>
      </c>
      <c r="AK675" s="36" t="e">
        <f>L675-M675-VLOOKUP(D675, 'Вчера_Спутник-М'!D:BI, 9, FALSE)</f>
        <v>#N/A</v>
      </c>
      <c r="AL675" s="36" t="e">
        <f>N675-O675-VLOOKUP(D675, 'Вчера_Спутник-М'!D:BI, 11, FALSE)</f>
        <v>#N/A</v>
      </c>
      <c r="AM675" s="36" t="e">
        <f>P675-Q675-VLOOKUP(D675, 'Вчера_Спутник-М'!D:BI, 13, FALSE)</f>
        <v>#N/A</v>
      </c>
      <c r="AN675" s="36" t="e">
        <f>R675-S675-VLOOKUP(D675, 'Вчера_Спутник-М'!D:BL, 15, FALSE)</f>
        <v>#N/A</v>
      </c>
      <c r="AO675" s="36"/>
      <c r="AP675" s="36"/>
      <c r="AQ675" s="36" t="e">
        <f>T675-VLOOKUP(D675, 'Вчера_Спутник-М'!D:BI, 17, FALSE)</f>
        <v>#N/A</v>
      </c>
      <c r="AR675" s="36" t="e">
        <f>U675-VLOOKUP(D675, 'Вчера_Спутник-М'!D:BI, 18, FALSE)</f>
        <v>#N/A</v>
      </c>
    </row>
    <row r="676" spans="1:44" ht="30" customHeight="1" x14ac:dyDescent="0.3">
      <c r="A676" s="18">
        <v>672</v>
      </c>
      <c r="Y676" s="20">
        <f t="shared" si="62"/>
        <v>0</v>
      </c>
      <c r="Z676" s="20">
        <f t="shared" si="63"/>
        <v>0</v>
      </c>
      <c r="AA676" s="37" t="b">
        <f t="shared" si="64"/>
        <v>1</v>
      </c>
      <c r="AB676" s="37" t="b">
        <f t="shared" si="65"/>
        <v>1</v>
      </c>
      <c r="AC676" s="37" t="b">
        <f t="shared" si="66"/>
        <v>1</v>
      </c>
      <c r="AD676" s="37" t="b">
        <f t="shared" si="67"/>
        <v>1</v>
      </c>
      <c r="AE676" s="22" t="str">
        <f>IF(ISNA(VLOOKUP(D676,'Вчера_Спутник-М'!D:D, 1, FALSE)),"ошибка",0)</f>
        <v>ошибка</v>
      </c>
      <c r="AF676" s="21"/>
      <c r="AG676" s="22" t="e">
        <f>E676-VLOOKUP(D676, 'Вчера_Спутник-М'!D:BI, 2, FALSE)</f>
        <v>#N/A</v>
      </c>
      <c r="AH676" s="22" t="e">
        <f>F676-G676-VLOOKUP(D676, 'Вчера_Спутник-М'!D:BI, 3, FALSE)</f>
        <v>#N/A</v>
      </c>
      <c r="AI676" s="22" t="e">
        <f>H676-I676-VLOOKUP(D676, 'Вчера_Спутник-М'!D:BI, 5, FALSE)</f>
        <v>#N/A</v>
      </c>
      <c r="AJ676" s="22" t="e">
        <f>J676-K676-VLOOKUP(D676, 'Вчера_Спутник-М'!D:BI, 7, FALSE)</f>
        <v>#N/A</v>
      </c>
      <c r="AK676" s="36" t="e">
        <f>L676-M676-VLOOKUP(D676, 'Вчера_Спутник-М'!D:BI, 9, FALSE)</f>
        <v>#N/A</v>
      </c>
      <c r="AL676" s="36" t="e">
        <f>N676-O676-VLOOKUP(D676, 'Вчера_Спутник-М'!D:BI, 11, FALSE)</f>
        <v>#N/A</v>
      </c>
      <c r="AM676" s="36" t="e">
        <f>P676-Q676-VLOOKUP(D676, 'Вчера_Спутник-М'!D:BI, 13, FALSE)</f>
        <v>#N/A</v>
      </c>
      <c r="AN676" s="36" t="e">
        <f>R676-S676-VLOOKUP(D676, 'Вчера_Спутник-М'!D:BL, 15, FALSE)</f>
        <v>#N/A</v>
      </c>
      <c r="AO676" s="36"/>
      <c r="AP676" s="36"/>
      <c r="AQ676" s="36" t="e">
        <f>T676-VLOOKUP(D676, 'Вчера_Спутник-М'!D:BI, 17, FALSE)</f>
        <v>#N/A</v>
      </c>
      <c r="AR676" s="36" t="e">
        <f>U676-VLOOKUP(D676, 'Вчера_Спутник-М'!D:BI, 18, FALSE)</f>
        <v>#N/A</v>
      </c>
    </row>
    <row r="677" spans="1:44" ht="30" customHeight="1" x14ac:dyDescent="0.3">
      <c r="A677" s="18">
        <v>673</v>
      </c>
      <c r="Y677" s="20">
        <f t="shared" si="62"/>
        <v>0</v>
      </c>
      <c r="Z677" s="20">
        <f t="shared" si="63"/>
        <v>0</v>
      </c>
      <c r="AA677" s="37" t="b">
        <f t="shared" si="64"/>
        <v>1</v>
      </c>
      <c r="AB677" s="37" t="b">
        <f t="shared" si="65"/>
        <v>1</v>
      </c>
      <c r="AC677" s="37" t="b">
        <f t="shared" si="66"/>
        <v>1</v>
      </c>
      <c r="AD677" s="37" t="b">
        <f t="shared" si="67"/>
        <v>1</v>
      </c>
      <c r="AE677" s="22" t="str">
        <f>IF(ISNA(VLOOKUP(D677,'Вчера_Спутник-М'!D:D, 1, FALSE)),"ошибка",0)</f>
        <v>ошибка</v>
      </c>
      <c r="AF677" s="21"/>
      <c r="AG677" s="22" t="e">
        <f>E677-VLOOKUP(D677, 'Вчера_Спутник-М'!D:BI, 2, FALSE)</f>
        <v>#N/A</v>
      </c>
      <c r="AH677" s="22" t="e">
        <f>F677-G677-VLOOKUP(D677, 'Вчера_Спутник-М'!D:BI, 3, FALSE)</f>
        <v>#N/A</v>
      </c>
      <c r="AI677" s="22" t="e">
        <f>H677-I677-VLOOKUP(D677, 'Вчера_Спутник-М'!D:BI, 5, FALSE)</f>
        <v>#N/A</v>
      </c>
      <c r="AJ677" s="22" t="e">
        <f>J677-K677-VLOOKUP(D677, 'Вчера_Спутник-М'!D:BI, 7, FALSE)</f>
        <v>#N/A</v>
      </c>
      <c r="AK677" s="36" t="e">
        <f>L677-M677-VLOOKUP(D677, 'Вчера_Спутник-М'!D:BI, 9, FALSE)</f>
        <v>#N/A</v>
      </c>
      <c r="AL677" s="36" t="e">
        <f>N677-O677-VLOOKUP(D677, 'Вчера_Спутник-М'!D:BI, 11, FALSE)</f>
        <v>#N/A</v>
      </c>
      <c r="AM677" s="36" t="e">
        <f>P677-Q677-VLOOKUP(D677, 'Вчера_Спутник-М'!D:BI, 13, FALSE)</f>
        <v>#N/A</v>
      </c>
      <c r="AN677" s="36" t="e">
        <f>R677-S677-VLOOKUP(D677, 'Вчера_Спутник-М'!D:BL, 15, FALSE)</f>
        <v>#N/A</v>
      </c>
      <c r="AO677" s="36"/>
      <c r="AP677" s="36"/>
      <c r="AQ677" s="36" t="e">
        <f>T677-VLOOKUP(D677, 'Вчера_Спутник-М'!D:BI, 17, FALSE)</f>
        <v>#N/A</v>
      </c>
      <c r="AR677" s="36" t="e">
        <f>U677-VLOOKUP(D677, 'Вчера_Спутник-М'!D:BI, 18, FALSE)</f>
        <v>#N/A</v>
      </c>
    </row>
    <row r="678" spans="1:44" ht="30" customHeight="1" x14ac:dyDescent="0.3">
      <c r="A678" s="18">
        <v>674</v>
      </c>
      <c r="Y678" s="20">
        <f t="shared" si="62"/>
        <v>0</v>
      </c>
      <c r="Z678" s="20">
        <f t="shared" si="63"/>
        <v>0</v>
      </c>
      <c r="AA678" s="37" t="b">
        <f t="shared" si="64"/>
        <v>1</v>
      </c>
      <c r="AB678" s="37" t="b">
        <f t="shared" si="65"/>
        <v>1</v>
      </c>
      <c r="AC678" s="37" t="b">
        <f t="shared" si="66"/>
        <v>1</v>
      </c>
      <c r="AD678" s="37" t="b">
        <f t="shared" si="67"/>
        <v>1</v>
      </c>
      <c r="AE678" s="22" t="str">
        <f>IF(ISNA(VLOOKUP(D678,'Вчера_Спутник-М'!D:D, 1, FALSE)),"ошибка",0)</f>
        <v>ошибка</v>
      </c>
      <c r="AF678" s="21"/>
      <c r="AG678" s="22" t="e">
        <f>E678-VLOOKUP(D678, 'Вчера_Спутник-М'!D:BI, 2, FALSE)</f>
        <v>#N/A</v>
      </c>
      <c r="AH678" s="22" t="e">
        <f>F678-G678-VLOOKUP(D678, 'Вчера_Спутник-М'!D:BI, 3, FALSE)</f>
        <v>#N/A</v>
      </c>
      <c r="AI678" s="22" t="e">
        <f>H678-I678-VLOOKUP(D678, 'Вчера_Спутник-М'!D:BI, 5, FALSE)</f>
        <v>#N/A</v>
      </c>
      <c r="AJ678" s="22" t="e">
        <f>J678-K678-VLOOKUP(D678, 'Вчера_Спутник-М'!D:BI, 7, FALSE)</f>
        <v>#N/A</v>
      </c>
      <c r="AK678" s="36" t="e">
        <f>L678-M678-VLOOKUP(D678, 'Вчера_Спутник-М'!D:BI, 9, FALSE)</f>
        <v>#N/A</v>
      </c>
      <c r="AL678" s="36" t="e">
        <f>N678-O678-VLOOKUP(D678, 'Вчера_Спутник-М'!D:BI, 11, FALSE)</f>
        <v>#N/A</v>
      </c>
      <c r="AM678" s="36" t="e">
        <f>P678-Q678-VLOOKUP(D678, 'Вчера_Спутник-М'!D:BI, 13, FALSE)</f>
        <v>#N/A</v>
      </c>
      <c r="AN678" s="36" t="e">
        <f>R678-S678-VLOOKUP(D678, 'Вчера_Спутник-М'!D:BL, 15, FALSE)</f>
        <v>#N/A</v>
      </c>
      <c r="AO678" s="36"/>
      <c r="AP678" s="36"/>
      <c r="AQ678" s="36" t="e">
        <f>T678-VLOOKUP(D678, 'Вчера_Спутник-М'!D:BI, 17, FALSE)</f>
        <v>#N/A</v>
      </c>
      <c r="AR678" s="36" t="e">
        <f>U678-VLOOKUP(D678, 'Вчера_Спутник-М'!D:BI, 18, FALSE)</f>
        <v>#N/A</v>
      </c>
    </row>
    <row r="679" spans="1:44" ht="30" customHeight="1" x14ac:dyDescent="0.3">
      <c r="A679" s="18">
        <v>675</v>
      </c>
      <c r="Y679" s="20">
        <f t="shared" si="62"/>
        <v>0</v>
      </c>
      <c r="Z679" s="20">
        <f t="shared" si="63"/>
        <v>0</v>
      </c>
      <c r="AA679" s="37" t="b">
        <f t="shared" si="64"/>
        <v>1</v>
      </c>
      <c r="AB679" s="37" t="b">
        <f t="shared" si="65"/>
        <v>1</v>
      </c>
      <c r="AC679" s="37" t="b">
        <f t="shared" si="66"/>
        <v>1</v>
      </c>
      <c r="AD679" s="37" t="b">
        <f t="shared" si="67"/>
        <v>1</v>
      </c>
      <c r="AE679" s="22" t="str">
        <f>IF(ISNA(VLOOKUP(D679,'Вчера_Спутник-М'!D:D, 1, FALSE)),"ошибка",0)</f>
        <v>ошибка</v>
      </c>
      <c r="AF679" s="21"/>
      <c r="AG679" s="22" t="e">
        <f>E679-VLOOKUP(D679, 'Вчера_Спутник-М'!D:BI, 2, FALSE)</f>
        <v>#N/A</v>
      </c>
      <c r="AH679" s="22" t="e">
        <f>F679-G679-VLOOKUP(D679, 'Вчера_Спутник-М'!D:BI, 3, FALSE)</f>
        <v>#N/A</v>
      </c>
      <c r="AI679" s="22" t="e">
        <f>H679-I679-VLOOKUP(D679, 'Вчера_Спутник-М'!D:BI, 5, FALSE)</f>
        <v>#N/A</v>
      </c>
      <c r="AJ679" s="22" t="e">
        <f>J679-K679-VLOOKUP(D679, 'Вчера_Спутник-М'!D:BI, 7, FALSE)</f>
        <v>#N/A</v>
      </c>
      <c r="AK679" s="36" t="e">
        <f>L679-M679-VLOOKUP(D679, 'Вчера_Спутник-М'!D:BI, 9, FALSE)</f>
        <v>#N/A</v>
      </c>
      <c r="AL679" s="36" t="e">
        <f>N679-O679-VLOOKUP(D679, 'Вчера_Спутник-М'!D:BI, 11, FALSE)</f>
        <v>#N/A</v>
      </c>
      <c r="AM679" s="36" t="e">
        <f>P679-Q679-VLOOKUP(D679, 'Вчера_Спутник-М'!D:BI, 13, FALSE)</f>
        <v>#N/A</v>
      </c>
      <c r="AN679" s="36" t="e">
        <f>R679-S679-VLOOKUP(D679, 'Вчера_Спутник-М'!D:BL, 15, FALSE)</f>
        <v>#N/A</v>
      </c>
      <c r="AO679" s="36"/>
      <c r="AP679" s="36"/>
      <c r="AQ679" s="36" t="e">
        <f>T679-VLOOKUP(D679, 'Вчера_Спутник-М'!D:BI, 17, FALSE)</f>
        <v>#N/A</v>
      </c>
      <c r="AR679" s="36" t="e">
        <f>U679-VLOOKUP(D679, 'Вчера_Спутник-М'!D:BI, 18, FALSE)</f>
        <v>#N/A</v>
      </c>
    </row>
    <row r="680" spans="1:44" ht="30" customHeight="1" x14ac:dyDescent="0.3">
      <c r="A680" s="18">
        <v>676</v>
      </c>
      <c r="Y680" s="20">
        <f t="shared" si="62"/>
        <v>0</v>
      </c>
      <c r="Z680" s="20">
        <f t="shared" si="63"/>
        <v>0</v>
      </c>
      <c r="AA680" s="37" t="b">
        <f t="shared" si="64"/>
        <v>1</v>
      </c>
      <c r="AB680" s="37" t="b">
        <f t="shared" si="65"/>
        <v>1</v>
      </c>
      <c r="AC680" s="37" t="b">
        <f t="shared" si="66"/>
        <v>1</v>
      </c>
      <c r="AD680" s="37" t="b">
        <f t="shared" si="67"/>
        <v>1</v>
      </c>
      <c r="AE680" s="22" t="str">
        <f>IF(ISNA(VLOOKUP(D680,'Вчера_Спутник-М'!D:D, 1, FALSE)),"ошибка",0)</f>
        <v>ошибка</v>
      </c>
      <c r="AF680" s="21"/>
      <c r="AG680" s="22" t="e">
        <f>E680-VLOOKUP(D680, 'Вчера_Спутник-М'!D:BI, 2, FALSE)</f>
        <v>#N/A</v>
      </c>
      <c r="AH680" s="22" t="e">
        <f>F680-G680-VLOOKUP(D680, 'Вчера_Спутник-М'!D:BI, 3, FALSE)</f>
        <v>#N/A</v>
      </c>
      <c r="AI680" s="22" t="e">
        <f>H680-I680-VLOOKUP(D680, 'Вчера_Спутник-М'!D:BI, 5, FALSE)</f>
        <v>#N/A</v>
      </c>
      <c r="AJ680" s="22" t="e">
        <f>J680-K680-VLOOKUP(D680, 'Вчера_Спутник-М'!D:BI, 7, FALSE)</f>
        <v>#N/A</v>
      </c>
      <c r="AK680" s="36" t="e">
        <f>L680-M680-VLOOKUP(D680, 'Вчера_Спутник-М'!D:BI, 9, FALSE)</f>
        <v>#N/A</v>
      </c>
      <c r="AL680" s="36" t="e">
        <f>N680-O680-VLOOKUP(D680, 'Вчера_Спутник-М'!D:BI, 11, FALSE)</f>
        <v>#N/A</v>
      </c>
      <c r="AM680" s="36" t="e">
        <f>P680-Q680-VLOOKUP(D680, 'Вчера_Спутник-М'!D:BI, 13, FALSE)</f>
        <v>#N/A</v>
      </c>
      <c r="AN680" s="36" t="e">
        <f>R680-S680-VLOOKUP(D680, 'Вчера_Спутник-М'!D:BL, 15, FALSE)</f>
        <v>#N/A</v>
      </c>
      <c r="AO680" s="36"/>
      <c r="AP680" s="36"/>
      <c r="AQ680" s="36" t="e">
        <f>T680-VLOOKUP(D680, 'Вчера_Спутник-М'!D:BI, 17, FALSE)</f>
        <v>#N/A</v>
      </c>
      <c r="AR680" s="36" t="e">
        <f>U680-VLOOKUP(D680, 'Вчера_Спутник-М'!D:BI, 18, FALSE)</f>
        <v>#N/A</v>
      </c>
    </row>
    <row r="681" spans="1:44" ht="30" customHeight="1" x14ac:dyDescent="0.3">
      <c r="A681" s="18">
        <v>677</v>
      </c>
      <c r="Y681" s="20">
        <f t="shared" si="62"/>
        <v>0</v>
      </c>
      <c r="Z681" s="20">
        <f t="shared" si="63"/>
        <v>0</v>
      </c>
      <c r="AA681" s="37" t="b">
        <f t="shared" si="64"/>
        <v>1</v>
      </c>
      <c r="AB681" s="37" t="b">
        <f t="shared" si="65"/>
        <v>1</v>
      </c>
      <c r="AC681" s="37" t="b">
        <f t="shared" si="66"/>
        <v>1</v>
      </c>
      <c r="AD681" s="37" t="b">
        <f t="shared" si="67"/>
        <v>1</v>
      </c>
      <c r="AE681" s="22" t="str">
        <f>IF(ISNA(VLOOKUP(D681,'Вчера_Спутник-М'!D:D, 1, FALSE)),"ошибка",0)</f>
        <v>ошибка</v>
      </c>
      <c r="AF681" s="21"/>
      <c r="AG681" s="22" t="e">
        <f>E681-VLOOKUP(D681, 'Вчера_Спутник-М'!D:BI, 2, FALSE)</f>
        <v>#N/A</v>
      </c>
      <c r="AH681" s="22" t="e">
        <f>F681-G681-VLOOKUP(D681, 'Вчера_Спутник-М'!D:BI, 3, FALSE)</f>
        <v>#N/A</v>
      </c>
      <c r="AI681" s="22" t="e">
        <f>H681-I681-VLOOKUP(D681, 'Вчера_Спутник-М'!D:BI, 5, FALSE)</f>
        <v>#N/A</v>
      </c>
      <c r="AJ681" s="22" t="e">
        <f>J681-K681-VLOOKUP(D681, 'Вчера_Спутник-М'!D:BI, 7, FALSE)</f>
        <v>#N/A</v>
      </c>
      <c r="AK681" s="36" t="e">
        <f>L681-M681-VLOOKUP(D681, 'Вчера_Спутник-М'!D:BI, 9, FALSE)</f>
        <v>#N/A</v>
      </c>
      <c r="AL681" s="36" t="e">
        <f>N681-O681-VLOOKUP(D681, 'Вчера_Спутник-М'!D:BI, 11, FALSE)</f>
        <v>#N/A</v>
      </c>
      <c r="AM681" s="36" t="e">
        <f>P681-Q681-VLOOKUP(D681, 'Вчера_Спутник-М'!D:BI, 13, FALSE)</f>
        <v>#N/A</v>
      </c>
      <c r="AN681" s="36" t="e">
        <f>R681-S681-VLOOKUP(D681, 'Вчера_Спутник-М'!D:BL, 15, FALSE)</f>
        <v>#N/A</v>
      </c>
      <c r="AO681" s="36"/>
      <c r="AP681" s="36"/>
      <c r="AQ681" s="36" t="e">
        <f>T681-VLOOKUP(D681, 'Вчера_Спутник-М'!D:BI, 17, FALSE)</f>
        <v>#N/A</v>
      </c>
      <c r="AR681" s="36" t="e">
        <f>U681-VLOOKUP(D681, 'Вчера_Спутник-М'!D:BI, 18, FALSE)</f>
        <v>#N/A</v>
      </c>
    </row>
    <row r="682" spans="1:44" ht="30" customHeight="1" x14ac:dyDescent="0.3">
      <c r="A682" s="18">
        <v>678</v>
      </c>
      <c r="Y682" s="20">
        <f t="shared" si="62"/>
        <v>0</v>
      </c>
      <c r="Z682" s="20">
        <f t="shared" si="63"/>
        <v>0</v>
      </c>
      <c r="AA682" s="37" t="b">
        <f t="shared" si="64"/>
        <v>1</v>
      </c>
      <c r="AB682" s="37" t="b">
        <f t="shared" si="65"/>
        <v>1</v>
      </c>
      <c r="AC682" s="37" t="b">
        <f t="shared" si="66"/>
        <v>1</v>
      </c>
      <c r="AD682" s="37" t="b">
        <f t="shared" si="67"/>
        <v>1</v>
      </c>
      <c r="AE682" s="22" t="str">
        <f>IF(ISNA(VLOOKUP(D682,'Вчера_Спутник-М'!D:D, 1, FALSE)),"ошибка",0)</f>
        <v>ошибка</v>
      </c>
      <c r="AF682" s="21"/>
      <c r="AG682" s="22" t="e">
        <f>E682-VLOOKUP(D682, 'Вчера_Спутник-М'!D:BI, 2, FALSE)</f>
        <v>#N/A</v>
      </c>
      <c r="AH682" s="22" t="e">
        <f>F682-G682-VLOOKUP(D682, 'Вчера_Спутник-М'!D:BI, 3, FALSE)</f>
        <v>#N/A</v>
      </c>
      <c r="AI682" s="22" t="e">
        <f>H682-I682-VLOOKUP(D682, 'Вчера_Спутник-М'!D:BI, 5, FALSE)</f>
        <v>#N/A</v>
      </c>
      <c r="AJ682" s="22" t="e">
        <f>J682-K682-VLOOKUP(D682, 'Вчера_Спутник-М'!D:BI, 7, FALSE)</f>
        <v>#N/A</v>
      </c>
      <c r="AK682" s="36" t="e">
        <f>L682-M682-VLOOKUP(D682, 'Вчера_Спутник-М'!D:BI, 9, FALSE)</f>
        <v>#N/A</v>
      </c>
      <c r="AL682" s="36" t="e">
        <f>N682-O682-VLOOKUP(D682, 'Вчера_Спутник-М'!D:BI, 11, FALSE)</f>
        <v>#N/A</v>
      </c>
      <c r="AM682" s="36" t="e">
        <f>P682-Q682-VLOOKUP(D682, 'Вчера_Спутник-М'!D:BI, 13, FALSE)</f>
        <v>#N/A</v>
      </c>
      <c r="AN682" s="36" t="e">
        <f>R682-S682-VLOOKUP(D682, 'Вчера_Спутник-М'!D:BL, 15, FALSE)</f>
        <v>#N/A</v>
      </c>
      <c r="AO682" s="36"/>
      <c r="AP682" s="36"/>
      <c r="AQ682" s="36" t="e">
        <f>T682-VLOOKUP(D682, 'Вчера_Спутник-М'!D:BI, 17, FALSE)</f>
        <v>#N/A</v>
      </c>
      <c r="AR682" s="36" t="e">
        <f>U682-VLOOKUP(D682, 'Вчера_Спутник-М'!D:BI, 18, FALSE)</f>
        <v>#N/A</v>
      </c>
    </row>
    <row r="683" spans="1:44" ht="30" customHeight="1" x14ac:dyDescent="0.3">
      <c r="A683" s="18">
        <v>679</v>
      </c>
      <c r="Y683" s="20">
        <f t="shared" si="62"/>
        <v>0</v>
      </c>
      <c r="Z683" s="20">
        <f t="shared" si="63"/>
        <v>0</v>
      </c>
      <c r="AA683" s="37" t="b">
        <f t="shared" si="64"/>
        <v>1</v>
      </c>
      <c r="AB683" s="37" t="b">
        <f t="shared" si="65"/>
        <v>1</v>
      </c>
      <c r="AC683" s="37" t="b">
        <f t="shared" si="66"/>
        <v>1</v>
      </c>
      <c r="AD683" s="37" t="b">
        <f t="shared" si="67"/>
        <v>1</v>
      </c>
      <c r="AE683" s="22" t="str">
        <f>IF(ISNA(VLOOKUP(D683,'Вчера_Спутник-М'!D:D, 1, FALSE)),"ошибка",0)</f>
        <v>ошибка</v>
      </c>
      <c r="AF683" s="21"/>
      <c r="AG683" s="22" t="e">
        <f>E683-VLOOKUP(D683, 'Вчера_Спутник-М'!D:BI, 2, FALSE)</f>
        <v>#N/A</v>
      </c>
      <c r="AH683" s="22" t="e">
        <f>F683-G683-VLOOKUP(D683, 'Вчера_Спутник-М'!D:BI, 3, FALSE)</f>
        <v>#N/A</v>
      </c>
      <c r="AI683" s="22" t="e">
        <f>H683-I683-VLOOKUP(D683, 'Вчера_Спутник-М'!D:BI, 5, FALSE)</f>
        <v>#N/A</v>
      </c>
      <c r="AJ683" s="22" t="e">
        <f>J683-K683-VLOOKUP(D683, 'Вчера_Спутник-М'!D:BI, 7, FALSE)</f>
        <v>#N/A</v>
      </c>
      <c r="AK683" s="36" t="e">
        <f>L683-M683-VLOOKUP(D683, 'Вчера_Спутник-М'!D:BI, 9, FALSE)</f>
        <v>#N/A</v>
      </c>
      <c r="AL683" s="36" t="e">
        <f>N683-O683-VLOOKUP(D683, 'Вчера_Спутник-М'!D:BI, 11, FALSE)</f>
        <v>#N/A</v>
      </c>
      <c r="AM683" s="36" t="e">
        <f>P683-Q683-VLOOKUP(D683, 'Вчера_Спутник-М'!D:BI, 13, FALSE)</f>
        <v>#N/A</v>
      </c>
      <c r="AN683" s="36" t="e">
        <f>R683-S683-VLOOKUP(D683, 'Вчера_Спутник-М'!D:BL, 15, FALSE)</f>
        <v>#N/A</v>
      </c>
      <c r="AO683" s="36"/>
      <c r="AP683" s="36"/>
      <c r="AQ683" s="36" t="e">
        <f>T683-VLOOKUP(D683, 'Вчера_Спутник-М'!D:BI, 17, FALSE)</f>
        <v>#N/A</v>
      </c>
      <c r="AR683" s="36" t="e">
        <f>U683-VLOOKUP(D683, 'Вчера_Спутник-М'!D:BI, 18, FALSE)</f>
        <v>#N/A</v>
      </c>
    </row>
    <row r="684" spans="1:44" ht="30" customHeight="1" x14ac:dyDescent="0.3">
      <c r="A684" s="18">
        <v>680</v>
      </c>
      <c r="Y684" s="20">
        <f t="shared" si="62"/>
        <v>0</v>
      </c>
      <c r="Z684" s="20">
        <f t="shared" si="63"/>
        <v>0</v>
      </c>
      <c r="AA684" s="37" t="b">
        <f t="shared" si="64"/>
        <v>1</v>
      </c>
      <c r="AB684" s="37" t="b">
        <f t="shared" si="65"/>
        <v>1</v>
      </c>
      <c r="AC684" s="37" t="b">
        <f t="shared" si="66"/>
        <v>1</v>
      </c>
      <c r="AD684" s="37" t="b">
        <f t="shared" si="67"/>
        <v>1</v>
      </c>
      <c r="AE684" s="22" t="str">
        <f>IF(ISNA(VLOOKUP(D684,'Вчера_Спутник-М'!D:D, 1, FALSE)),"ошибка",0)</f>
        <v>ошибка</v>
      </c>
      <c r="AF684" s="21"/>
      <c r="AG684" s="22" t="e">
        <f>E684-VLOOKUP(D684, 'Вчера_Спутник-М'!D:BI, 2, FALSE)</f>
        <v>#N/A</v>
      </c>
      <c r="AH684" s="22" t="e">
        <f>F684-G684-VLOOKUP(D684, 'Вчера_Спутник-М'!D:BI, 3, FALSE)</f>
        <v>#N/A</v>
      </c>
      <c r="AI684" s="22" t="e">
        <f>H684-I684-VLOOKUP(D684, 'Вчера_Спутник-М'!D:BI, 5, FALSE)</f>
        <v>#N/A</v>
      </c>
      <c r="AJ684" s="22" t="e">
        <f>J684-K684-VLOOKUP(D684, 'Вчера_Спутник-М'!D:BI, 7, FALSE)</f>
        <v>#N/A</v>
      </c>
      <c r="AK684" s="36" t="e">
        <f>L684-M684-VLOOKUP(D684, 'Вчера_Спутник-М'!D:BI, 9, FALSE)</f>
        <v>#N/A</v>
      </c>
      <c r="AL684" s="36" t="e">
        <f>N684-O684-VLOOKUP(D684, 'Вчера_Спутник-М'!D:BI, 11, FALSE)</f>
        <v>#N/A</v>
      </c>
      <c r="AM684" s="36" t="e">
        <f>P684-Q684-VLOOKUP(D684, 'Вчера_Спутник-М'!D:BI, 13, FALSE)</f>
        <v>#N/A</v>
      </c>
      <c r="AN684" s="36" t="e">
        <f>R684-S684-VLOOKUP(D684, 'Вчера_Спутник-М'!D:BL, 15, FALSE)</f>
        <v>#N/A</v>
      </c>
      <c r="AO684" s="36"/>
      <c r="AP684" s="36"/>
      <c r="AQ684" s="36" t="e">
        <f>T684-VLOOKUP(D684, 'Вчера_Спутник-М'!D:BI, 17, FALSE)</f>
        <v>#N/A</v>
      </c>
      <c r="AR684" s="36" t="e">
        <f>U684-VLOOKUP(D684, 'Вчера_Спутник-М'!D:BI, 18, FALSE)</f>
        <v>#N/A</v>
      </c>
    </row>
    <row r="685" spans="1:44" ht="30" customHeight="1" x14ac:dyDescent="0.3">
      <c r="A685" s="18">
        <v>681</v>
      </c>
      <c r="Y685" s="20">
        <f t="shared" si="62"/>
        <v>0</v>
      </c>
      <c r="Z685" s="20">
        <f t="shared" si="63"/>
        <v>0</v>
      </c>
      <c r="AA685" s="37" t="b">
        <f t="shared" si="64"/>
        <v>1</v>
      </c>
      <c r="AB685" s="37" t="b">
        <f t="shared" si="65"/>
        <v>1</v>
      </c>
      <c r="AC685" s="37" t="b">
        <f t="shared" si="66"/>
        <v>1</v>
      </c>
      <c r="AD685" s="37" t="b">
        <f t="shared" si="67"/>
        <v>1</v>
      </c>
      <c r="AE685" s="22" t="str">
        <f>IF(ISNA(VLOOKUP(D685,'Вчера_Спутник-М'!D:D, 1, FALSE)),"ошибка",0)</f>
        <v>ошибка</v>
      </c>
      <c r="AF685" s="21"/>
      <c r="AG685" s="22" t="e">
        <f>E685-VLOOKUP(D685, 'Вчера_Спутник-М'!D:BI, 2, FALSE)</f>
        <v>#N/A</v>
      </c>
      <c r="AH685" s="22" t="e">
        <f>F685-G685-VLOOKUP(D685, 'Вчера_Спутник-М'!D:BI, 3, FALSE)</f>
        <v>#N/A</v>
      </c>
      <c r="AI685" s="22" t="e">
        <f>H685-I685-VLOOKUP(D685, 'Вчера_Спутник-М'!D:BI, 5, FALSE)</f>
        <v>#N/A</v>
      </c>
      <c r="AJ685" s="22" t="e">
        <f>J685-K685-VLOOKUP(D685, 'Вчера_Спутник-М'!D:BI, 7, FALSE)</f>
        <v>#N/A</v>
      </c>
      <c r="AK685" s="36" t="e">
        <f>L685-M685-VLOOKUP(D685, 'Вчера_Спутник-М'!D:BI, 9, FALSE)</f>
        <v>#N/A</v>
      </c>
      <c r="AL685" s="36" t="e">
        <f>N685-O685-VLOOKUP(D685, 'Вчера_Спутник-М'!D:BI, 11, FALSE)</f>
        <v>#N/A</v>
      </c>
      <c r="AM685" s="36" t="e">
        <f>P685-Q685-VLOOKUP(D685, 'Вчера_Спутник-М'!D:BI, 13, FALSE)</f>
        <v>#N/A</v>
      </c>
      <c r="AN685" s="36" t="e">
        <f>R685-S685-VLOOKUP(D685, 'Вчера_Спутник-М'!D:BL, 15, FALSE)</f>
        <v>#N/A</v>
      </c>
      <c r="AO685" s="36"/>
      <c r="AP685" s="36"/>
      <c r="AQ685" s="36" t="e">
        <f>T685-VLOOKUP(D685, 'Вчера_Спутник-М'!D:BI, 17, FALSE)</f>
        <v>#N/A</v>
      </c>
      <c r="AR685" s="36" t="e">
        <f>U685-VLOOKUP(D685, 'Вчера_Спутник-М'!D:BI, 18, FALSE)</f>
        <v>#N/A</v>
      </c>
    </row>
    <row r="686" spans="1:44" ht="30" customHeight="1" x14ac:dyDescent="0.3">
      <c r="A686" s="18">
        <v>682</v>
      </c>
      <c r="Y686" s="20">
        <f t="shared" si="62"/>
        <v>0</v>
      </c>
      <c r="Z686" s="20">
        <f t="shared" si="63"/>
        <v>0</v>
      </c>
      <c r="AA686" s="37" t="b">
        <f t="shared" si="64"/>
        <v>1</v>
      </c>
      <c r="AB686" s="37" t="b">
        <f t="shared" si="65"/>
        <v>1</v>
      </c>
      <c r="AC686" s="37" t="b">
        <f t="shared" si="66"/>
        <v>1</v>
      </c>
      <c r="AD686" s="37" t="b">
        <f t="shared" si="67"/>
        <v>1</v>
      </c>
      <c r="AE686" s="22" t="str">
        <f>IF(ISNA(VLOOKUP(D686,'Вчера_Спутник-М'!D:D, 1, FALSE)),"ошибка",0)</f>
        <v>ошибка</v>
      </c>
      <c r="AF686" s="21"/>
      <c r="AG686" s="22" t="e">
        <f>E686-VLOOKUP(D686, 'Вчера_Спутник-М'!D:BI, 2, FALSE)</f>
        <v>#N/A</v>
      </c>
      <c r="AH686" s="22" t="e">
        <f>F686-G686-VLOOKUP(D686, 'Вчера_Спутник-М'!D:BI, 3, FALSE)</f>
        <v>#N/A</v>
      </c>
      <c r="AI686" s="22" t="e">
        <f>H686-I686-VLOOKUP(D686, 'Вчера_Спутник-М'!D:BI, 5, FALSE)</f>
        <v>#N/A</v>
      </c>
      <c r="AJ686" s="22" t="e">
        <f>J686-K686-VLOOKUP(D686, 'Вчера_Спутник-М'!D:BI, 7, FALSE)</f>
        <v>#N/A</v>
      </c>
      <c r="AK686" s="36" t="e">
        <f>L686-M686-VLOOKUP(D686, 'Вчера_Спутник-М'!D:BI, 9, FALSE)</f>
        <v>#N/A</v>
      </c>
      <c r="AL686" s="36" t="e">
        <f>N686-O686-VLOOKUP(D686, 'Вчера_Спутник-М'!D:BI, 11, FALSE)</f>
        <v>#N/A</v>
      </c>
      <c r="AM686" s="36" t="e">
        <f>P686-Q686-VLOOKUP(D686, 'Вчера_Спутник-М'!D:BI, 13, FALSE)</f>
        <v>#N/A</v>
      </c>
      <c r="AN686" s="36" t="e">
        <f>R686-S686-VLOOKUP(D686, 'Вчера_Спутник-М'!D:BL, 15, FALSE)</f>
        <v>#N/A</v>
      </c>
      <c r="AO686" s="36"/>
      <c r="AP686" s="36"/>
      <c r="AQ686" s="36" t="e">
        <f>T686-VLOOKUP(D686, 'Вчера_Спутник-М'!D:BI, 17, FALSE)</f>
        <v>#N/A</v>
      </c>
      <c r="AR686" s="36" t="e">
        <f>U686-VLOOKUP(D686, 'Вчера_Спутник-М'!D:BI, 18, FALSE)</f>
        <v>#N/A</v>
      </c>
    </row>
    <row r="687" spans="1:44" ht="30" customHeight="1" x14ac:dyDescent="0.3">
      <c r="A687" s="18">
        <v>683</v>
      </c>
      <c r="Y687" s="20">
        <f t="shared" si="62"/>
        <v>0</v>
      </c>
      <c r="Z687" s="20">
        <f t="shared" si="63"/>
        <v>0</v>
      </c>
      <c r="AA687" s="37" t="b">
        <f t="shared" si="64"/>
        <v>1</v>
      </c>
      <c r="AB687" s="37" t="b">
        <f t="shared" si="65"/>
        <v>1</v>
      </c>
      <c r="AC687" s="37" t="b">
        <f t="shared" si="66"/>
        <v>1</v>
      </c>
      <c r="AD687" s="37" t="b">
        <f t="shared" si="67"/>
        <v>1</v>
      </c>
      <c r="AE687" s="22" t="str">
        <f>IF(ISNA(VLOOKUP(D687,'Вчера_Спутник-М'!D:D, 1, FALSE)),"ошибка",0)</f>
        <v>ошибка</v>
      </c>
      <c r="AF687" s="21"/>
      <c r="AG687" s="22" t="e">
        <f>E687-VLOOKUP(D687, 'Вчера_Спутник-М'!D:BI, 2, FALSE)</f>
        <v>#N/A</v>
      </c>
      <c r="AH687" s="22" t="e">
        <f>F687-G687-VLOOKUP(D687, 'Вчера_Спутник-М'!D:BI, 3, FALSE)</f>
        <v>#N/A</v>
      </c>
      <c r="AI687" s="22" t="e">
        <f>H687-I687-VLOOKUP(D687, 'Вчера_Спутник-М'!D:BI, 5, FALSE)</f>
        <v>#N/A</v>
      </c>
      <c r="AJ687" s="22" t="e">
        <f>J687-K687-VLOOKUP(D687, 'Вчера_Спутник-М'!D:BI, 7, FALSE)</f>
        <v>#N/A</v>
      </c>
      <c r="AK687" s="36" t="e">
        <f>L687-M687-VLOOKUP(D687, 'Вчера_Спутник-М'!D:BI, 9, FALSE)</f>
        <v>#N/A</v>
      </c>
      <c r="AL687" s="36" t="e">
        <f>N687-O687-VLOOKUP(D687, 'Вчера_Спутник-М'!D:BI, 11, FALSE)</f>
        <v>#N/A</v>
      </c>
      <c r="AM687" s="36" t="e">
        <f>P687-Q687-VLOOKUP(D687, 'Вчера_Спутник-М'!D:BI, 13, FALSE)</f>
        <v>#N/A</v>
      </c>
      <c r="AN687" s="36" t="e">
        <f>R687-S687-VLOOKUP(D687, 'Вчера_Спутник-М'!D:BL, 15, FALSE)</f>
        <v>#N/A</v>
      </c>
      <c r="AO687" s="36"/>
      <c r="AP687" s="36"/>
      <c r="AQ687" s="36" t="e">
        <f>T687-VLOOKUP(D687, 'Вчера_Спутник-М'!D:BI, 17, FALSE)</f>
        <v>#N/A</v>
      </c>
      <c r="AR687" s="36" t="e">
        <f>U687-VLOOKUP(D687, 'Вчера_Спутник-М'!D:BI, 18, FALSE)</f>
        <v>#N/A</v>
      </c>
    </row>
    <row r="688" spans="1:44" ht="30" customHeight="1" x14ac:dyDescent="0.3">
      <c r="A688" s="18">
        <v>684</v>
      </c>
      <c r="Y688" s="20">
        <f t="shared" si="62"/>
        <v>0</v>
      </c>
      <c r="Z688" s="20">
        <f t="shared" si="63"/>
        <v>0</v>
      </c>
      <c r="AA688" s="37" t="b">
        <f t="shared" si="64"/>
        <v>1</v>
      </c>
      <c r="AB688" s="37" t="b">
        <f t="shared" si="65"/>
        <v>1</v>
      </c>
      <c r="AC688" s="37" t="b">
        <f t="shared" si="66"/>
        <v>1</v>
      </c>
      <c r="AD688" s="37" t="b">
        <f t="shared" si="67"/>
        <v>1</v>
      </c>
      <c r="AE688" s="22" t="str">
        <f>IF(ISNA(VLOOKUP(D688,'Вчера_Спутник-М'!D:D, 1, FALSE)),"ошибка",0)</f>
        <v>ошибка</v>
      </c>
      <c r="AF688" s="21"/>
      <c r="AG688" s="22" t="e">
        <f>E688-VLOOKUP(D688, 'Вчера_Спутник-М'!D:BI, 2, FALSE)</f>
        <v>#N/A</v>
      </c>
      <c r="AH688" s="22" t="e">
        <f>F688-G688-VLOOKUP(D688, 'Вчера_Спутник-М'!D:BI, 3, FALSE)</f>
        <v>#N/A</v>
      </c>
      <c r="AI688" s="22" t="e">
        <f>H688-I688-VLOOKUP(D688, 'Вчера_Спутник-М'!D:BI, 5, FALSE)</f>
        <v>#N/A</v>
      </c>
      <c r="AJ688" s="22" t="e">
        <f>J688-K688-VLOOKUP(D688, 'Вчера_Спутник-М'!D:BI, 7, FALSE)</f>
        <v>#N/A</v>
      </c>
      <c r="AK688" s="36" t="e">
        <f>L688-M688-VLOOKUP(D688, 'Вчера_Спутник-М'!D:BI, 9, FALSE)</f>
        <v>#N/A</v>
      </c>
      <c r="AL688" s="36" t="e">
        <f>N688-O688-VLOOKUP(D688, 'Вчера_Спутник-М'!D:BI, 11, FALSE)</f>
        <v>#N/A</v>
      </c>
      <c r="AM688" s="36" t="e">
        <f>P688-Q688-VLOOKUP(D688, 'Вчера_Спутник-М'!D:BI, 13, FALSE)</f>
        <v>#N/A</v>
      </c>
      <c r="AN688" s="36" t="e">
        <f>R688-S688-VLOOKUP(D688, 'Вчера_Спутник-М'!D:BL, 15, FALSE)</f>
        <v>#N/A</v>
      </c>
      <c r="AO688" s="36"/>
      <c r="AP688" s="36"/>
      <c r="AQ688" s="36" t="e">
        <f>T688-VLOOKUP(D688, 'Вчера_Спутник-М'!D:BI, 17, FALSE)</f>
        <v>#N/A</v>
      </c>
      <c r="AR688" s="36" t="e">
        <f>U688-VLOOKUP(D688, 'Вчера_Спутник-М'!D:BI, 18, FALSE)</f>
        <v>#N/A</v>
      </c>
    </row>
    <row r="689" spans="1:44" ht="30" customHeight="1" x14ac:dyDescent="0.3">
      <c r="A689" s="18">
        <v>685</v>
      </c>
      <c r="Y689" s="20">
        <f t="shared" si="62"/>
        <v>0</v>
      </c>
      <c r="Z689" s="20">
        <f t="shared" si="63"/>
        <v>0</v>
      </c>
      <c r="AA689" s="37" t="b">
        <f t="shared" si="64"/>
        <v>1</v>
      </c>
      <c r="AB689" s="37" t="b">
        <f t="shared" si="65"/>
        <v>1</v>
      </c>
      <c r="AC689" s="37" t="b">
        <f t="shared" si="66"/>
        <v>1</v>
      </c>
      <c r="AD689" s="37" t="b">
        <f t="shared" si="67"/>
        <v>1</v>
      </c>
      <c r="AE689" s="22" t="str">
        <f>IF(ISNA(VLOOKUP(D689,'Вчера_Спутник-М'!D:D, 1, FALSE)),"ошибка",0)</f>
        <v>ошибка</v>
      </c>
      <c r="AF689" s="21"/>
      <c r="AG689" s="22" t="e">
        <f>E689-VLOOKUP(D689, 'Вчера_Спутник-М'!D:BI, 2, FALSE)</f>
        <v>#N/A</v>
      </c>
      <c r="AH689" s="22" t="e">
        <f>F689-G689-VLOOKUP(D689, 'Вчера_Спутник-М'!D:BI, 3, FALSE)</f>
        <v>#N/A</v>
      </c>
      <c r="AI689" s="22" t="e">
        <f>H689-I689-VLOOKUP(D689, 'Вчера_Спутник-М'!D:BI, 5, FALSE)</f>
        <v>#N/A</v>
      </c>
      <c r="AJ689" s="22" t="e">
        <f>J689-K689-VLOOKUP(D689, 'Вчера_Спутник-М'!D:BI, 7, FALSE)</f>
        <v>#N/A</v>
      </c>
      <c r="AK689" s="36" t="e">
        <f>L689-M689-VLOOKUP(D689, 'Вчера_Спутник-М'!D:BI, 9, FALSE)</f>
        <v>#N/A</v>
      </c>
      <c r="AL689" s="36" t="e">
        <f>N689-O689-VLOOKUP(D689, 'Вчера_Спутник-М'!D:BI, 11, FALSE)</f>
        <v>#N/A</v>
      </c>
      <c r="AM689" s="36" t="e">
        <f>P689-Q689-VLOOKUP(D689, 'Вчера_Спутник-М'!D:BI, 13, FALSE)</f>
        <v>#N/A</v>
      </c>
      <c r="AN689" s="36" t="e">
        <f>R689-S689-VLOOKUP(D689, 'Вчера_Спутник-М'!D:BL, 15, FALSE)</f>
        <v>#N/A</v>
      </c>
      <c r="AO689" s="36"/>
      <c r="AP689" s="36"/>
      <c r="AQ689" s="36" t="e">
        <f>T689-VLOOKUP(D689, 'Вчера_Спутник-М'!D:BI, 17, FALSE)</f>
        <v>#N/A</v>
      </c>
      <c r="AR689" s="36" t="e">
        <f>U689-VLOOKUP(D689, 'Вчера_Спутник-М'!D:BI, 18, FALSE)</f>
        <v>#N/A</v>
      </c>
    </row>
    <row r="690" spans="1:44" ht="30" customHeight="1" x14ac:dyDescent="0.3">
      <c r="A690" s="18">
        <v>686</v>
      </c>
      <c r="Y690" s="20">
        <f t="shared" si="62"/>
        <v>0</v>
      </c>
      <c r="Z690" s="20">
        <f t="shared" si="63"/>
        <v>0</v>
      </c>
      <c r="AA690" s="37" t="b">
        <f t="shared" si="64"/>
        <v>1</v>
      </c>
      <c r="AB690" s="37" t="b">
        <f t="shared" si="65"/>
        <v>1</v>
      </c>
      <c r="AC690" s="37" t="b">
        <f t="shared" si="66"/>
        <v>1</v>
      </c>
      <c r="AD690" s="37" t="b">
        <f t="shared" si="67"/>
        <v>1</v>
      </c>
      <c r="AE690" s="22" t="str">
        <f>IF(ISNA(VLOOKUP(D690,'Вчера_Спутник-М'!D:D, 1, FALSE)),"ошибка",0)</f>
        <v>ошибка</v>
      </c>
      <c r="AF690" s="21"/>
      <c r="AG690" s="22" t="e">
        <f>E690-VLOOKUP(D690, 'Вчера_Спутник-М'!D:BI, 2, FALSE)</f>
        <v>#N/A</v>
      </c>
      <c r="AH690" s="22" t="e">
        <f>F690-G690-VLOOKUP(D690, 'Вчера_Спутник-М'!D:BI, 3, FALSE)</f>
        <v>#N/A</v>
      </c>
      <c r="AI690" s="22" t="e">
        <f>H690-I690-VLOOKUP(D690, 'Вчера_Спутник-М'!D:BI, 5, FALSE)</f>
        <v>#N/A</v>
      </c>
      <c r="AJ690" s="22" t="e">
        <f>J690-K690-VLOOKUP(D690, 'Вчера_Спутник-М'!D:BI, 7, FALSE)</f>
        <v>#N/A</v>
      </c>
      <c r="AK690" s="36" t="e">
        <f>L690-M690-VLOOKUP(D690, 'Вчера_Спутник-М'!D:BI, 9, FALSE)</f>
        <v>#N/A</v>
      </c>
      <c r="AL690" s="36" t="e">
        <f>N690-O690-VLOOKUP(D690, 'Вчера_Спутник-М'!D:BI, 11, FALSE)</f>
        <v>#N/A</v>
      </c>
      <c r="AM690" s="36" t="e">
        <f>P690-Q690-VLOOKUP(D690, 'Вчера_Спутник-М'!D:BI, 13, FALSE)</f>
        <v>#N/A</v>
      </c>
      <c r="AN690" s="36" t="e">
        <f>R690-S690-VLOOKUP(D690, 'Вчера_Спутник-М'!D:BL, 15, FALSE)</f>
        <v>#N/A</v>
      </c>
      <c r="AO690" s="36"/>
      <c r="AP690" s="36"/>
      <c r="AQ690" s="36" t="e">
        <f>T690-VLOOKUP(D690, 'Вчера_Спутник-М'!D:BI, 17, FALSE)</f>
        <v>#N/A</v>
      </c>
      <c r="AR690" s="36" t="e">
        <f>U690-VLOOKUP(D690, 'Вчера_Спутник-М'!D:BI, 18, FALSE)</f>
        <v>#N/A</v>
      </c>
    </row>
    <row r="691" spans="1:44" ht="30" customHeight="1" x14ac:dyDescent="0.3">
      <c r="A691" s="18">
        <v>687</v>
      </c>
      <c r="Y691" s="20">
        <f t="shared" si="62"/>
        <v>0</v>
      </c>
      <c r="Z691" s="20">
        <f t="shared" si="63"/>
        <v>0</v>
      </c>
      <c r="AA691" s="37" t="b">
        <f t="shared" si="64"/>
        <v>1</v>
      </c>
      <c r="AB691" s="37" t="b">
        <f t="shared" si="65"/>
        <v>1</v>
      </c>
      <c r="AC691" s="37" t="b">
        <f t="shared" si="66"/>
        <v>1</v>
      </c>
      <c r="AD691" s="37" t="b">
        <f t="shared" si="67"/>
        <v>1</v>
      </c>
      <c r="AE691" s="22" t="str">
        <f>IF(ISNA(VLOOKUP(D691,'Вчера_Спутник-М'!D:D, 1, FALSE)),"ошибка",0)</f>
        <v>ошибка</v>
      </c>
      <c r="AF691" s="21"/>
      <c r="AG691" s="22" t="e">
        <f>E691-VLOOKUP(D691, 'Вчера_Спутник-М'!D:BI, 2, FALSE)</f>
        <v>#N/A</v>
      </c>
      <c r="AH691" s="22" t="e">
        <f>F691-G691-VLOOKUP(D691, 'Вчера_Спутник-М'!D:BI, 3, FALSE)</f>
        <v>#N/A</v>
      </c>
      <c r="AI691" s="22" t="e">
        <f>H691-I691-VLOOKUP(D691, 'Вчера_Спутник-М'!D:BI, 5, FALSE)</f>
        <v>#N/A</v>
      </c>
      <c r="AJ691" s="22" t="e">
        <f>J691-K691-VLOOKUP(D691, 'Вчера_Спутник-М'!D:BI, 7, FALSE)</f>
        <v>#N/A</v>
      </c>
      <c r="AK691" s="36" t="e">
        <f>L691-M691-VLOOKUP(D691, 'Вчера_Спутник-М'!D:BI, 9, FALSE)</f>
        <v>#N/A</v>
      </c>
      <c r="AL691" s="36" t="e">
        <f>N691-O691-VLOOKUP(D691, 'Вчера_Спутник-М'!D:BI, 11, FALSE)</f>
        <v>#N/A</v>
      </c>
      <c r="AM691" s="36" t="e">
        <f>P691-Q691-VLOOKUP(D691, 'Вчера_Спутник-М'!D:BI, 13, FALSE)</f>
        <v>#N/A</v>
      </c>
      <c r="AN691" s="36" t="e">
        <f>R691-S691-VLOOKUP(D691, 'Вчера_Спутник-М'!D:BL, 15, FALSE)</f>
        <v>#N/A</v>
      </c>
      <c r="AO691" s="36"/>
      <c r="AP691" s="36"/>
      <c r="AQ691" s="36" t="e">
        <f>T691-VLOOKUP(D691, 'Вчера_Спутник-М'!D:BI, 17, FALSE)</f>
        <v>#N/A</v>
      </c>
      <c r="AR691" s="36" t="e">
        <f>U691-VLOOKUP(D691, 'Вчера_Спутник-М'!D:BI, 18, FALSE)</f>
        <v>#N/A</v>
      </c>
    </row>
    <row r="692" spans="1:44" ht="30" customHeight="1" x14ac:dyDescent="0.3">
      <c r="A692" s="18">
        <v>688</v>
      </c>
      <c r="Y692" s="20">
        <f t="shared" si="62"/>
        <v>0</v>
      </c>
      <c r="Z692" s="20">
        <f t="shared" si="63"/>
        <v>0</v>
      </c>
      <c r="AA692" s="37" t="b">
        <f t="shared" si="64"/>
        <v>1</v>
      </c>
      <c r="AB692" s="37" t="b">
        <f t="shared" si="65"/>
        <v>1</v>
      </c>
      <c r="AC692" s="37" t="b">
        <f t="shared" si="66"/>
        <v>1</v>
      </c>
      <c r="AD692" s="37" t="b">
        <f t="shared" si="67"/>
        <v>1</v>
      </c>
      <c r="AE692" s="22" t="str">
        <f>IF(ISNA(VLOOKUP(D692,'Вчера_Спутник-М'!D:D, 1, FALSE)),"ошибка",0)</f>
        <v>ошибка</v>
      </c>
      <c r="AF692" s="21"/>
      <c r="AG692" s="22" t="e">
        <f>E692-VLOOKUP(D692, 'Вчера_Спутник-М'!D:BI, 2, FALSE)</f>
        <v>#N/A</v>
      </c>
      <c r="AH692" s="22" t="e">
        <f>F692-G692-VLOOKUP(D692, 'Вчера_Спутник-М'!D:BI, 3, FALSE)</f>
        <v>#N/A</v>
      </c>
      <c r="AI692" s="22" t="e">
        <f>H692-I692-VLOOKUP(D692, 'Вчера_Спутник-М'!D:BI, 5, FALSE)</f>
        <v>#N/A</v>
      </c>
      <c r="AJ692" s="22" t="e">
        <f>J692-K692-VLOOKUP(D692, 'Вчера_Спутник-М'!D:BI, 7, FALSE)</f>
        <v>#N/A</v>
      </c>
      <c r="AK692" s="36" t="e">
        <f>L692-M692-VLOOKUP(D692, 'Вчера_Спутник-М'!D:BI, 9, FALSE)</f>
        <v>#N/A</v>
      </c>
      <c r="AL692" s="36" t="e">
        <f>N692-O692-VLOOKUP(D692, 'Вчера_Спутник-М'!D:BI, 11, FALSE)</f>
        <v>#N/A</v>
      </c>
      <c r="AM692" s="36" t="e">
        <f>P692-Q692-VLOOKUP(D692, 'Вчера_Спутник-М'!D:BI, 13, FALSE)</f>
        <v>#N/A</v>
      </c>
      <c r="AN692" s="36" t="e">
        <f>R692-S692-VLOOKUP(D692, 'Вчера_Спутник-М'!D:BL, 15, FALSE)</f>
        <v>#N/A</v>
      </c>
      <c r="AO692" s="36"/>
      <c r="AP692" s="36"/>
      <c r="AQ692" s="36" t="e">
        <f>T692-VLOOKUP(D692, 'Вчера_Спутник-М'!D:BI, 17, FALSE)</f>
        <v>#N/A</v>
      </c>
      <c r="AR692" s="36" t="e">
        <f>U692-VLOOKUP(D692, 'Вчера_Спутник-М'!D:BI, 18, FALSE)</f>
        <v>#N/A</v>
      </c>
    </row>
    <row r="693" spans="1:44" ht="30" customHeight="1" x14ac:dyDescent="0.3">
      <c r="A693" s="18">
        <v>689</v>
      </c>
      <c r="Y693" s="20">
        <f t="shared" si="62"/>
        <v>0</v>
      </c>
      <c r="Z693" s="20">
        <f t="shared" si="63"/>
        <v>0</v>
      </c>
      <c r="AA693" s="37" t="b">
        <f t="shared" si="64"/>
        <v>1</v>
      </c>
      <c r="AB693" s="37" t="b">
        <f t="shared" si="65"/>
        <v>1</v>
      </c>
      <c r="AC693" s="37" t="b">
        <f t="shared" si="66"/>
        <v>1</v>
      </c>
      <c r="AD693" s="37" t="b">
        <f t="shared" si="67"/>
        <v>1</v>
      </c>
      <c r="AE693" s="22" t="str">
        <f>IF(ISNA(VLOOKUP(D693,'Вчера_Спутник-М'!D:D, 1, FALSE)),"ошибка",0)</f>
        <v>ошибка</v>
      </c>
      <c r="AF693" s="21"/>
      <c r="AG693" s="22" t="e">
        <f>E693-VLOOKUP(D693, 'Вчера_Спутник-М'!D:BI, 2, FALSE)</f>
        <v>#N/A</v>
      </c>
      <c r="AH693" s="22" t="e">
        <f>F693-G693-VLOOKUP(D693, 'Вчера_Спутник-М'!D:BI, 3, FALSE)</f>
        <v>#N/A</v>
      </c>
      <c r="AI693" s="22" t="e">
        <f>H693-I693-VLOOKUP(D693, 'Вчера_Спутник-М'!D:BI, 5, FALSE)</f>
        <v>#N/A</v>
      </c>
      <c r="AJ693" s="22" t="e">
        <f>J693-K693-VLOOKUP(D693, 'Вчера_Спутник-М'!D:BI, 7, FALSE)</f>
        <v>#N/A</v>
      </c>
      <c r="AK693" s="36" t="e">
        <f>L693-M693-VLOOKUP(D693, 'Вчера_Спутник-М'!D:BI, 9, FALSE)</f>
        <v>#N/A</v>
      </c>
      <c r="AL693" s="36" t="e">
        <f>N693-O693-VLOOKUP(D693, 'Вчера_Спутник-М'!D:BI, 11, FALSE)</f>
        <v>#N/A</v>
      </c>
      <c r="AM693" s="36" t="e">
        <f>P693-Q693-VLOOKUP(D693, 'Вчера_Спутник-М'!D:BI, 13, FALSE)</f>
        <v>#N/A</v>
      </c>
      <c r="AN693" s="36" t="e">
        <f>R693-S693-VLOOKUP(D693, 'Вчера_Спутник-М'!D:BL, 15, FALSE)</f>
        <v>#N/A</v>
      </c>
      <c r="AO693" s="36"/>
      <c r="AP693" s="36"/>
      <c r="AQ693" s="36" t="e">
        <f>T693-VLOOKUP(D693, 'Вчера_Спутник-М'!D:BI, 17, FALSE)</f>
        <v>#N/A</v>
      </c>
      <c r="AR693" s="36" t="e">
        <f>U693-VLOOKUP(D693, 'Вчера_Спутник-М'!D:BI, 18, FALSE)</f>
        <v>#N/A</v>
      </c>
    </row>
    <row r="694" spans="1:44" ht="30" customHeight="1" x14ac:dyDescent="0.3">
      <c r="A694" s="18">
        <v>690</v>
      </c>
      <c r="Y694" s="20">
        <f t="shared" si="62"/>
        <v>0</v>
      </c>
      <c r="Z694" s="20">
        <f t="shared" si="63"/>
        <v>0</v>
      </c>
      <c r="AA694" s="37" t="b">
        <f t="shared" si="64"/>
        <v>1</v>
      </c>
      <c r="AB694" s="37" t="b">
        <f t="shared" si="65"/>
        <v>1</v>
      </c>
      <c r="AC694" s="37" t="b">
        <f t="shared" si="66"/>
        <v>1</v>
      </c>
      <c r="AD694" s="37" t="b">
        <f t="shared" si="67"/>
        <v>1</v>
      </c>
      <c r="AE694" s="22" t="str">
        <f>IF(ISNA(VLOOKUP(D694,'Вчера_Спутник-М'!D:D, 1, FALSE)),"ошибка",0)</f>
        <v>ошибка</v>
      </c>
      <c r="AF694" s="21"/>
      <c r="AG694" s="22" t="e">
        <f>E694-VLOOKUP(D694, 'Вчера_Спутник-М'!D:BI, 2, FALSE)</f>
        <v>#N/A</v>
      </c>
      <c r="AH694" s="22" t="e">
        <f>F694-G694-VLOOKUP(D694, 'Вчера_Спутник-М'!D:BI, 3, FALSE)</f>
        <v>#N/A</v>
      </c>
      <c r="AI694" s="22" t="e">
        <f>H694-I694-VLOOKUP(D694, 'Вчера_Спутник-М'!D:BI, 5, FALSE)</f>
        <v>#N/A</v>
      </c>
      <c r="AJ694" s="22" t="e">
        <f>J694-K694-VLOOKUP(D694, 'Вчера_Спутник-М'!D:BI, 7, FALSE)</f>
        <v>#N/A</v>
      </c>
      <c r="AK694" s="36" t="e">
        <f>L694-M694-VLOOKUP(D694, 'Вчера_Спутник-М'!D:BI, 9, FALSE)</f>
        <v>#N/A</v>
      </c>
      <c r="AL694" s="36" t="e">
        <f>N694-O694-VLOOKUP(D694, 'Вчера_Спутник-М'!D:BI, 11, FALSE)</f>
        <v>#N/A</v>
      </c>
      <c r="AM694" s="36" t="e">
        <f>P694-Q694-VLOOKUP(D694, 'Вчера_Спутник-М'!D:BI, 13, FALSE)</f>
        <v>#N/A</v>
      </c>
      <c r="AN694" s="36" t="e">
        <f>R694-S694-VLOOKUP(D694, 'Вчера_Спутник-М'!D:BL, 15, FALSE)</f>
        <v>#N/A</v>
      </c>
      <c r="AO694" s="36"/>
      <c r="AP694" s="36"/>
      <c r="AQ694" s="36" t="e">
        <f>T694-VLOOKUP(D694, 'Вчера_Спутник-М'!D:BI, 17, FALSE)</f>
        <v>#N/A</v>
      </c>
      <c r="AR694" s="36" t="e">
        <f>U694-VLOOKUP(D694, 'Вчера_Спутник-М'!D:BI, 18, FALSE)</f>
        <v>#N/A</v>
      </c>
    </row>
    <row r="695" spans="1:44" ht="30" customHeight="1" x14ac:dyDescent="0.3">
      <c r="A695" s="18">
        <v>691</v>
      </c>
      <c r="Y695" s="20">
        <f t="shared" si="62"/>
        <v>0</v>
      </c>
      <c r="Z695" s="20">
        <f t="shared" si="63"/>
        <v>0</v>
      </c>
      <c r="AA695" s="37" t="b">
        <f t="shared" si="64"/>
        <v>1</v>
      </c>
      <c r="AB695" s="37" t="b">
        <f t="shared" si="65"/>
        <v>1</v>
      </c>
      <c r="AC695" s="37" t="b">
        <f t="shared" si="66"/>
        <v>1</v>
      </c>
      <c r="AD695" s="37" t="b">
        <f t="shared" si="67"/>
        <v>1</v>
      </c>
      <c r="AE695" s="22" t="str">
        <f>IF(ISNA(VLOOKUP(D695,'Вчера_Спутник-М'!D:D, 1, FALSE)),"ошибка",0)</f>
        <v>ошибка</v>
      </c>
      <c r="AF695" s="21"/>
      <c r="AG695" s="22" t="e">
        <f>E695-VLOOKUP(D695, 'Вчера_Спутник-М'!D:BI, 2, FALSE)</f>
        <v>#N/A</v>
      </c>
      <c r="AH695" s="22" t="e">
        <f>F695-G695-VLOOKUP(D695, 'Вчера_Спутник-М'!D:BI, 3, FALSE)</f>
        <v>#N/A</v>
      </c>
      <c r="AI695" s="22" t="e">
        <f>H695-I695-VLOOKUP(D695, 'Вчера_Спутник-М'!D:BI, 5, FALSE)</f>
        <v>#N/A</v>
      </c>
      <c r="AJ695" s="22" t="e">
        <f>J695-K695-VLOOKUP(D695, 'Вчера_Спутник-М'!D:BI, 7, FALSE)</f>
        <v>#N/A</v>
      </c>
      <c r="AK695" s="36" t="e">
        <f>L695-M695-VLOOKUP(D695, 'Вчера_Спутник-М'!D:BI, 9, FALSE)</f>
        <v>#N/A</v>
      </c>
      <c r="AL695" s="36" t="e">
        <f>N695-O695-VLOOKUP(D695, 'Вчера_Спутник-М'!D:BI, 11, FALSE)</f>
        <v>#N/A</v>
      </c>
      <c r="AM695" s="36" t="e">
        <f>P695-Q695-VLOOKUP(D695, 'Вчера_Спутник-М'!D:BI, 13, FALSE)</f>
        <v>#N/A</v>
      </c>
      <c r="AN695" s="36" t="e">
        <f>R695-S695-VLOOKUP(D695, 'Вчера_Спутник-М'!D:BL, 15, FALSE)</f>
        <v>#N/A</v>
      </c>
      <c r="AO695" s="36"/>
      <c r="AP695" s="36"/>
      <c r="AQ695" s="36" t="e">
        <f>T695-VLOOKUP(D695, 'Вчера_Спутник-М'!D:BI, 17, FALSE)</f>
        <v>#N/A</v>
      </c>
      <c r="AR695" s="36" t="e">
        <f>U695-VLOOKUP(D695, 'Вчера_Спутник-М'!D:BI, 18, FALSE)</f>
        <v>#N/A</v>
      </c>
    </row>
    <row r="696" spans="1:44" ht="30" customHeight="1" x14ac:dyDescent="0.3">
      <c r="A696" s="18">
        <v>692</v>
      </c>
      <c r="Y696" s="20">
        <f t="shared" si="62"/>
        <v>0</v>
      </c>
      <c r="Z696" s="20">
        <f t="shared" si="63"/>
        <v>0</v>
      </c>
      <c r="AA696" s="37" t="b">
        <f t="shared" si="64"/>
        <v>1</v>
      </c>
      <c r="AB696" s="37" t="b">
        <f t="shared" si="65"/>
        <v>1</v>
      </c>
      <c r="AC696" s="37" t="b">
        <f t="shared" si="66"/>
        <v>1</v>
      </c>
      <c r="AD696" s="37" t="b">
        <f t="shared" si="67"/>
        <v>1</v>
      </c>
      <c r="AE696" s="22" t="str">
        <f>IF(ISNA(VLOOKUP(D696,'Вчера_Спутник-М'!D:D, 1, FALSE)),"ошибка",0)</f>
        <v>ошибка</v>
      </c>
      <c r="AF696" s="21"/>
      <c r="AG696" s="22" t="e">
        <f>E696-VLOOKUP(D696, 'Вчера_Спутник-М'!D:BI, 2, FALSE)</f>
        <v>#N/A</v>
      </c>
      <c r="AH696" s="22" t="e">
        <f>F696-G696-VLOOKUP(D696, 'Вчера_Спутник-М'!D:BI, 3, FALSE)</f>
        <v>#N/A</v>
      </c>
      <c r="AI696" s="22" t="e">
        <f>H696-I696-VLOOKUP(D696, 'Вчера_Спутник-М'!D:BI, 5, FALSE)</f>
        <v>#N/A</v>
      </c>
      <c r="AJ696" s="22" t="e">
        <f>J696-K696-VLOOKUP(D696, 'Вчера_Спутник-М'!D:BI, 7, FALSE)</f>
        <v>#N/A</v>
      </c>
      <c r="AK696" s="36" t="e">
        <f>L696-M696-VLOOKUP(D696, 'Вчера_Спутник-М'!D:BI, 9, FALSE)</f>
        <v>#N/A</v>
      </c>
      <c r="AL696" s="36" t="e">
        <f>N696-O696-VLOOKUP(D696, 'Вчера_Спутник-М'!D:BI, 11, FALSE)</f>
        <v>#N/A</v>
      </c>
      <c r="AM696" s="36" t="e">
        <f>P696-Q696-VLOOKUP(D696, 'Вчера_Спутник-М'!D:BI, 13, FALSE)</f>
        <v>#N/A</v>
      </c>
      <c r="AN696" s="36" t="e">
        <f>R696-S696-VLOOKUP(D696, 'Вчера_Спутник-М'!D:BL, 15, FALSE)</f>
        <v>#N/A</v>
      </c>
      <c r="AO696" s="36"/>
      <c r="AP696" s="36"/>
      <c r="AQ696" s="36" t="e">
        <f>T696-VLOOKUP(D696, 'Вчера_Спутник-М'!D:BI, 17, FALSE)</f>
        <v>#N/A</v>
      </c>
      <c r="AR696" s="36" t="e">
        <f>U696-VLOOKUP(D696, 'Вчера_Спутник-М'!D:BI, 18, FALSE)</f>
        <v>#N/A</v>
      </c>
    </row>
    <row r="697" spans="1:44" ht="30" customHeight="1" x14ac:dyDescent="0.3">
      <c r="A697" s="18">
        <v>693</v>
      </c>
      <c r="Y697" s="20">
        <f t="shared" si="62"/>
        <v>0</v>
      </c>
      <c r="Z697" s="20">
        <f t="shared" si="63"/>
        <v>0</v>
      </c>
      <c r="AA697" s="37" t="b">
        <f t="shared" si="64"/>
        <v>1</v>
      </c>
      <c r="AB697" s="37" t="b">
        <f t="shared" si="65"/>
        <v>1</v>
      </c>
      <c r="AC697" s="37" t="b">
        <f t="shared" si="66"/>
        <v>1</v>
      </c>
      <c r="AD697" s="37" t="b">
        <f t="shared" si="67"/>
        <v>1</v>
      </c>
      <c r="AE697" s="22" t="str">
        <f>IF(ISNA(VLOOKUP(D697,'Вчера_Спутник-М'!D:D, 1, FALSE)),"ошибка",0)</f>
        <v>ошибка</v>
      </c>
      <c r="AF697" s="21"/>
      <c r="AG697" s="22" t="e">
        <f>E697-VLOOKUP(D697, 'Вчера_Спутник-М'!D:BI, 2, FALSE)</f>
        <v>#N/A</v>
      </c>
      <c r="AH697" s="22" t="e">
        <f>F697-G697-VLOOKUP(D697, 'Вчера_Спутник-М'!D:BI, 3, FALSE)</f>
        <v>#N/A</v>
      </c>
      <c r="AI697" s="22" t="e">
        <f>H697-I697-VLOOKUP(D697, 'Вчера_Спутник-М'!D:BI, 5, FALSE)</f>
        <v>#N/A</v>
      </c>
      <c r="AJ697" s="22" t="e">
        <f>J697-K697-VLOOKUP(D697, 'Вчера_Спутник-М'!D:BI, 7, FALSE)</f>
        <v>#N/A</v>
      </c>
      <c r="AK697" s="36" t="e">
        <f>L697-M697-VLOOKUP(D697, 'Вчера_Спутник-М'!D:BI, 9, FALSE)</f>
        <v>#N/A</v>
      </c>
      <c r="AL697" s="36" t="e">
        <f>N697-O697-VLOOKUP(D697, 'Вчера_Спутник-М'!D:BI, 11, FALSE)</f>
        <v>#N/A</v>
      </c>
      <c r="AM697" s="36" t="e">
        <f>P697-Q697-VLOOKUP(D697, 'Вчера_Спутник-М'!D:BI, 13, FALSE)</f>
        <v>#N/A</v>
      </c>
      <c r="AN697" s="36" t="e">
        <f>R697-S697-VLOOKUP(D697, 'Вчера_Спутник-М'!D:BL, 15, FALSE)</f>
        <v>#N/A</v>
      </c>
      <c r="AO697" s="36"/>
      <c r="AP697" s="36"/>
      <c r="AQ697" s="36" t="e">
        <f>T697-VLOOKUP(D697, 'Вчера_Спутник-М'!D:BI, 17, FALSE)</f>
        <v>#N/A</v>
      </c>
      <c r="AR697" s="36" t="e">
        <f>U697-VLOOKUP(D697, 'Вчера_Спутник-М'!D:BI, 18, FALSE)</f>
        <v>#N/A</v>
      </c>
    </row>
    <row r="698" spans="1:44" ht="30" customHeight="1" x14ac:dyDescent="0.3">
      <c r="A698" s="18">
        <v>694</v>
      </c>
      <c r="Y698" s="20">
        <f t="shared" si="62"/>
        <v>0</v>
      </c>
      <c r="Z698" s="20">
        <f t="shared" si="63"/>
        <v>0</v>
      </c>
      <c r="AA698" s="37" t="b">
        <f t="shared" si="64"/>
        <v>1</v>
      </c>
      <c r="AB698" s="37" t="b">
        <f t="shared" si="65"/>
        <v>1</v>
      </c>
      <c r="AC698" s="37" t="b">
        <f t="shared" si="66"/>
        <v>1</v>
      </c>
      <c r="AD698" s="37" t="b">
        <f t="shared" si="67"/>
        <v>1</v>
      </c>
      <c r="AE698" s="22" t="str">
        <f>IF(ISNA(VLOOKUP(D698,'Вчера_Спутник-М'!D:D, 1, FALSE)),"ошибка",0)</f>
        <v>ошибка</v>
      </c>
      <c r="AF698" s="21"/>
      <c r="AG698" s="22" t="e">
        <f>E698-VLOOKUP(D698, 'Вчера_Спутник-М'!D:BI, 2, FALSE)</f>
        <v>#N/A</v>
      </c>
      <c r="AH698" s="22" t="e">
        <f>F698-G698-VLOOKUP(D698, 'Вчера_Спутник-М'!D:BI, 3, FALSE)</f>
        <v>#N/A</v>
      </c>
      <c r="AI698" s="22" t="e">
        <f>H698-I698-VLOOKUP(D698, 'Вчера_Спутник-М'!D:BI, 5, FALSE)</f>
        <v>#N/A</v>
      </c>
      <c r="AJ698" s="22" t="e">
        <f>J698-K698-VLOOKUP(D698, 'Вчера_Спутник-М'!D:BI, 7, FALSE)</f>
        <v>#N/A</v>
      </c>
      <c r="AK698" s="36" t="e">
        <f>L698-M698-VLOOKUP(D698, 'Вчера_Спутник-М'!D:BI, 9, FALSE)</f>
        <v>#N/A</v>
      </c>
      <c r="AL698" s="36" t="e">
        <f>N698-O698-VLOOKUP(D698, 'Вчера_Спутник-М'!D:BI, 11, FALSE)</f>
        <v>#N/A</v>
      </c>
      <c r="AM698" s="36" t="e">
        <f>P698-Q698-VLOOKUP(D698, 'Вчера_Спутник-М'!D:BI, 13, FALSE)</f>
        <v>#N/A</v>
      </c>
      <c r="AN698" s="36" t="e">
        <f>R698-S698-VLOOKUP(D698, 'Вчера_Спутник-М'!D:BL, 15, FALSE)</f>
        <v>#N/A</v>
      </c>
      <c r="AO698" s="36"/>
      <c r="AP698" s="36"/>
      <c r="AQ698" s="36" t="e">
        <f>T698-VLOOKUP(D698, 'Вчера_Спутник-М'!D:BI, 17, FALSE)</f>
        <v>#N/A</v>
      </c>
      <c r="AR698" s="36" t="e">
        <f>U698-VLOOKUP(D698, 'Вчера_Спутник-М'!D:BI, 18, FALSE)</f>
        <v>#N/A</v>
      </c>
    </row>
    <row r="699" spans="1:44" ht="30" customHeight="1" x14ac:dyDescent="0.3">
      <c r="A699" s="18">
        <v>695</v>
      </c>
      <c r="Y699" s="20">
        <f t="shared" si="62"/>
        <v>0</v>
      </c>
      <c r="Z699" s="20">
        <f t="shared" si="63"/>
        <v>0</v>
      </c>
      <c r="AA699" s="37" t="b">
        <f t="shared" si="64"/>
        <v>1</v>
      </c>
      <c r="AB699" s="37" t="b">
        <f t="shared" si="65"/>
        <v>1</v>
      </c>
      <c r="AC699" s="37" t="b">
        <f t="shared" si="66"/>
        <v>1</v>
      </c>
      <c r="AD699" s="37" t="b">
        <f t="shared" si="67"/>
        <v>1</v>
      </c>
      <c r="AE699" s="22" t="str">
        <f>IF(ISNA(VLOOKUP(D699,'Вчера_Спутник-М'!D:D, 1, FALSE)),"ошибка",0)</f>
        <v>ошибка</v>
      </c>
      <c r="AF699" s="21"/>
      <c r="AG699" s="22" t="e">
        <f>E699-VLOOKUP(D699, 'Вчера_Спутник-М'!D:BI, 2, FALSE)</f>
        <v>#N/A</v>
      </c>
      <c r="AH699" s="22" t="e">
        <f>F699-G699-VLOOKUP(D699, 'Вчера_Спутник-М'!D:BI, 3, FALSE)</f>
        <v>#N/A</v>
      </c>
      <c r="AI699" s="22" t="e">
        <f>H699-I699-VLOOKUP(D699, 'Вчера_Спутник-М'!D:BI, 5, FALSE)</f>
        <v>#N/A</v>
      </c>
      <c r="AJ699" s="22" t="e">
        <f>J699-K699-VLOOKUP(D699, 'Вчера_Спутник-М'!D:BI, 7, FALSE)</f>
        <v>#N/A</v>
      </c>
      <c r="AK699" s="36" t="e">
        <f>L699-M699-VLOOKUP(D699, 'Вчера_Спутник-М'!D:BI, 9, FALSE)</f>
        <v>#N/A</v>
      </c>
      <c r="AL699" s="36" t="e">
        <f>N699-O699-VLOOKUP(D699, 'Вчера_Спутник-М'!D:BI, 11, FALSE)</f>
        <v>#N/A</v>
      </c>
      <c r="AM699" s="36" t="e">
        <f>P699-Q699-VLOOKUP(D699, 'Вчера_Спутник-М'!D:BI, 13, FALSE)</f>
        <v>#N/A</v>
      </c>
      <c r="AN699" s="36" t="e">
        <f>R699-S699-VLOOKUP(D699, 'Вчера_Спутник-М'!D:BL, 15, FALSE)</f>
        <v>#N/A</v>
      </c>
      <c r="AO699" s="36"/>
      <c r="AP699" s="36"/>
      <c r="AQ699" s="36" t="e">
        <f>T699-VLOOKUP(D699, 'Вчера_Спутник-М'!D:BI, 17, FALSE)</f>
        <v>#N/A</v>
      </c>
      <c r="AR699" s="36" t="e">
        <f>U699-VLOOKUP(D699, 'Вчера_Спутник-М'!D:BI, 18, FALSE)</f>
        <v>#N/A</v>
      </c>
    </row>
    <row r="700" spans="1:44" ht="30" customHeight="1" x14ac:dyDescent="0.3">
      <c r="A700" s="18">
        <v>696</v>
      </c>
      <c r="Y700" s="20">
        <f t="shared" si="62"/>
        <v>0</v>
      </c>
      <c r="Z700" s="20">
        <f t="shared" si="63"/>
        <v>0</v>
      </c>
      <c r="AA700" s="37" t="b">
        <f t="shared" si="64"/>
        <v>1</v>
      </c>
      <c r="AB700" s="37" t="b">
        <f t="shared" si="65"/>
        <v>1</v>
      </c>
      <c r="AC700" s="37" t="b">
        <f t="shared" si="66"/>
        <v>1</v>
      </c>
      <c r="AD700" s="37" t="b">
        <f t="shared" si="67"/>
        <v>1</v>
      </c>
      <c r="AE700" s="22" t="str">
        <f>IF(ISNA(VLOOKUP(D700,'Вчера_Спутник-М'!D:D, 1, FALSE)),"ошибка",0)</f>
        <v>ошибка</v>
      </c>
      <c r="AF700" s="21"/>
      <c r="AG700" s="22" t="e">
        <f>E700-VLOOKUP(D700, 'Вчера_Спутник-М'!D:BI, 2, FALSE)</f>
        <v>#N/A</v>
      </c>
      <c r="AH700" s="22" t="e">
        <f>F700-G700-VLOOKUP(D700, 'Вчера_Спутник-М'!D:BI, 3, FALSE)</f>
        <v>#N/A</v>
      </c>
      <c r="AI700" s="22" t="e">
        <f>H700-I700-VLOOKUP(D700, 'Вчера_Спутник-М'!D:BI, 5, FALSE)</f>
        <v>#N/A</v>
      </c>
      <c r="AJ700" s="22" t="e">
        <f>J700-K700-VLOOKUP(D700, 'Вчера_Спутник-М'!D:BI, 7, FALSE)</f>
        <v>#N/A</v>
      </c>
      <c r="AK700" s="36" t="e">
        <f>L700-M700-VLOOKUP(D700, 'Вчера_Спутник-М'!D:BI, 9, FALSE)</f>
        <v>#N/A</v>
      </c>
      <c r="AL700" s="36" t="e">
        <f>N700-O700-VLOOKUP(D700, 'Вчера_Спутник-М'!D:BI, 11, FALSE)</f>
        <v>#N/A</v>
      </c>
      <c r="AM700" s="36" t="e">
        <f>P700-Q700-VLOOKUP(D700, 'Вчера_Спутник-М'!D:BI, 13, FALSE)</f>
        <v>#N/A</v>
      </c>
      <c r="AN700" s="36" t="e">
        <f>R700-S700-VLOOKUP(D700, 'Вчера_Спутник-М'!D:BL, 15, FALSE)</f>
        <v>#N/A</v>
      </c>
      <c r="AO700" s="36"/>
      <c r="AP700" s="36"/>
      <c r="AQ700" s="36" t="e">
        <f>T700-VLOOKUP(D700, 'Вчера_Спутник-М'!D:BI, 17, FALSE)</f>
        <v>#N/A</v>
      </c>
      <c r="AR700" s="36" t="e">
        <f>U700-VLOOKUP(D700, 'Вчера_Спутник-М'!D:BI, 18, FALSE)</f>
        <v>#N/A</v>
      </c>
    </row>
    <row r="701" spans="1:44" ht="30" customHeight="1" x14ac:dyDescent="0.3">
      <c r="A701" s="18">
        <v>697</v>
      </c>
      <c r="Y701" s="20">
        <f t="shared" si="62"/>
        <v>0</v>
      </c>
      <c r="Z701" s="20">
        <f t="shared" si="63"/>
        <v>0</v>
      </c>
      <c r="AA701" s="37" t="b">
        <f t="shared" si="64"/>
        <v>1</v>
      </c>
      <c r="AB701" s="37" t="b">
        <f t="shared" si="65"/>
        <v>1</v>
      </c>
      <c r="AC701" s="37" t="b">
        <f t="shared" si="66"/>
        <v>1</v>
      </c>
      <c r="AD701" s="37" t="b">
        <f t="shared" si="67"/>
        <v>1</v>
      </c>
      <c r="AE701" s="22" t="str">
        <f>IF(ISNA(VLOOKUP(D701,'Вчера_Спутник-М'!D:D, 1, FALSE)),"ошибка",0)</f>
        <v>ошибка</v>
      </c>
      <c r="AF701" s="21"/>
      <c r="AG701" s="22" t="e">
        <f>E701-VLOOKUP(D701, 'Вчера_Спутник-М'!D:BI, 2, FALSE)</f>
        <v>#N/A</v>
      </c>
      <c r="AH701" s="22" t="e">
        <f>F701-G701-VLOOKUP(D701, 'Вчера_Спутник-М'!D:BI, 3, FALSE)</f>
        <v>#N/A</v>
      </c>
      <c r="AI701" s="22" t="e">
        <f>H701-I701-VLOOKUP(D701, 'Вчера_Спутник-М'!D:BI, 5, FALSE)</f>
        <v>#N/A</v>
      </c>
      <c r="AJ701" s="22" t="e">
        <f>J701-K701-VLOOKUP(D701, 'Вчера_Спутник-М'!D:BI, 7, FALSE)</f>
        <v>#N/A</v>
      </c>
      <c r="AK701" s="36" t="e">
        <f>L701-M701-VLOOKUP(D701, 'Вчера_Спутник-М'!D:BI, 9, FALSE)</f>
        <v>#N/A</v>
      </c>
      <c r="AL701" s="36" t="e">
        <f>N701-O701-VLOOKUP(D701, 'Вчера_Спутник-М'!D:BI, 11, FALSE)</f>
        <v>#N/A</v>
      </c>
      <c r="AM701" s="36" t="e">
        <f>P701-Q701-VLOOKUP(D701, 'Вчера_Спутник-М'!D:BI, 13, FALSE)</f>
        <v>#N/A</v>
      </c>
      <c r="AN701" s="36" t="e">
        <f>R701-S701-VLOOKUP(D701, 'Вчера_Спутник-М'!D:BL, 15, FALSE)</f>
        <v>#N/A</v>
      </c>
      <c r="AO701" s="36"/>
      <c r="AP701" s="36"/>
      <c r="AQ701" s="36" t="e">
        <f>T701-VLOOKUP(D701, 'Вчера_Спутник-М'!D:BI, 17, FALSE)</f>
        <v>#N/A</v>
      </c>
      <c r="AR701" s="36" t="e">
        <f>U701-VLOOKUP(D701, 'Вчера_Спутник-М'!D:BI, 18, FALSE)</f>
        <v>#N/A</v>
      </c>
    </row>
    <row r="702" spans="1:44" ht="30" customHeight="1" x14ac:dyDescent="0.3">
      <c r="A702" s="18">
        <v>698</v>
      </c>
      <c r="Y702" s="20">
        <f t="shared" si="62"/>
        <v>0</v>
      </c>
      <c r="Z702" s="20">
        <f t="shared" si="63"/>
        <v>0</v>
      </c>
      <c r="AA702" s="37" t="b">
        <f t="shared" si="64"/>
        <v>1</v>
      </c>
      <c r="AB702" s="37" t="b">
        <f t="shared" si="65"/>
        <v>1</v>
      </c>
      <c r="AC702" s="37" t="b">
        <f t="shared" si="66"/>
        <v>1</v>
      </c>
      <c r="AD702" s="37" t="b">
        <f t="shared" si="67"/>
        <v>1</v>
      </c>
      <c r="AE702" s="22" t="str">
        <f>IF(ISNA(VLOOKUP(D702,'Вчера_Спутник-М'!D:D, 1, FALSE)),"ошибка",0)</f>
        <v>ошибка</v>
      </c>
      <c r="AF702" s="21"/>
      <c r="AG702" s="22" t="e">
        <f>E702-VLOOKUP(D702, 'Вчера_Спутник-М'!D:BI, 2, FALSE)</f>
        <v>#N/A</v>
      </c>
      <c r="AH702" s="22" t="e">
        <f>F702-G702-VLOOKUP(D702, 'Вчера_Спутник-М'!D:BI, 3, FALSE)</f>
        <v>#N/A</v>
      </c>
      <c r="AI702" s="22" t="e">
        <f>H702-I702-VLOOKUP(D702, 'Вчера_Спутник-М'!D:BI, 5, FALSE)</f>
        <v>#N/A</v>
      </c>
      <c r="AJ702" s="22" t="e">
        <f>J702-K702-VLOOKUP(D702, 'Вчера_Спутник-М'!D:BI, 7, FALSE)</f>
        <v>#N/A</v>
      </c>
      <c r="AK702" s="36" t="e">
        <f>L702-M702-VLOOKUP(D702, 'Вчера_Спутник-М'!D:BI, 9, FALSE)</f>
        <v>#N/A</v>
      </c>
      <c r="AL702" s="36" t="e">
        <f>N702-O702-VLOOKUP(D702, 'Вчера_Спутник-М'!D:BI, 11, FALSE)</f>
        <v>#N/A</v>
      </c>
      <c r="AM702" s="36" t="e">
        <f>P702-Q702-VLOOKUP(D702, 'Вчера_Спутник-М'!D:BI, 13, FALSE)</f>
        <v>#N/A</v>
      </c>
      <c r="AN702" s="36" t="e">
        <f>R702-S702-VLOOKUP(D702, 'Вчера_Спутник-М'!D:BL, 15, FALSE)</f>
        <v>#N/A</v>
      </c>
      <c r="AO702" s="36"/>
      <c r="AP702" s="36"/>
      <c r="AQ702" s="36" t="e">
        <f>T702-VLOOKUP(D702, 'Вчера_Спутник-М'!D:BI, 17, FALSE)</f>
        <v>#N/A</v>
      </c>
      <c r="AR702" s="36" t="e">
        <f>U702-VLOOKUP(D702, 'Вчера_Спутник-М'!D:BI, 18, FALSE)</f>
        <v>#N/A</v>
      </c>
    </row>
    <row r="703" spans="1:44" ht="30" customHeight="1" x14ac:dyDescent="0.3">
      <c r="A703" s="18">
        <v>699</v>
      </c>
      <c r="Y703" s="20">
        <f t="shared" si="62"/>
        <v>0</v>
      </c>
      <c r="Z703" s="20">
        <f t="shared" si="63"/>
        <v>0</v>
      </c>
      <c r="AA703" s="37" t="b">
        <f t="shared" si="64"/>
        <v>1</v>
      </c>
      <c r="AB703" s="37" t="b">
        <f t="shared" si="65"/>
        <v>1</v>
      </c>
      <c r="AC703" s="37" t="b">
        <f t="shared" si="66"/>
        <v>1</v>
      </c>
      <c r="AD703" s="37" t="b">
        <f t="shared" si="67"/>
        <v>1</v>
      </c>
      <c r="AE703" s="22" t="str">
        <f>IF(ISNA(VLOOKUP(D703,'Вчера_Спутник-М'!D:D, 1, FALSE)),"ошибка",0)</f>
        <v>ошибка</v>
      </c>
      <c r="AF703" s="21"/>
      <c r="AG703" s="22" t="e">
        <f>E703-VLOOKUP(D703, 'Вчера_Спутник-М'!D:BI, 2, FALSE)</f>
        <v>#N/A</v>
      </c>
      <c r="AH703" s="22" t="e">
        <f>F703-G703-VLOOKUP(D703, 'Вчера_Спутник-М'!D:BI, 3, FALSE)</f>
        <v>#N/A</v>
      </c>
      <c r="AI703" s="22" t="e">
        <f>H703-I703-VLOOKUP(D703, 'Вчера_Спутник-М'!D:BI, 5, FALSE)</f>
        <v>#N/A</v>
      </c>
      <c r="AJ703" s="22" t="e">
        <f>J703-K703-VLOOKUP(D703, 'Вчера_Спутник-М'!D:BI, 7, FALSE)</f>
        <v>#N/A</v>
      </c>
      <c r="AK703" s="36" t="e">
        <f>L703-M703-VLOOKUP(D703, 'Вчера_Спутник-М'!D:BI, 9, FALSE)</f>
        <v>#N/A</v>
      </c>
      <c r="AL703" s="36" t="e">
        <f>N703-O703-VLOOKUP(D703, 'Вчера_Спутник-М'!D:BI, 11, FALSE)</f>
        <v>#N/A</v>
      </c>
      <c r="AM703" s="36" t="e">
        <f>P703-Q703-VLOOKUP(D703, 'Вчера_Спутник-М'!D:BI, 13, FALSE)</f>
        <v>#N/A</v>
      </c>
      <c r="AN703" s="36" t="e">
        <f>R703-S703-VLOOKUP(D703, 'Вчера_Спутник-М'!D:BL, 15, FALSE)</f>
        <v>#N/A</v>
      </c>
      <c r="AO703" s="36"/>
      <c r="AP703" s="36"/>
      <c r="AQ703" s="36" t="e">
        <f>T703-VLOOKUP(D703, 'Вчера_Спутник-М'!D:BI, 17, FALSE)</f>
        <v>#N/A</v>
      </c>
      <c r="AR703" s="36" t="e">
        <f>U703-VLOOKUP(D703, 'Вчера_Спутник-М'!D:BI, 18, FALSE)</f>
        <v>#N/A</v>
      </c>
    </row>
    <row r="704" spans="1:44" ht="30" customHeight="1" x14ac:dyDescent="0.3">
      <c r="A704" s="18">
        <v>700</v>
      </c>
      <c r="Y704" s="20">
        <f t="shared" si="62"/>
        <v>0</v>
      </c>
      <c r="Z704" s="20">
        <f t="shared" si="63"/>
        <v>0</v>
      </c>
      <c r="AA704" s="37" t="b">
        <f t="shared" si="64"/>
        <v>1</v>
      </c>
      <c r="AB704" s="37" t="b">
        <f t="shared" si="65"/>
        <v>1</v>
      </c>
      <c r="AC704" s="37" t="b">
        <f t="shared" si="66"/>
        <v>1</v>
      </c>
      <c r="AD704" s="37" t="b">
        <f t="shared" si="67"/>
        <v>1</v>
      </c>
      <c r="AE704" s="22" t="str">
        <f>IF(ISNA(VLOOKUP(D704,'Вчера_Спутник-М'!D:D, 1, FALSE)),"ошибка",0)</f>
        <v>ошибка</v>
      </c>
      <c r="AF704" s="21"/>
      <c r="AG704" s="22" t="e">
        <f>E704-VLOOKUP(D704, 'Вчера_Спутник-М'!D:BI, 2, FALSE)</f>
        <v>#N/A</v>
      </c>
      <c r="AH704" s="22" t="e">
        <f>F704-G704-VLOOKUP(D704, 'Вчера_Спутник-М'!D:BI, 3, FALSE)</f>
        <v>#N/A</v>
      </c>
      <c r="AI704" s="22" t="e">
        <f>H704-I704-VLOOKUP(D704, 'Вчера_Спутник-М'!D:BI, 5, FALSE)</f>
        <v>#N/A</v>
      </c>
      <c r="AJ704" s="22" t="e">
        <f>J704-K704-VLOOKUP(D704, 'Вчера_Спутник-М'!D:BI, 7, FALSE)</f>
        <v>#N/A</v>
      </c>
      <c r="AK704" s="36" t="e">
        <f>L704-M704-VLOOKUP(D704, 'Вчера_Спутник-М'!D:BI, 9, FALSE)</f>
        <v>#N/A</v>
      </c>
      <c r="AL704" s="36" t="e">
        <f>N704-O704-VLOOKUP(D704, 'Вчера_Спутник-М'!D:BI, 11, FALSE)</f>
        <v>#N/A</v>
      </c>
      <c r="AM704" s="36" t="e">
        <f>P704-Q704-VLOOKUP(D704, 'Вчера_Спутник-М'!D:BI, 13, FALSE)</f>
        <v>#N/A</v>
      </c>
      <c r="AN704" s="36" t="e">
        <f>R704-S704-VLOOKUP(D704, 'Вчера_Спутник-М'!D:BL, 15, FALSE)</f>
        <v>#N/A</v>
      </c>
      <c r="AO704" s="36"/>
      <c r="AP704" s="36"/>
      <c r="AQ704" s="36" t="e">
        <f>T704-VLOOKUP(D704, 'Вчера_Спутник-М'!D:BI, 17, FALSE)</f>
        <v>#N/A</v>
      </c>
      <c r="AR704" s="36" t="e">
        <f>U704-VLOOKUP(D704, 'Вчера_Спутник-М'!D:BI, 18, FALSE)</f>
        <v>#N/A</v>
      </c>
    </row>
    <row r="705" spans="1:44" ht="30" customHeight="1" x14ac:dyDescent="0.3">
      <c r="A705" s="18">
        <v>701</v>
      </c>
      <c r="Y705" s="20">
        <f t="shared" si="62"/>
        <v>0</v>
      </c>
      <c r="Z705" s="20">
        <f t="shared" si="63"/>
        <v>0</v>
      </c>
      <c r="AA705" s="37" t="b">
        <f t="shared" si="64"/>
        <v>1</v>
      </c>
      <c r="AB705" s="37" t="b">
        <f t="shared" si="65"/>
        <v>1</v>
      </c>
      <c r="AC705" s="37" t="b">
        <f t="shared" si="66"/>
        <v>1</v>
      </c>
      <c r="AD705" s="37" t="b">
        <f t="shared" si="67"/>
        <v>1</v>
      </c>
      <c r="AE705" s="22" t="str">
        <f>IF(ISNA(VLOOKUP(D705,'Вчера_Спутник-М'!D:D, 1, FALSE)),"ошибка",0)</f>
        <v>ошибка</v>
      </c>
      <c r="AF705" s="21"/>
      <c r="AG705" s="22" t="e">
        <f>E705-VLOOKUP(D705, 'Вчера_Спутник-М'!D:BI, 2, FALSE)</f>
        <v>#N/A</v>
      </c>
      <c r="AH705" s="22" t="e">
        <f>F705-G705-VLOOKUP(D705, 'Вчера_Спутник-М'!D:BI, 3, FALSE)</f>
        <v>#N/A</v>
      </c>
      <c r="AI705" s="22" t="e">
        <f>H705-I705-VLOOKUP(D705, 'Вчера_Спутник-М'!D:BI, 5, FALSE)</f>
        <v>#N/A</v>
      </c>
      <c r="AJ705" s="22" t="e">
        <f>J705-K705-VLOOKUP(D705, 'Вчера_Спутник-М'!D:BI, 7, FALSE)</f>
        <v>#N/A</v>
      </c>
      <c r="AK705" s="36" t="e">
        <f>L705-M705-VLOOKUP(D705, 'Вчера_Спутник-М'!D:BI, 9, FALSE)</f>
        <v>#N/A</v>
      </c>
      <c r="AL705" s="36" t="e">
        <f>N705-O705-VLOOKUP(D705, 'Вчера_Спутник-М'!D:BI, 11, FALSE)</f>
        <v>#N/A</v>
      </c>
      <c r="AM705" s="36" t="e">
        <f>P705-Q705-VLOOKUP(D705, 'Вчера_Спутник-М'!D:BI, 13, FALSE)</f>
        <v>#N/A</v>
      </c>
      <c r="AN705" s="36" t="e">
        <f>R705-S705-VLOOKUP(D705, 'Вчера_Спутник-М'!D:BL, 15, FALSE)</f>
        <v>#N/A</v>
      </c>
      <c r="AO705" s="36"/>
      <c r="AP705" s="36"/>
      <c r="AQ705" s="36" t="e">
        <f>T705-VLOOKUP(D705, 'Вчера_Спутник-М'!D:BI, 17, FALSE)</f>
        <v>#N/A</v>
      </c>
      <c r="AR705" s="36" t="e">
        <f>U705-VLOOKUP(D705, 'Вчера_Спутник-М'!D:BI, 18, FALSE)</f>
        <v>#N/A</v>
      </c>
    </row>
    <row r="706" spans="1:44" ht="30" customHeight="1" x14ac:dyDescent="0.3">
      <c r="A706" s="18">
        <v>702</v>
      </c>
      <c r="Y706" s="20">
        <f t="shared" si="62"/>
        <v>0</v>
      </c>
      <c r="Z706" s="20">
        <f t="shared" si="63"/>
        <v>0</v>
      </c>
      <c r="AA706" s="37" t="b">
        <f t="shared" si="64"/>
        <v>1</v>
      </c>
      <c r="AB706" s="37" t="b">
        <f t="shared" si="65"/>
        <v>1</v>
      </c>
      <c r="AC706" s="37" t="b">
        <f t="shared" si="66"/>
        <v>1</v>
      </c>
      <c r="AD706" s="37" t="b">
        <f t="shared" si="67"/>
        <v>1</v>
      </c>
      <c r="AE706" s="22" t="str">
        <f>IF(ISNA(VLOOKUP(D706,'Вчера_Спутник-М'!D:D, 1, FALSE)),"ошибка",0)</f>
        <v>ошибка</v>
      </c>
      <c r="AF706" s="21"/>
      <c r="AG706" s="22" t="e">
        <f>E706-VLOOKUP(D706, 'Вчера_Спутник-М'!D:BI, 2, FALSE)</f>
        <v>#N/A</v>
      </c>
      <c r="AH706" s="22" t="e">
        <f>F706-G706-VLOOKUP(D706, 'Вчера_Спутник-М'!D:BI, 3, FALSE)</f>
        <v>#N/A</v>
      </c>
      <c r="AI706" s="22" t="e">
        <f>H706-I706-VLOOKUP(D706, 'Вчера_Спутник-М'!D:BI, 5, FALSE)</f>
        <v>#N/A</v>
      </c>
      <c r="AJ706" s="22" t="e">
        <f>J706-K706-VLOOKUP(D706, 'Вчера_Спутник-М'!D:BI, 7, FALSE)</f>
        <v>#N/A</v>
      </c>
      <c r="AK706" s="36" t="e">
        <f>L706-M706-VLOOKUP(D706, 'Вчера_Спутник-М'!D:BI, 9, FALSE)</f>
        <v>#N/A</v>
      </c>
      <c r="AL706" s="36" t="e">
        <f>N706-O706-VLOOKUP(D706, 'Вчера_Спутник-М'!D:BI, 11, FALSE)</f>
        <v>#N/A</v>
      </c>
      <c r="AM706" s="36" t="e">
        <f>P706-Q706-VLOOKUP(D706, 'Вчера_Спутник-М'!D:BI, 13, FALSE)</f>
        <v>#N/A</v>
      </c>
      <c r="AN706" s="36" t="e">
        <f>R706-S706-VLOOKUP(D706, 'Вчера_Спутник-М'!D:BL, 15, FALSE)</f>
        <v>#N/A</v>
      </c>
      <c r="AO706" s="36"/>
      <c r="AP706" s="36"/>
      <c r="AQ706" s="36" t="e">
        <f>T706-VLOOKUP(D706, 'Вчера_Спутник-М'!D:BI, 17, FALSE)</f>
        <v>#N/A</v>
      </c>
      <c r="AR706" s="36" t="e">
        <f>U706-VLOOKUP(D706, 'Вчера_Спутник-М'!D:BI, 18, FALSE)</f>
        <v>#N/A</v>
      </c>
    </row>
    <row r="707" spans="1:44" ht="30" customHeight="1" x14ac:dyDescent="0.3">
      <c r="A707" s="18">
        <v>703</v>
      </c>
      <c r="Y707" s="20">
        <f t="shared" si="62"/>
        <v>0</v>
      </c>
      <c r="Z707" s="20">
        <f t="shared" si="63"/>
        <v>0</v>
      </c>
      <c r="AA707" s="37" t="b">
        <f t="shared" si="64"/>
        <v>1</v>
      </c>
      <c r="AB707" s="37" t="b">
        <f t="shared" si="65"/>
        <v>1</v>
      </c>
      <c r="AC707" s="37" t="b">
        <f t="shared" si="66"/>
        <v>1</v>
      </c>
      <c r="AD707" s="37" t="b">
        <f t="shared" si="67"/>
        <v>1</v>
      </c>
      <c r="AE707" s="22" t="str">
        <f>IF(ISNA(VLOOKUP(D707,'Вчера_Спутник-М'!D:D, 1, FALSE)),"ошибка",0)</f>
        <v>ошибка</v>
      </c>
      <c r="AF707" s="21"/>
      <c r="AG707" s="22" t="e">
        <f>E707-VLOOKUP(D707, 'Вчера_Спутник-М'!D:BI, 2, FALSE)</f>
        <v>#N/A</v>
      </c>
      <c r="AH707" s="22" t="e">
        <f>F707-G707-VLOOKUP(D707, 'Вчера_Спутник-М'!D:BI, 3, FALSE)</f>
        <v>#N/A</v>
      </c>
      <c r="AI707" s="22" t="e">
        <f>H707-I707-VLOOKUP(D707, 'Вчера_Спутник-М'!D:BI, 5, FALSE)</f>
        <v>#N/A</v>
      </c>
      <c r="AJ707" s="22" t="e">
        <f>J707-K707-VLOOKUP(D707, 'Вчера_Спутник-М'!D:BI, 7, FALSE)</f>
        <v>#N/A</v>
      </c>
      <c r="AK707" s="36" t="e">
        <f>L707-M707-VLOOKUP(D707, 'Вчера_Спутник-М'!D:BI, 9, FALSE)</f>
        <v>#N/A</v>
      </c>
      <c r="AL707" s="36" t="e">
        <f>N707-O707-VLOOKUP(D707, 'Вчера_Спутник-М'!D:BI, 11, FALSE)</f>
        <v>#N/A</v>
      </c>
      <c r="AM707" s="36" t="e">
        <f>P707-Q707-VLOOKUP(D707, 'Вчера_Спутник-М'!D:BI, 13, FALSE)</f>
        <v>#N/A</v>
      </c>
      <c r="AN707" s="36" t="e">
        <f>R707-S707-VLOOKUP(D707, 'Вчера_Спутник-М'!D:BL, 15, FALSE)</f>
        <v>#N/A</v>
      </c>
      <c r="AO707" s="36"/>
      <c r="AP707" s="36"/>
      <c r="AQ707" s="36" t="e">
        <f>T707-VLOOKUP(D707, 'Вчера_Спутник-М'!D:BI, 17, FALSE)</f>
        <v>#N/A</v>
      </c>
      <c r="AR707" s="36" t="e">
        <f>U707-VLOOKUP(D707, 'Вчера_Спутник-М'!D:BI, 18, FALSE)</f>
        <v>#N/A</v>
      </c>
    </row>
    <row r="708" spans="1:44" ht="30" customHeight="1" x14ac:dyDescent="0.3">
      <c r="A708" s="18">
        <v>704</v>
      </c>
      <c r="Y708" s="20">
        <f t="shared" si="62"/>
        <v>0</v>
      </c>
      <c r="Z708" s="20">
        <f t="shared" si="63"/>
        <v>0</v>
      </c>
      <c r="AA708" s="37" t="b">
        <f t="shared" si="64"/>
        <v>1</v>
      </c>
      <c r="AB708" s="37" t="b">
        <f t="shared" si="65"/>
        <v>1</v>
      </c>
      <c r="AC708" s="37" t="b">
        <f t="shared" si="66"/>
        <v>1</v>
      </c>
      <c r="AD708" s="37" t="b">
        <f t="shared" si="67"/>
        <v>1</v>
      </c>
      <c r="AE708" s="22" t="str">
        <f>IF(ISNA(VLOOKUP(D708,'Вчера_Спутник-М'!D:D, 1, FALSE)),"ошибка",0)</f>
        <v>ошибка</v>
      </c>
      <c r="AF708" s="21"/>
      <c r="AG708" s="22" t="e">
        <f>E708-VLOOKUP(D708, 'Вчера_Спутник-М'!D:BI, 2, FALSE)</f>
        <v>#N/A</v>
      </c>
      <c r="AH708" s="22" t="e">
        <f>F708-G708-VLOOKUP(D708, 'Вчера_Спутник-М'!D:BI, 3, FALSE)</f>
        <v>#N/A</v>
      </c>
      <c r="AI708" s="22" t="e">
        <f>H708-I708-VLOOKUP(D708, 'Вчера_Спутник-М'!D:BI, 5, FALSE)</f>
        <v>#N/A</v>
      </c>
      <c r="AJ708" s="22" t="e">
        <f>J708-K708-VLOOKUP(D708, 'Вчера_Спутник-М'!D:BI, 7, FALSE)</f>
        <v>#N/A</v>
      </c>
      <c r="AK708" s="36" t="e">
        <f>L708-M708-VLOOKUP(D708, 'Вчера_Спутник-М'!D:BI, 9, FALSE)</f>
        <v>#N/A</v>
      </c>
      <c r="AL708" s="36" t="e">
        <f>N708-O708-VLOOKUP(D708, 'Вчера_Спутник-М'!D:BI, 11, FALSE)</f>
        <v>#N/A</v>
      </c>
      <c r="AM708" s="36" t="e">
        <f>P708-Q708-VLOOKUP(D708, 'Вчера_Спутник-М'!D:BI, 13, FALSE)</f>
        <v>#N/A</v>
      </c>
      <c r="AN708" s="36" t="e">
        <f>R708-S708-VLOOKUP(D708, 'Вчера_Спутник-М'!D:BL, 15, FALSE)</f>
        <v>#N/A</v>
      </c>
      <c r="AO708" s="36"/>
      <c r="AP708" s="36"/>
      <c r="AQ708" s="36" t="e">
        <f>T708-VLOOKUP(D708, 'Вчера_Спутник-М'!D:BI, 17, FALSE)</f>
        <v>#N/A</v>
      </c>
      <c r="AR708" s="36" t="e">
        <f>U708-VLOOKUP(D708, 'Вчера_Спутник-М'!D:BI, 18, FALSE)</f>
        <v>#N/A</v>
      </c>
    </row>
    <row r="709" spans="1:44" ht="30" customHeight="1" x14ac:dyDescent="0.3">
      <c r="A709" s="18">
        <v>705</v>
      </c>
      <c r="Y709" s="20">
        <f t="shared" ref="Y709:Y772" si="68">F709-H709-P709</f>
        <v>0</v>
      </c>
      <c r="Z709" s="20">
        <f t="shared" ref="Z709:Z772" si="69">F709-L709-R709</f>
        <v>0</v>
      </c>
      <c r="AA709" s="37" t="b">
        <f t="shared" ref="AA709:AA772" si="70">H709&gt;=J709</f>
        <v>1</v>
      </c>
      <c r="AB709" s="37" t="b">
        <f t="shared" ref="AB709:AB772" si="71">I709&gt;=K709</f>
        <v>1</v>
      </c>
      <c r="AC709" s="37" t="b">
        <f t="shared" ref="AC709:AC772" si="72">L709&gt;=N709</f>
        <v>1</v>
      </c>
      <c r="AD709" s="37" t="b">
        <f t="shared" ref="AD709:AD772" si="73">M709&gt;=O709</f>
        <v>1</v>
      </c>
      <c r="AE709" s="22" t="str">
        <f>IF(ISNA(VLOOKUP(D709,'Вчера_Спутник-М'!D:D, 1, FALSE)),"ошибка",0)</f>
        <v>ошибка</v>
      </c>
      <c r="AF709" s="21"/>
      <c r="AG709" s="22" t="e">
        <f>E709-VLOOKUP(D709, 'Вчера_Спутник-М'!D:BI, 2, FALSE)</f>
        <v>#N/A</v>
      </c>
      <c r="AH709" s="22" t="e">
        <f>F709-G709-VLOOKUP(D709, 'Вчера_Спутник-М'!D:BI, 3, FALSE)</f>
        <v>#N/A</v>
      </c>
      <c r="AI709" s="22" t="e">
        <f>H709-I709-VLOOKUP(D709, 'Вчера_Спутник-М'!D:BI, 5, FALSE)</f>
        <v>#N/A</v>
      </c>
      <c r="AJ709" s="22" t="e">
        <f>J709-K709-VLOOKUP(D709, 'Вчера_Спутник-М'!D:BI, 7, FALSE)</f>
        <v>#N/A</v>
      </c>
      <c r="AK709" s="36" t="e">
        <f>L709-M709-VLOOKUP(D709, 'Вчера_Спутник-М'!D:BI, 9, FALSE)</f>
        <v>#N/A</v>
      </c>
      <c r="AL709" s="36" t="e">
        <f>N709-O709-VLOOKUP(D709, 'Вчера_Спутник-М'!D:BI, 11, FALSE)</f>
        <v>#N/A</v>
      </c>
      <c r="AM709" s="36" t="e">
        <f>P709-Q709-VLOOKUP(D709, 'Вчера_Спутник-М'!D:BI, 13, FALSE)</f>
        <v>#N/A</v>
      </c>
      <c r="AN709" s="36" t="e">
        <f>R709-S709-VLOOKUP(D709, 'Вчера_Спутник-М'!D:BL, 15, FALSE)</f>
        <v>#N/A</v>
      </c>
      <c r="AO709" s="36"/>
      <c r="AP709" s="36"/>
      <c r="AQ709" s="36" t="e">
        <f>T709-VLOOKUP(D709, 'Вчера_Спутник-М'!D:BI, 17, FALSE)</f>
        <v>#N/A</v>
      </c>
      <c r="AR709" s="36" t="e">
        <f>U709-VLOOKUP(D709, 'Вчера_Спутник-М'!D:BI, 18, FALSE)</f>
        <v>#N/A</v>
      </c>
    </row>
    <row r="710" spans="1:44" ht="30" customHeight="1" x14ac:dyDescent="0.3">
      <c r="A710" s="18">
        <v>706</v>
      </c>
      <c r="Y710" s="20">
        <f t="shared" si="68"/>
        <v>0</v>
      </c>
      <c r="Z710" s="20">
        <f t="shared" si="69"/>
        <v>0</v>
      </c>
      <c r="AA710" s="37" t="b">
        <f t="shared" si="70"/>
        <v>1</v>
      </c>
      <c r="AB710" s="37" t="b">
        <f t="shared" si="71"/>
        <v>1</v>
      </c>
      <c r="AC710" s="37" t="b">
        <f t="shared" si="72"/>
        <v>1</v>
      </c>
      <c r="AD710" s="37" t="b">
        <f t="shared" si="73"/>
        <v>1</v>
      </c>
      <c r="AE710" s="22" t="str">
        <f>IF(ISNA(VLOOKUP(D710,'Вчера_Спутник-М'!D:D, 1, FALSE)),"ошибка",0)</f>
        <v>ошибка</v>
      </c>
      <c r="AF710" s="21"/>
      <c r="AG710" s="22" t="e">
        <f>E710-VLOOKUP(D710, 'Вчера_Спутник-М'!D:BI, 2, FALSE)</f>
        <v>#N/A</v>
      </c>
      <c r="AH710" s="22" t="e">
        <f>F710-G710-VLOOKUP(D710, 'Вчера_Спутник-М'!D:BI, 3, FALSE)</f>
        <v>#N/A</v>
      </c>
      <c r="AI710" s="22" t="e">
        <f>H710-I710-VLOOKUP(D710, 'Вчера_Спутник-М'!D:BI, 5, FALSE)</f>
        <v>#N/A</v>
      </c>
      <c r="AJ710" s="22" t="e">
        <f>J710-K710-VLOOKUP(D710, 'Вчера_Спутник-М'!D:BI, 7, FALSE)</f>
        <v>#N/A</v>
      </c>
      <c r="AK710" s="36" t="e">
        <f>L710-M710-VLOOKUP(D710, 'Вчера_Спутник-М'!D:BI, 9, FALSE)</f>
        <v>#N/A</v>
      </c>
      <c r="AL710" s="36" t="e">
        <f>N710-O710-VLOOKUP(D710, 'Вчера_Спутник-М'!D:BI, 11, FALSE)</f>
        <v>#N/A</v>
      </c>
      <c r="AM710" s="36" t="e">
        <f>P710-Q710-VLOOKUP(D710, 'Вчера_Спутник-М'!D:BI, 13, FALSE)</f>
        <v>#N/A</v>
      </c>
      <c r="AN710" s="36" t="e">
        <f>R710-S710-VLOOKUP(D710, 'Вчера_Спутник-М'!D:BL, 15, FALSE)</f>
        <v>#N/A</v>
      </c>
      <c r="AO710" s="36"/>
      <c r="AP710" s="36"/>
      <c r="AQ710" s="36" t="e">
        <f>T710-VLOOKUP(D710, 'Вчера_Спутник-М'!D:BI, 17, FALSE)</f>
        <v>#N/A</v>
      </c>
      <c r="AR710" s="36" t="e">
        <f>U710-VLOOKUP(D710, 'Вчера_Спутник-М'!D:BI, 18, FALSE)</f>
        <v>#N/A</v>
      </c>
    </row>
    <row r="711" spans="1:44" ht="30" customHeight="1" x14ac:dyDescent="0.3">
      <c r="A711" s="18">
        <v>707</v>
      </c>
      <c r="Y711" s="20">
        <f t="shared" si="68"/>
        <v>0</v>
      </c>
      <c r="Z711" s="20">
        <f t="shared" si="69"/>
        <v>0</v>
      </c>
      <c r="AA711" s="37" t="b">
        <f t="shared" si="70"/>
        <v>1</v>
      </c>
      <c r="AB711" s="37" t="b">
        <f t="shared" si="71"/>
        <v>1</v>
      </c>
      <c r="AC711" s="37" t="b">
        <f t="shared" si="72"/>
        <v>1</v>
      </c>
      <c r="AD711" s="37" t="b">
        <f t="shared" si="73"/>
        <v>1</v>
      </c>
      <c r="AE711" s="22" t="str">
        <f>IF(ISNA(VLOOKUP(D711,'Вчера_Спутник-М'!D:D, 1, FALSE)),"ошибка",0)</f>
        <v>ошибка</v>
      </c>
      <c r="AF711" s="21"/>
      <c r="AG711" s="22" t="e">
        <f>E711-VLOOKUP(D711, 'Вчера_Спутник-М'!D:BI, 2, FALSE)</f>
        <v>#N/A</v>
      </c>
      <c r="AH711" s="22" t="e">
        <f>F711-G711-VLOOKUP(D711, 'Вчера_Спутник-М'!D:BI, 3, FALSE)</f>
        <v>#N/A</v>
      </c>
      <c r="AI711" s="22" t="e">
        <f>H711-I711-VLOOKUP(D711, 'Вчера_Спутник-М'!D:BI, 5, FALSE)</f>
        <v>#N/A</v>
      </c>
      <c r="AJ711" s="22" t="e">
        <f>J711-K711-VLOOKUP(D711, 'Вчера_Спутник-М'!D:BI, 7, FALSE)</f>
        <v>#N/A</v>
      </c>
      <c r="AK711" s="36" t="e">
        <f>L711-M711-VLOOKUP(D711, 'Вчера_Спутник-М'!D:BI, 9, FALSE)</f>
        <v>#N/A</v>
      </c>
      <c r="AL711" s="36" t="e">
        <f>N711-O711-VLOOKUP(D711, 'Вчера_Спутник-М'!D:BI, 11, FALSE)</f>
        <v>#N/A</v>
      </c>
      <c r="AM711" s="36" t="e">
        <f>P711-Q711-VLOOKUP(D711, 'Вчера_Спутник-М'!D:BI, 13, FALSE)</f>
        <v>#N/A</v>
      </c>
      <c r="AN711" s="36" t="e">
        <f>R711-S711-VLOOKUP(D711, 'Вчера_Спутник-М'!D:BL, 15, FALSE)</f>
        <v>#N/A</v>
      </c>
      <c r="AO711" s="36"/>
      <c r="AP711" s="36"/>
      <c r="AQ711" s="36" t="e">
        <f>T711-VLOOKUP(D711, 'Вчера_Спутник-М'!D:BI, 17, FALSE)</f>
        <v>#N/A</v>
      </c>
      <c r="AR711" s="36" t="e">
        <f>U711-VLOOKUP(D711, 'Вчера_Спутник-М'!D:BI, 18, FALSE)</f>
        <v>#N/A</v>
      </c>
    </row>
    <row r="712" spans="1:44" ht="30" customHeight="1" x14ac:dyDescent="0.3">
      <c r="A712" s="18">
        <v>708</v>
      </c>
      <c r="Y712" s="20">
        <f t="shared" si="68"/>
        <v>0</v>
      </c>
      <c r="Z712" s="20">
        <f t="shared" si="69"/>
        <v>0</v>
      </c>
      <c r="AA712" s="37" t="b">
        <f t="shared" si="70"/>
        <v>1</v>
      </c>
      <c r="AB712" s="37" t="b">
        <f t="shared" si="71"/>
        <v>1</v>
      </c>
      <c r="AC712" s="37" t="b">
        <f t="shared" si="72"/>
        <v>1</v>
      </c>
      <c r="AD712" s="37" t="b">
        <f t="shared" si="73"/>
        <v>1</v>
      </c>
      <c r="AE712" s="22" t="str">
        <f>IF(ISNA(VLOOKUP(D712,'Вчера_Спутник-М'!D:D, 1, FALSE)),"ошибка",0)</f>
        <v>ошибка</v>
      </c>
      <c r="AF712" s="21"/>
      <c r="AG712" s="22" t="e">
        <f>E712-VLOOKUP(D712, 'Вчера_Спутник-М'!D:BI, 2, FALSE)</f>
        <v>#N/A</v>
      </c>
      <c r="AH712" s="22" t="e">
        <f>F712-G712-VLOOKUP(D712, 'Вчера_Спутник-М'!D:BI, 3, FALSE)</f>
        <v>#N/A</v>
      </c>
      <c r="AI712" s="22" t="e">
        <f>H712-I712-VLOOKUP(D712, 'Вчера_Спутник-М'!D:BI, 5, FALSE)</f>
        <v>#N/A</v>
      </c>
      <c r="AJ712" s="22" t="e">
        <f>J712-K712-VLOOKUP(D712, 'Вчера_Спутник-М'!D:BI, 7, FALSE)</f>
        <v>#N/A</v>
      </c>
      <c r="AK712" s="36" t="e">
        <f>L712-M712-VLOOKUP(D712, 'Вчера_Спутник-М'!D:BI, 9, FALSE)</f>
        <v>#N/A</v>
      </c>
      <c r="AL712" s="36" t="e">
        <f>N712-O712-VLOOKUP(D712, 'Вчера_Спутник-М'!D:BI, 11, FALSE)</f>
        <v>#N/A</v>
      </c>
      <c r="AM712" s="36" t="e">
        <f>P712-Q712-VLOOKUP(D712, 'Вчера_Спутник-М'!D:BI, 13, FALSE)</f>
        <v>#N/A</v>
      </c>
      <c r="AN712" s="36" t="e">
        <f>R712-S712-VLOOKUP(D712, 'Вчера_Спутник-М'!D:BL, 15, FALSE)</f>
        <v>#N/A</v>
      </c>
      <c r="AO712" s="36"/>
      <c r="AP712" s="36"/>
      <c r="AQ712" s="36" t="e">
        <f>T712-VLOOKUP(D712, 'Вчера_Спутник-М'!D:BI, 17, FALSE)</f>
        <v>#N/A</v>
      </c>
      <c r="AR712" s="36" t="e">
        <f>U712-VLOOKUP(D712, 'Вчера_Спутник-М'!D:BI, 18, FALSE)</f>
        <v>#N/A</v>
      </c>
    </row>
    <row r="713" spans="1:44" ht="30" customHeight="1" x14ac:dyDescent="0.3">
      <c r="A713" s="18">
        <v>709</v>
      </c>
      <c r="Y713" s="20">
        <f t="shared" si="68"/>
        <v>0</v>
      </c>
      <c r="Z713" s="20">
        <f t="shared" si="69"/>
        <v>0</v>
      </c>
      <c r="AA713" s="37" t="b">
        <f t="shared" si="70"/>
        <v>1</v>
      </c>
      <c r="AB713" s="37" t="b">
        <f t="shared" si="71"/>
        <v>1</v>
      </c>
      <c r="AC713" s="37" t="b">
        <f t="shared" si="72"/>
        <v>1</v>
      </c>
      <c r="AD713" s="37" t="b">
        <f t="shared" si="73"/>
        <v>1</v>
      </c>
      <c r="AE713" s="22" t="str">
        <f>IF(ISNA(VLOOKUP(D713,'Вчера_Спутник-М'!D:D, 1, FALSE)),"ошибка",0)</f>
        <v>ошибка</v>
      </c>
      <c r="AF713" s="21"/>
      <c r="AG713" s="22" t="e">
        <f>E713-VLOOKUP(D713, 'Вчера_Спутник-М'!D:BI, 2, FALSE)</f>
        <v>#N/A</v>
      </c>
      <c r="AH713" s="22" t="e">
        <f>F713-G713-VLOOKUP(D713, 'Вчера_Спутник-М'!D:BI, 3, FALSE)</f>
        <v>#N/A</v>
      </c>
      <c r="AI713" s="22" t="e">
        <f>H713-I713-VLOOKUP(D713, 'Вчера_Спутник-М'!D:BI, 5, FALSE)</f>
        <v>#N/A</v>
      </c>
      <c r="AJ713" s="22" t="e">
        <f>J713-K713-VLOOKUP(D713, 'Вчера_Спутник-М'!D:BI, 7, FALSE)</f>
        <v>#N/A</v>
      </c>
      <c r="AK713" s="36" t="e">
        <f>L713-M713-VLOOKUP(D713, 'Вчера_Спутник-М'!D:BI, 9, FALSE)</f>
        <v>#N/A</v>
      </c>
      <c r="AL713" s="36" t="e">
        <f>N713-O713-VLOOKUP(D713, 'Вчера_Спутник-М'!D:BI, 11, FALSE)</f>
        <v>#N/A</v>
      </c>
      <c r="AM713" s="36" t="e">
        <f>P713-Q713-VLOOKUP(D713, 'Вчера_Спутник-М'!D:BI, 13, FALSE)</f>
        <v>#N/A</v>
      </c>
      <c r="AN713" s="36" t="e">
        <f>R713-S713-VLOOKUP(D713, 'Вчера_Спутник-М'!D:BL, 15, FALSE)</f>
        <v>#N/A</v>
      </c>
      <c r="AO713" s="36"/>
      <c r="AP713" s="36"/>
      <c r="AQ713" s="36" t="e">
        <f>T713-VLOOKUP(D713, 'Вчера_Спутник-М'!D:BI, 17, FALSE)</f>
        <v>#N/A</v>
      </c>
      <c r="AR713" s="36" t="e">
        <f>U713-VLOOKUP(D713, 'Вчера_Спутник-М'!D:BI, 18, FALSE)</f>
        <v>#N/A</v>
      </c>
    </row>
    <row r="714" spans="1:44" ht="30" customHeight="1" x14ac:dyDescent="0.3">
      <c r="A714" s="18">
        <v>710</v>
      </c>
      <c r="Y714" s="20">
        <f t="shared" si="68"/>
        <v>0</v>
      </c>
      <c r="Z714" s="20">
        <f t="shared" si="69"/>
        <v>0</v>
      </c>
      <c r="AA714" s="37" t="b">
        <f t="shared" si="70"/>
        <v>1</v>
      </c>
      <c r="AB714" s="37" t="b">
        <f t="shared" si="71"/>
        <v>1</v>
      </c>
      <c r="AC714" s="37" t="b">
        <f t="shared" si="72"/>
        <v>1</v>
      </c>
      <c r="AD714" s="37" t="b">
        <f t="shared" si="73"/>
        <v>1</v>
      </c>
      <c r="AE714" s="22" t="str">
        <f>IF(ISNA(VLOOKUP(D714,'Вчера_Спутник-М'!D:D, 1, FALSE)),"ошибка",0)</f>
        <v>ошибка</v>
      </c>
      <c r="AF714" s="21"/>
      <c r="AG714" s="22" t="e">
        <f>E714-VLOOKUP(D714, 'Вчера_Спутник-М'!D:BI, 2, FALSE)</f>
        <v>#N/A</v>
      </c>
      <c r="AH714" s="22" t="e">
        <f>F714-G714-VLOOKUP(D714, 'Вчера_Спутник-М'!D:BI, 3, FALSE)</f>
        <v>#N/A</v>
      </c>
      <c r="AI714" s="22" t="e">
        <f>H714-I714-VLOOKUP(D714, 'Вчера_Спутник-М'!D:BI, 5, FALSE)</f>
        <v>#N/A</v>
      </c>
      <c r="AJ714" s="22" t="e">
        <f>J714-K714-VLOOKUP(D714, 'Вчера_Спутник-М'!D:BI, 7, FALSE)</f>
        <v>#N/A</v>
      </c>
      <c r="AK714" s="36" t="e">
        <f>L714-M714-VLOOKUP(D714, 'Вчера_Спутник-М'!D:BI, 9, FALSE)</f>
        <v>#N/A</v>
      </c>
      <c r="AL714" s="36" t="e">
        <f>N714-O714-VLOOKUP(D714, 'Вчера_Спутник-М'!D:BI, 11, FALSE)</f>
        <v>#N/A</v>
      </c>
      <c r="AM714" s="36" t="e">
        <f>P714-Q714-VLOOKUP(D714, 'Вчера_Спутник-М'!D:BI, 13, FALSE)</f>
        <v>#N/A</v>
      </c>
      <c r="AN714" s="36" t="e">
        <f>R714-S714-VLOOKUP(D714, 'Вчера_Спутник-М'!D:BL, 15, FALSE)</f>
        <v>#N/A</v>
      </c>
      <c r="AO714" s="36"/>
      <c r="AP714" s="36"/>
      <c r="AQ714" s="36" t="e">
        <f>T714-VLOOKUP(D714, 'Вчера_Спутник-М'!D:BI, 17, FALSE)</f>
        <v>#N/A</v>
      </c>
      <c r="AR714" s="36" t="e">
        <f>U714-VLOOKUP(D714, 'Вчера_Спутник-М'!D:BI, 18, FALSE)</f>
        <v>#N/A</v>
      </c>
    </row>
    <row r="715" spans="1:44" ht="30" customHeight="1" x14ac:dyDescent="0.3">
      <c r="A715" s="18">
        <v>711</v>
      </c>
      <c r="Y715" s="20">
        <f t="shared" si="68"/>
        <v>0</v>
      </c>
      <c r="Z715" s="20">
        <f t="shared" si="69"/>
        <v>0</v>
      </c>
      <c r="AA715" s="37" t="b">
        <f t="shared" si="70"/>
        <v>1</v>
      </c>
      <c r="AB715" s="37" t="b">
        <f t="shared" si="71"/>
        <v>1</v>
      </c>
      <c r="AC715" s="37" t="b">
        <f t="shared" si="72"/>
        <v>1</v>
      </c>
      <c r="AD715" s="37" t="b">
        <f t="shared" si="73"/>
        <v>1</v>
      </c>
      <c r="AE715" s="22" t="str">
        <f>IF(ISNA(VLOOKUP(D715,'Вчера_Спутник-М'!D:D, 1, FALSE)),"ошибка",0)</f>
        <v>ошибка</v>
      </c>
      <c r="AF715" s="21"/>
      <c r="AG715" s="22" t="e">
        <f>E715-VLOOKUP(D715, 'Вчера_Спутник-М'!D:BI, 2, FALSE)</f>
        <v>#N/A</v>
      </c>
      <c r="AH715" s="22" t="e">
        <f>F715-G715-VLOOKUP(D715, 'Вчера_Спутник-М'!D:BI, 3, FALSE)</f>
        <v>#N/A</v>
      </c>
      <c r="AI715" s="22" t="e">
        <f>H715-I715-VLOOKUP(D715, 'Вчера_Спутник-М'!D:BI, 5, FALSE)</f>
        <v>#N/A</v>
      </c>
      <c r="AJ715" s="22" t="e">
        <f>J715-K715-VLOOKUP(D715, 'Вчера_Спутник-М'!D:BI, 7, FALSE)</f>
        <v>#N/A</v>
      </c>
      <c r="AK715" s="36" t="e">
        <f>L715-M715-VLOOKUP(D715, 'Вчера_Спутник-М'!D:BI, 9, FALSE)</f>
        <v>#N/A</v>
      </c>
      <c r="AL715" s="36" t="e">
        <f>N715-O715-VLOOKUP(D715, 'Вчера_Спутник-М'!D:BI, 11, FALSE)</f>
        <v>#N/A</v>
      </c>
      <c r="AM715" s="36" t="e">
        <f>P715-Q715-VLOOKUP(D715, 'Вчера_Спутник-М'!D:BI, 13, FALSE)</f>
        <v>#N/A</v>
      </c>
      <c r="AN715" s="36" t="e">
        <f>R715-S715-VLOOKUP(D715, 'Вчера_Спутник-М'!D:BL, 15, FALSE)</f>
        <v>#N/A</v>
      </c>
      <c r="AO715" s="36"/>
      <c r="AP715" s="36"/>
      <c r="AQ715" s="36" t="e">
        <f>T715-VLOOKUP(D715, 'Вчера_Спутник-М'!D:BI, 17, FALSE)</f>
        <v>#N/A</v>
      </c>
      <c r="AR715" s="36" t="e">
        <f>U715-VLOOKUP(D715, 'Вчера_Спутник-М'!D:BI, 18, FALSE)</f>
        <v>#N/A</v>
      </c>
    </row>
    <row r="716" spans="1:44" ht="30" customHeight="1" x14ac:dyDescent="0.3">
      <c r="A716" s="18">
        <v>712</v>
      </c>
      <c r="Y716" s="20">
        <f t="shared" si="68"/>
        <v>0</v>
      </c>
      <c r="Z716" s="20">
        <f t="shared" si="69"/>
        <v>0</v>
      </c>
      <c r="AA716" s="37" t="b">
        <f t="shared" si="70"/>
        <v>1</v>
      </c>
      <c r="AB716" s="37" t="b">
        <f t="shared" si="71"/>
        <v>1</v>
      </c>
      <c r="AC716" s="37" t="b">
        <f t="shared" si="72"/>
        <v>1</v>
      </c>
      <c r="AD716" s="37" t="b">
        <f t="shared" si="73"/>
        <v>1</v>
      </c>
      <c r="AE716" s="22" t="str">
        <f>IF(ISNA(VLOOKUP(D716,'Вчера_Спутник-М'!D:D, 1, FALSE)),"ошибка",0)</f>
        <v>ошибка</v>
      </c>
      <c r="AF716" s="21"/>
      <c r="AG716" s="22" t="e">
        <f>E716-VLOOKUP(D716, 'Вчера_Спутник-М'!D:BI, 2, FALSE)</f>
        <v>#N/A</v>
      </c>
      <c r="AH716" s="22" t="e">
        <f>F716-G716-VLOOKUP(D716, 'Вчера_Спутник-М'!D:BI, 3, FALSE)</f>
        <v>#N/A</v>
      </c>
      <c r="AI716" s="22" t="e">
        <f>H716-I716-VLOOKUP(D716, 'Вчера_Спутник-М'!D:BI, 5, FALSE)</f>
        <v>#N/A</v>
      </c>
      <c r="AJ716" s="22" t="e">
        <f>J716-K716-VLOOKUP(D716, 'Вчера_Спутник-М'!D:BI, 7, FALSE)</f>
        <v>#N/A</v>
      </c>
      <c r="AK716" s="36" t="e">
        <f>L716-M716-VLOOKUP(D716, 'Вчера_Спутник-М'!D:BI, 9, FALSE)</f>
        <v>#N/A</v>
      </c>
      <c r="AL716" s="36" t="e">
        <f>N716-O716-VLOOKUP(D716, 'Вчера_Спутник-М'!D:BI, 11, FALSE)</f>
        <v>#N/A</v>
      </c>
      <c r="AM716" s="36" t="e">
        <f>P716-Q716-VLOOKUP(D716, 'Вчера_Спутник-М'!D:BI, 13, FALSE)</f>
        <v>#N/A</v>
      </c>
      <c r="AN716" s="36" t="e">
        <f>R716-S716-VLOOKUP(D716, 'Вчера_Спутник-М'!D:BL, 15, FALSE)</f>
        <v>#N/A</v>
      </c>
      <c r="AO716" s="36"/>
      <c r="AP716" s="36"/>
      <c r="AQ716" s="36" t="e">
        <f>T716-VLOOKUP(D716, 'Вчера_Спутник-М'!D:BI, 17, FALSE)</f>
        <v>#N/A</v>
      </c>
      <c r="AR716" s="36" t="e">
        <f>U716-VLOOKUP(D716, 'Вчера_Спутник-М'!D:BI, 18, FALSE)</f>
        <v>#N/A</v>
      </c>
    </row>
    <row r="717" spans="1:44" ht="30" customHeight="1" x14ac:dyDescent="0.3">
      <c r="A717" s="18">
        <v>713</v>
      </c>
      <c r="Y717" s="20">
        <f t="shared" si="68"/>
        <v>0</v>
      </c>
      <c r="Z717" s="20">
        <f t="shared" si="69"/>
        <v>0</v>
      </c>
      <c r="AA717" s="37" t="b">
        <f t="shared" si="70"/>
        <v>1</v>
      </c>
      <c r="AB717" s="37" t="b">
        <f t="shared" si="71"/>
        <v>1</v>
      </c>
      <c r="AC717" s="37" t="b">
        <f t="shared" si="72"/>
        <v>1</v>
      </c>
      <c r="AD717" s="37" t="b">
        <f t="shared" si="73"/>
        <v>1</v>
      </c>
      <c r="AE717" s="22" t="str">
        <f>IF(ISNA(VLOOKUP(D717,'Вчера_Спутник-М'!D:D, 1, FALSE)),"ошибка",0)</f>
        <v>ошибка</v>
      </c>
      <c r="AF717" s="21"/>
      <c r="AG717" s="22" t="e">
        <f>E717-VLOOKUP(D717, 'Вчера_Спутник-М'!D:BI, 2, FALSE)</f>
        <v>#N/A</v>
      </c>
      <c r="AH717" s="22" t="e">
        <f>F717-G717-VLOOKUP(D717, 'Вчера_Спутник-М'!D:BI, 3, FALSE)</f>
        <v>#N/A</v>
      </c>
      <c r="AI717" s="22" t="e">
        <f>H717-I717-VLOOKUP(D717, 'Вчера_Спутник-М'!D:BI, 5, FALSE)</f>
        <v>#N/A</v>
      </c>
      <c r="AJ717" s="22" t="e">
        <f>J717-K717-VLOOKUP(D717, 'Вчера_Спутник-М'!D:BI, 7, FALSE)</f>
        <v>#N/A</v>
      </c>
      <c r="AK717" s="36" t="e">
        <f>L717-M717-VLOOKUP(D717, 'Вчера_Спутник-М'!D:BI, 9, FALSE)</f>
        <v>#N/A</v>
      </c>
      <c r="AL717" s="36" t="e">
        <f>N717-O717-VLOOKUP(D717, 'Вчера_Спутник-М'!D:BI, 11, FALSE)</f>
        <v>#N/A</v>
      </c>
      <c r="AM717" s="36" t="e">
        <f>P717-Q717-VLOOKUP(D717, 'Вчера_Спутник-М'!D:BI, 13, FALSE)</f>
        <v>#N/A</v>
      </c>
      <c r="AN717" s="36" t="e">
        <f>R717-S717-VLOOKUP(D717, 'Вчера_Спутник-М'!D:BL, 15, FALSE)</f>
        <v>#N/A</v>
      </c>
      <c r="AO717" s="36"/>
      <c r="AP717" s="36"/>
      <c r="AQ717" s="36" t="e">
        <f>T717-VLOOKUP(D717, 'Вчера_Спутник-М'!D:BI, 17, FALSE)</f>
        <v>#N/A</v>
      </c>
      <c r="AR717" s="36" t="e">
        <f>U717-VLOOKUP(D717, 'Вчера_Спутник-М'!D:BI, 18, FALSE)</f>
        <v>#N/A</v>
      </c>
    </row>
    <row r="718" spans="1:44" ht="30" customHeight="1" x14ac:dyDescent="0.3">
      <c r="A718" s="18">
        <v>714</v>
      </c>
      <c r="Y718" s="20">
        <f t="shared" si="68"/>
        <v>0</v>
      </c>
      <c r="Z718" s="20">
        <f t="shared" si="69"/>
        <v>0</v>
      </c>
      <c r="AA718" s="37" t="b">
        <f t="shared" si="70"/>
        <v>1</v>
      </c>
      <c r="AB718" s="37" t="b">
        <f t="shared" si="71"/>
        <v>1</v>
      </c>
      <c r="AC718" s="37" t="b">
        <f t="shared" si="72"/>
        <v>1</v>
      </c>
      <c r="AD718" s="37" t="b">
        <f t="shared" si="73"/>
        <v>1</v>
      </c>
      <c r="AE718" s="22" t="str">
        <f>IF(ISNA(VLOOKUP(D718,'Вчера_Спутник-М'!D:D, 1, FALSE)),"ошибка",0)</f>
        <v>ошибка</v>
      </c>
      <c r="AF718" s="21"/>
      <c r="AG718" s="22" t="e">
        <f>E718-VLOOKUP(D718, 'Вчера_Спутник-М'!D:BI, 2, FALSE)</f>
        <v>#N/A</v>
      </c>
      <c r="AH718" s="22" t="e">
        <f>F718-G718-VLOOKUP(D718, 'Вчера_Спутник-М'!D:BI, 3, FALSE)</f>
        <v>#N/A</v>
      </c>
      <c r="AI718" s="22" t="e">
        <f>H718-I718-VLOOKUP(D718, 'Вчера_Спутник-М'!D:BI, 5, FALSE)</f>
        <v>#N/A</v>
      </c>
      <c r="AJ718" s="22" t="e">
        <f>J718-K718-VLOOKUP(D718, 'Вчера_Спутник-М'!D:BI, 7, FALSE)</f>
        <v>#N/A</v>
      </c>
      <c r="AK718" s="36" t="e">
        <f>L718-M718-VLOOKUP(D718, 'Вчера_Спутник-М'!D:BI, 9, FALSE)</f>
        <v>#N/A</v>
      </c>
      <c r="AL718" s="36" t="e">
        <f>N718-O718-VLOOKUP(D718, 'Вчера_Спутник-М'!D:BI, 11, FALSE)</f>
        <v>#N/A</v>
      </c>
      <c r="AM718" s="36" t="e">
        <f>P718-Q718-VLOOKUP(D718, 'Вчера_Спутник-М'!D:BI, 13, FALSE)</f>
        <v>#N/A</v>
      </c>
      <c r="AN718" s="36" t="e">
        <f>R718-S718-VLOOKUP(D718, 'Вчера_Спутник-М'!D:BL, 15, FALSE)</f>
        <v>#N/A</v>
      </c>
      <c r="AO718" s="36"/>
      <c r="AP718" s="36"/>
      <c r="AQ718" s="36" t="e">
        <f>T718-VLOOKUP(D718, 'Вчера_Спутник-М'!D:BI, 17, FALSE)</f>
        <v>#N/A</v>
      </c>
      <c r="AR718" s="36" t="e">
        <f>U718-VLOOKUP(D718, 'Вчера_Спутник-М'!D:BI, 18, FALSE)</f>
        <v>#N/A</v>
      </c>
    </row>
    <row r="719" spans="1:44" ht="30" customHeight="1" x14ac:dyDescent="0.3">
      <c r="A719" s="18">
        <v>715</v>
      </c>
      <c r="Y719" s="20">
        <f t="shared" si="68"/>
        <v>0</v>
      </c>
      <c r="Z719" s="20">
        <f t="shared" si="69"/>
        <v>0</v>
      </c>
      <c r="AA719" s="37" t="b">
        <f t="shared" si="70"/>
        <v>1</v>
      </c>
      <c r="AB719" s="37" t="b">
        <f t="shared" si="71"/>
        <v>1</v>
      </c>
      <c r="AC719" s="37" t="b">
        <f t="shared" si="72"/>
        <v>1</v>
      </c>
      <c r="AD719" s="37" t="b">
        <f t="shared" si="73"/>
        <v>1</v>
      </c>
      <c r="AE719" s="22" t="str">
        <f>IF(ISNA(VLOOKUP(D719,'Вчера_Спутник-М'!D:D, 1, FALSE)),"ошибка",0)</f>
        <v>ошибка</v>
      </c>
      <c r="AF719" s="21"/>
      <c r="AG719" s="22" t="e">
        <f>E719-VLOOKUP(D719, 'Вчера_Спутник-М'!D:BI, 2, FALSE)</f>
        <v>#N/A</v>
      </c>
      <c r="AH719" s="22" t="e">
        <f>F719-G719-VLOOKUP(D719, 'Вчера_Спутник-М'!D:BI, 3, FALSE)</f>
        <v>#N/A</v>
      </c>
      <c r="AI719" s="22" t="e">
        <f>H719-I719-VLOOKUP(D719, 'Вчера_Спутник-М'!D:BI, 5, FALSE)</f>
        <v>#N/A</v>
      </c>
      <c r="AJ719" s="22" t="e">
        <f>J719-K719-VLOOKUP(D719, 'Вчера_Спутник-М'!D:BI, 7, FALSE)</f>
        <v>#N/A</v>
      </c>
      <c r="AK719" s="36" t="e">
        <f>L719-M719-VLOOKUP(D719, 'Вчера_Спутник-М'!D:BI, 9, FALSE)</f>
        <v>#N/A</v>
      </c>
      <c r="AL719" s="36" t="e">
        <f>N719-O719-VLOOKUP(D719, 'Вчера_Спутник-М'!D:BI, 11, FALSE)</f>
        <v>#N/A</v>
      </c>
      <c r="AM719" s="36" t="e">
        <f>P719-Q719-VLOOKUP(D719, 'Вчера_Спутник-М'!D:BI, 13, FALSE)</f>
        <v>#N/A</v>
      </c>
      <c r="AN719" s="36" t="e">
        <f>R719-S719-VLOOKUP(D719, 'Вчера_Спутник-М'!D:BL, 15, FALSE)</f>
        <v>#N/A</v>
      </c>
      <c r="AO719" s="36"/>
      <c r="AP719" s="36"/>
      <c r="AQ719" s="36" t="e">
        <f>T719-VLOOKUP(D719, 'Вчера_Спутник-М'!D:BI, 17, FALSE)</f>
        <v>#N/A</v>
      </c>
      <c r="AR719" s="36" t="e">
        <f>U719-VLOOKUP(D719, 'Вчера_Спутник-М'!D:BI, 18, FALSE)</f>
        <v>#N/A</v>
      </c>
    </row>
    <row r="720" spans="1:44" ht="30" customHeight="1" x14ac:dyDescent="0.3">
      <c r="A720" s="18">
        <v>716</v>
      </c>
      <c r="Y720" s="20">
        <f t="shared" si="68"/>
        <v>0</v>
      </c>
      <c r="Z720" s="20">
        <f t="shared" si="69"/>
        <v>0</v>
      </c>
      <c r="AA720" s="37" t="b">
        <f t="shared" si="70"/>
        <v>1</v>
      </c>
      <c r="AB720" s="37" t="b">
        <f t="shared" si="71"/>
        <v>1</v>
      </c>
      <c r="AC720" s="37" t="b">
        <f t="shared" si="72"/>
        <v>1</v>
      </c>
      <c r="AD720" s="37" t="b">
        <f t="shared" si="73"/>
        <v>1</v>
      </c>
      <c r="AE720" s="22" t="str">
        <f>IF(ISNA(VLOOKUP(D720,'Вчера_Спутник-М'!D:D, 1, FALSE)),"ошибка",0)</f>
        <v>ошибка</v>
      </c>
      <c r="AF720" s="21"/>
      <c r="AG720" s="22" t="e">
        <f>E720-VLOOKUP(D720, 'Вчера_Спутник-М'!D:BI, 2, FALSE)</f>
        <v>#N/A</v>
      </c>
      <c r="AH720" s="22" t="e">
        <f>F720-G720-VLOOKUP(D720, 'Вчера_Спутник-М'!D:BI, 3, FALSE)</f>
        <v>#N/A</v>
      </c>
      <c r="AI720" s="22" t="e">
        <f>H720-I720-VLOOKUP(D720, 'Вчера_Спутник-М'!D:BI, 5, FALSE)</f>
        <v>#N/A</v>
      </c>
      <c r="AJ720" s="22" t="e">
        <f>J720-K720-VLOOKUP(D720, 'Вчера_Спутник-М'!D:BI, 7, FALSE)</f>
        <v>#N/A</v>
      </c>
      <c r="AK720" s="36" t="e">
        <f>L720-M720-VLOOKUP(D720, 'Вчера_Спутник-М'!D:BI, 9, FALSE)</f>
        <v>#N/A</v>
      </c>
      <c r="AL720" s="36" t="e">
        <f>N720-O720-VLOOKUP(D720, 'Вчера_Спутник-М'!D:BI, 11, FALSE)</f>
        <v>#N/A</v>
      </c>
      <c r="AM720" s="36" t="e">
        <f>P720-Q720-VLOOKUP(D720, 'Вчера_Спутник-М'!D:BI, 13, FALSE)</f>
        <v>#N/A</v>
      </c>
      <c r="AN720" s="36" t="e">
        <f>R720-S720-VLOOKUP(D720, 'Вчера_Спутник-М'!D:BL, 15, FALSE)</f>
        <v>#N/A</v>
      </c>
      <c r="AO720" s="36"/>
      <c r="AP720" s="36"/>
      <c r="AQ720" s="36" t="e">
        <f>T720-VLOOKUP(D720, 'Вчера_Спутник-М'!D:BI, 17, FALSE)</f>
        <v>#N/A</v>
      </c>
      <c r="AR720" s="36" t="e">
        <f>U720-VLOOKUP(D720, 'Вчера_Спутник-М'!D:BI, 18, FALSE)</f>
        <v>#N/A</v>
      </c>
    </row>
    <row r="721" spans="1:44" ht="30" customHeight="1" x14ac:dyDescent="0.3">
      <c r="A721" s="18">
        <v>717</v>
      </c>
      <c r="Y721" s="20">
        <f t="shared" si="68"/>
        <v>0</v>
      </c>
      <c r="Z721" s="20">
        <f t="shared" si="69"/>
        <v>0</v>
      </c>
      <c r="AA721" s="37" t="b">
        <f t="shared" si="70"/>
        <v>1</v>
      </c>
      <c r="AB721" s="37" t="b">
        <f t="shared" si="71"/>
        <v>1</v>
      </c>
      <c r="AC721" s="37" t="b">
        <f t="shared" si="72"/>
        <v>1</v>
      </c>
      <c r="AD721" s="37" t="b">
        <f t="shared" si="73"/>
        <v>1</v>
      </c>
      <c r="AE721" s="22" t="str">
        <f>IF(ISNA(VLOOKUP(D721,'Вчера_Спутник-М'!D:D, 1, FALSE)),"ошибка",0)</f>
        <v>ошибка</v>
      </c>
      <c r="AF721" s="21"/>
      <c r="AG721" s="22" t="e">
        <f>E721-VLOOKUP(D721, 'Вчера_Спутник-М'!D:BI, 2, FALSE)</f>
        <v>#N/A</v>
      </c>
      <c r="AH721" s="22" t="e">
        <f>F721-G721-VLOOKUP(D721, 'Вчера_Спутник-М'!D:BI, 3, FALSE)</f>
        <v>#N/A</v>
      </c>
      <c r="AI721" s="22" t="e">
        <f>H721-I721-VLOOKUP(D721, 'Вчера_Спутник-М'!D:BI, 5, FALSE)</f>
        <v>#N/A</v>
      </c>
      <c r="AJ721" s="22" t="e">
        <f>J721-K721-VLOOKUP(D721, 'Вчера_Спутник-М'!D:BI, 7, FALSE)</f>
        <v>#N/A</v>
      </c>
      <c r="AK721" s="36" t="e">
        <f>L721-M721-VLOOKUP(D721, 'Вчера_Спутник-М'!D:BI, 9, FALSE)</f>
        <v>#N/A</v>
      </c>
      <c r="AL721" s="36" t="e">
        <f>N721-O721-VLOOKUP(D721, 'Вчера_Спутник-М'!D:BI, 11, FALSE)</f>
        <v>#N/A</v>
      </c>
      <c r="AM721" s="36" t="e">
        <f>P721-Q721-VLOOKUP(D721, 'Вчера_Спутник-М'!D:BI, 13, FALSE)</f>
        <v>#N/A</v>
      </c>
      <c r="AN721" s="36" t="e">
        <f>R721-S721-VLOOKUP(D721, 'Вчера_Спутник-М'!D:BL, 15, FALSE)</f>
        <v>#N/A</v>
      </c>
      <c r="AO721" s="36"/>
      <c r="AP721" s="36"/>
      <c r="AQ721" s="36" t="e">
        <f>T721-VLOOKUP(D721, 'Вчера_Спутник-М'!D:BI, 17, FALSE)</f>
        <v>#N/A</v>
      </c>
      <c r="AR721" s="36" t="e">
        <f>U721-VLOOKUP(D721, 'Вчера_Спутник-М'!D:BI, 18, FALSE)</f>
        <v>#N/A</v>
      </c>
    </row>
    <row r="722" spans="1:44" ht="30" customHeight="1" x14ac:dyDescent="0.3">
      <c r="A722" s="18">
        <v>718</v>
      </c>
      <c r="Y722" s="20">
        <f t="shared" si="68"/>
        <v>0</v>
      </c>
      <c r="Z722" s="20">
        <f t="shared" si="69"/>
        <v>0</v>
      </c>
      <c r="AA722" s="37" t="b">
        <f t="shared" si="70"/>
        <v>1</v>
      </c>
      <c r="AB722" s="37" t="b">
        <f t="shared" si="71"/>
        <v>1</v>
      </c>
      <c r="AC722" s="37" t="b">
        <f t="shared" si="72"/>
        <v>1</v>
      </c>
      <c r="AD722" s="37" t="b">
        <f t="shared" si="73"/>
        <v>1</v>
      </c>
      <c r="AE722" s="22" t="str">
        <f>IF(ISNA(VLOOKUP(D722,'Вчера_Спутник-М'!D:D, 1, FALSE)),"ошибка",0)</f>
        <v>ошибка</v>
      </c>
      <c r="AF722" s="21"/>
      <c r="AG722" s="22" t="e">
        <f>E722-VLOOKUP(D722, 'Вчера_Спутник-М'!D:BI, 2, FALSE)</f>
        <v>#N/A</v>
      </c>
      <c r="AH722" s="22" t="e">
        <f>F722-G722-VLOOKUP(D722, 'Вчера_Спутник-М'!D:BI, 3, FALSE)</f>
        <v>#N/A</v>
      </c>
      <c r="AI722" s="22" t="e">
        <f>H722-I722-VLOOKUP(D722, 'Вчера_Спутник-М'!D:BI, 5, FALSE)</f>
        <v>#N/A</v>
      </c>
      <c r="AJ722" s="22" t="e">
        <f>J722-K722-VLOOKUP(D722, 'Вчера_Спутник-М'!D:BI, 7, FALSE)</f>
        <v>#N/A</v>
      </c>
      <c r="AK722" s="36" t="e">
        <f>L722-M722-VLOOKUP(D722, 'Вчера_Спутник-М'!D:BI, 9, FALSE)</f>
        <v>#N/A</v>
      </c>
      <c r="AL722" s="36" t="e">
        <f>N722-O722-VLOOKUP(D722, 'Вчера_Спутник-М'!D:BI, 11, FALSE)</f>
        <v>#N/A</v>
      </c>
      <c r="AM722" s="36" t="e">
        <f>P722-Q722-VLOOKUP(D722, 'Вчера_Спутник-М'!D:BI, 13, FALSE)</f>
        <v>#N/A</v>
      </c>
      <c r="AN722" s="36" t="e">
        <f>R722-S722-VLOOKUP(D722, 'Вчера_Спутник-М'!D:BL, 15, FALSE)</f>
        <v>#N/A</v>
      </c>
      <c r="AO722" s="36"/>
      <c r="AP722" s="36"/>
      <c r="AQ722" s="36" t="e">
        <f>T722-VLOOKUP(D722, 'Вчера_Спутник-М'!D:BI, 17, FALSE)</f>
        <v>#N/A</v>
      </c>
      <c r="AR722" s="36" t="e">
        <f>U722-VLOOKUP(D722, 'Вчера_Спутник-М'!D:BI, 18, FALSE)</f>
        <v>#N/A</v>
      </c>
    </row>
    <row r="723" spans="1:44" ht="30" customHeight="1" x14ac:dyDescent="0.3">
      <c r="A723" s="18">
        <v>719</v>
      </c>
      <c r="Y723" s="20">
        <f t="shared" si="68"/>
        <v>0</v>
      </c>
      <c r="Z723" s="20">
        <f t="shared" si="69"/>
        <v>0</v>
      </c>
      <c r="AA723" s="37" t="b">
        <f t="shared" si="70"/>
        <v>1</v>
      </c>
      <c r="AB723" s="37" t="b">
        <f t="shared" si="71"/>
        <v>1</v>
      </c>
      <c r="AC723" s="37" t="b">
        <f t="shared" si="72"/>
        <v>1</v>
      </c>
      <c r="AD723" s="37" t="b">
        <f t="shared" si="73"/>
        <v>1</v>
      </c>
      <c r="AE723" s="22" t="str">
        <f>IF(ISNA(VLOOKUP(D723,'Вчера_Спутник-М'!D:D, 1, FALSE)),"ошибка",0)</f>
        <v>ошибка</v>
      </c>
      <c r="AF723" s="21"/>
      <c r="AG723" s="22" t="e">
        <f>E723-VLOOKUP(D723, 'Вчера_Спутник-М'!D:BI, 2, FALSE)</f>
        <v>#N/A</v>
      </c>
      <c r="AH723" s="22" t="e">
        <f>F723-G723-VLOOKUP(D723, 'Вчера_Спутник-М'!D:BI, 3, FALSE)</f>
        <v>#N/A</v>
      </c>
      <c r="AI723" s="22" t="e">
        <f>H723-I723-VLOOKUP(D723, 'Вчера_Спутник-М'!D:BI, 5, FALSE)</f>
        <v>#N/A</v>
      </c>
      <c r="AJ723" s="22" t="e">
        <f>J723-K723-VLOOKUP(D723, 'Вчера_Спутник-М'!D:BI, 7, FALSE)</f>
        <v>#N/A</v>
      </c>
      <c r="AK723" s="36" t="e">
        <f>L723-M723-VLOOKUP(D723, 'Вчера_Спутник-М'!D:BI, 9, FALSE)</f>
        <v>#N/A</v>
      </c>
      <c r="AL723" s="36" t="e">
        <f>N723-O723-VLOOKUP(D723, 'Вчера_Спутник-М'!D:BI, 11, FALSE)</f>
        <v>#N/A</v>
      </c>
      <c r="AM723" s="36" t="e">
        <f>P723-Q723-VLOOKUP(D723, 'Вчера_Спутник-М'!D:BI, 13, FALSE)</f>
        <v>#N/A</v>
      </c>
      <c r="AN723" s="36" t="e">
        <f>R723-S723-VLOOKUP(D723, 'Вчера_Спутник-М'!D:BL, 15, FALSE)</f>
        <v>#N/A</v>
      </c>
      <c r="AO723" s="36"/>
      <c r="AP723" s="36"/>
      <c r="AQ723" s="36" t="e">
        <f>T723-VLOOKUP(D723, 'Вчера_Спутник-М'!D:BI, 17, FALSE)</f>
        <v>#N/A</v>
      </c>
      <c r="AR723" s="36" t="e">
        <f>U723-VLOOKUP(D723, 'Вчера_Спутник-М'!D:BI, 18, FALSE)</f>
        <v>#N/A</v>
      </c>
    </row>
    <row r="724" spans="1:44" ht="30" customHeight="1" x14ac:dyDescent="0.3">
      <c r="A724" s="18">
        <v>720</v>
      </c>
      <c r="Y724" s="20">
        <f t="shared" si="68"/>
        <v>0</v>
      </c>
      <c r="Z724" s="20">
        <f t="shared" si="69"/>
        <v>0</v>
      </c>
      <c r="AA724" s="37" t="b">
        <f t="shared" si="70"/>
        <v>1</v>
      </c>
      <c r="AB724" s="37" t="b">
        <f t="shared" si="71"/>
        <v>1</v>
      </c>
      <c r="AC724" s="37" t="b">
        <f t="shared" si="72"/>
        <v>1</v>
      </c>
      <c r="AD724" s="37" t="b">
        <f t="shared" si="73"/>
        <v>1</v>
      </c>
      <c r="AE724" s="22" t="str">
        <f>IF(ISNA(VLOOKUP(D724,'Вчера_Спутник-М'!D:D, 1, FALSE)),"ошибка",0)</f>
        <v>ошибка</v>
      </c>
      <c r="AF724" s="21"/>
      <c r="AG724" s="22" t="e">
        <f>E724-VLOOKUP(D724, 'Вчера_Спутник-М'!D:BI, 2, FALSE)</f>
        <v>#N/A</v>
      </c>
      <c r="AH724" s="22" t="e">
        <f>F724-G724-VLOOKUP(D724, 'Вчера_Спутник-М'!D:BI, 3, FALSE)</f>
        <v>#N/A</v>
      </c>
      <c r="AI724" s="22" t="e">
        <f>H724-I724-VLOOKUP(D724, 'Вчера_Спутник-М'!D:BI, 5, FALSE)</f>
        <v>#N/A</v>
      </c>
      <c r="AJ724" s="22" t="e">
        <f>J724-K724-VLOOKUP(D724, 'Вчера_Спутник-М'!D:BI, 7, FALSE)</f>
        <v>#N/A</v>
      </c>
      <c r="AK724" s="36" t="e">
        <f>L724-M724-VLOOKUP(D724, 'Вчера_Спутник-М'!D:BI, 9, FALSE)</f>
        <v>#N/A</v>
      </c>
      <c r="AL724" s="36" t="e">
        <f>N724-O724-VLOOKUP(D724, 'Вчера_Спутник-М'!D:BI, 11, FALSE)</f>
        <v>#N/A</v>
      </c>
      <c r="AM724" s="36" t="e">
        <f>P724-Q724-VLOOKUP(D724, 'Вчера_Спутник-М'!D:BI, 13, FALSE)</f>
        <v>#N/A</v>
      </c>
      <c r="AN724" s="36" t="e">
        <f>R724-S724-VLOOKUP(D724, 'Вчера_Спутник-М'!D:BL, 15, FALSE)</f>
        <v>#N/A</v>
      </c>
      <c r="AO724" s="36"/>
      <c r="AP724" s="36"/>
      <c r="AQ724" s="36" t="e">
        <f>T724-VLOOKUP(D724, 'Вчера_Спутник-М'!D:BI, 17, FALSE)</f>
        <v>#N/A</v>
      </c>
      <c r="AR724" s="36" t="e">
        <f>U724-VLOOKUP(D724, 'Вчера_Спутник-М'!D:BI, 18, FALSE)</f>
        <v>#N/A</v>
      </c>
    </row>
    <row r="725" spans="1:44" ht="30" customHeight="1" x14ac:dyDescent="0.3">
      <c r="A725" s="18">
        <v>721</v>
      </c>
      <c r="Y725" s="20">
        <f t="shared" si="68"/>
        <v>0</v>
      </c>
      <c r="Z725" s="20">
        <f t="shared" si="69"/>
        <v>0</v>
      </c>
      <c r="AA725" s="37" t="b">
        <f t="shared" si="70"/>
        <v>1</v>
      </c>
      <c r="AB725" s="37" t="b">
        <f t="shared" si="71"/>
        <v>1</v>
      </c>
      <c r="AC725" s="37" t="b">
        <f t="shared" si="72"/>
        <v>1</v>
      </c>
      <c r="AD725" s="37" t="b">
        <f t="shared" si="73"/>
        <v>1</v>
      </c>
      <c r="AE725" s="22" t="str">
        <f>IF(ISNA(VLOOKUP(D725,'Вчера_Спутник-М'!D:D, 1, FALSE)),"ошибка",0)</f>
        <v>ошибка</v>
      </c>
      <c r="AF725" s="21"/>
      <c r="AG725" s="22" t="e">
        <f>E725-VLOOKUP(D725, 'Вчера_Спутник-М'!D:BI, 2, FALSE)</f>
        <v>#N/A</v>
      </c>
      <c r="AH725" s="22" t="e">
        <f>F725-G725-VLOOKUP(D725, 'Вчера_Спутник-М'!D:BI, 3, FALSE)</f>
        <v>#N/A</v>
      </c>
      <c r="AI725" s="22" t="e">
        <f>H725-I725-VLOOKUP(D725, 'Вчера_Спутник-М'!D:BI, 5, FALSE)</f>
        <v>#N/A</v>
      </c>
      <c r="AJ725" s="22" t="e">
        <f>J725-K725-VLOOKUP(D725, 'Вчера_Спутник-М'!D:BI, 7, FALSE)</f>
        <v>#N/A</v>
      </c>
      <c r="AK725" s="36" t="e">
        <f>L725-M725-VLOOKUP(D725, 'Вчера_Спутник-М'!D:BI, 9, FALSE)</f>
        <v>#N/A</v>
      </c>
      <c r="AL725" s="36" t="e">
        <f>N725-O725-VLOOKUP(D725, 'Вчера_Спутник-М'!D:BI, 11, FALSE)</f>
        <v>#N/A</v>
      </c>
      <c r="AM725" s="36" t="e">
        <f>P725-Q725-VLOOKUP(D725, 'Вчера_Спутник-М'!D:BI, 13, FALSE)</f>
        <v>#N/A</v>
      </c>
      <c r="AN725" s="36" t="e">
        <f>R725-S725-VLOOKUP(D725, 'Вчера_Спутник-М'!D:BL, 15, FALSE)</f>
        <v>#N/A</v>
      </c>
      <c r="AO725" s="36"/>
      <c r="AP725" s="36"/>
      <c r="AQ725" s="36" t="e">
        <f>T725-VLOOKUP(D725, 'Вчера_Спутник-М'!D:BI, 17, FALSE)</f>
        <v>#N/A</v>
      </c>
      <c r="AR725" s="36" t="e">
        <f>U725-VLOOKUP(D725, 'Вчера_Спутник-М'!D:BI, 18, FALSE)</f>
        <v>#N/A</v>
      </c>
    </row>
    <row r="726" spans="1:44" ht="30" customHeight="1" x14ac:dyDescent="0.3">
      <c r="A726" s="18">
        <v>722</v>
      </c>
      <c r="Y726" s="20">
        <f t="shared" si="68"/>
        <v>0</v>
      </c>
      <c r="Z726" s="20">
        <f t="shared" si="69"/>
        <v>0</v>
      </c>
      <c r="AA726" s="37" t="b">
        <f t="shared" si="70"/>
        <v>1</v>
      </c>
      <c r="AB726" s="37" t="b">
        <f t="shared" si="71"/>
        <v>1</v>
      </c>
      <c r="AC726" s="37" t="b">
        <f t="shared" si="72"/>
        <v>1</v>
      </c>
      <c r="AD726" s="37" t="b">
        <f t="shared" si="73"/>
        <v>1</v>
      </c>
      <c r="AE726" s="22" t="str">
        <f>IF(ISNA(VLOOKUP(D726,'Вчера_Спутник-М'!D:D, 1, FALSE)),"ошибка",0)</f>
        <v>ошибка</v>
      </c>
      <c r="AF726" s="21"/>
      <c r="AG726" s="22" t="e">
        <f>E726-VLOOKUP(D726, 'Вчера_Спутник-М'!D:BI, 2, FALSE)</f>
        <v>#N/A</v>
      </c>
      <c r="AH726" s="22" t="e">
        <f>F726-G726-VLOOKUP(D726, 'Вчера_Спутник-М'!D:BI, 3, FALSE)</f>
        <v>#N/A</v>
      </c>
      <c r="AI726" s="22" t="e">
        <f>H726-I726-VLOOKUP(D726, 'Вчера_Спутник-М'!D:BI, 5, FALSE)</f>
        <v>#N/A</v>
      </c>
      <c r="AJ726" s="22" t="e">
        <f>J726-K726-VLOOKUP(D726, 'Вчера_Спутник-М'!D:BI, 7, FALSE)</f>
        <v>#N/A</v>
      </c>
      <c r="AK726" s="36" t="e">
        <f>L726-M726-VLOOKUP(D726, 'Вчера_Спутник-М'!D:BI, 9, FALSE)</f>
        <v>#N/A</v>
      </c>
      <c r="AL726" s="36" t="e">
        <f>N726-O726-VLOOKUP(D726, 'Вчера_Спутник-М'!D:BI, 11, FALSE)</f>
        <v>#N/A</v>
      </c>
      <c r="AM726" s="36" t="e">
        <f>P726-Q726-VLOOKUP(D726, 'Вчера_Спутник-М'!D:BI, 13, FALSE)</f>
        <v>#N/A</v>
      </c>
      <c r="AN726" s="36" t="e">
        <f>R726-S726-VLOOKUP(D726, 'Вчера_Спутник-М'!D:BL, 15, FALSE)</f>
        <v>#N/A</v>
      </c>
      <c r="AO726" s="36"/>
      <c r="AP726" s="36"/>
      <c r="AQ726" s="36" t="e">
        <f>T726-VLOOKUP(D726, 'Вчера_Спутник-М'!D:BI, 17, FALSE)</f>
        <v>#N/A</v>
      </c>
      <c r="AR726" s="36" t="e">
        <f>U726-VLOOKUP(D726, 'Вчера_Спутник-М'!D:BI, 18, FALSE)</f>
        <v>#N/A</v>
      </c>
    </row>
    <row r="727" spans="1:44" ht="30" customHeight="1" x14ac:dyDescent="0.3">
      <c r="A727" s="18">
        <v>723</v>
      </c>
      <c r="Y727" s="20">
        <f t="shared" si="68"/>
        <v>0</v>
      </c>
      <c r="Z727" s="20">
        <f t="shared" si="69"/>
        <v>0</v>
      </c>
      <c r="AA727" s="37" t="b">
        <f t="shared" si="70"/>
        <v>1</v>
      </c>
      <c r="AB727" s="37" t="b">
        <f t="shared" si="71"/>
        <v>1</v>
      </c>
      <c r="AC727" s="37" t="b">
        <f t="shared" si="72"/>
        <v>1</v>
      </c>
      <c r="AD727" s="37" t="b">
        <f t="shared" si="73"/>
        <v>1</v>
      </c>
      <c r="AE727" s="22" t="str">
        <f>IF(ISNA(VLOOKUP(D727,'Вчера_Спутник-М'!D:D, 1, FALSE)),"ошибка",0)</f>
        <v>ошибка</v>
      </c>
      <c r="AF727" s="21"/>
      <c r="AG727" s="22" t="e">
        <f>E727-VLOOKUP(D727, 'Вчера_Спутник-М'!D:BI, 2, FALSE)</f>
        <v>#N/A</v>
      </c>
      <c r="AH727" s="22" t="e">
        <f>F727-G727-VLOOKUP(D727, 'Вчера_Спутник-М'!D:BI, 3, FALSE)</f>
        <v>#N/A</v>
      </c>
      <c r="AI727" s="22" t="e">
        <f>H727-I727-VLOOKUP(D727, 'Вчера_Спутник-М'!D:BI, 5, FALSE)</f>
        <v>#N/A</v>
      </c>
      <c r="AJ727" s="22" t="e">
        <f>J727-K727-VLOOKUP(D727, 'Вчера_Спутник-М'!D:BI, 7, FALSE)</f>
        <v>#N/A</v>
      </c>
      <c r="AK727" s="36" t="e">
        <f>L727-M727-VLOOKUP(D727, 'Вчера_Спутник-М'!D:BI, 9, FALSE)</f>
        <v>#N/A</v>
      </c>
      <c r="AL727" s="36" t="e">
        <f>N727-O727-VLOOKUP(D727, 'Вчера_Спутник-М'!D:BI, 11, FALSE)</f>
        <v>#N/A</v>
      </c>
      <c r="AM727" s="36" t="e">
        <f>P727-Q727-VLOOKUP(D727, 'Вчера_Спутник-М'!D:BI, 13, FALSE)</f>
        <v>#N/A</v>
      </c>
      <c r="AN727" s="36" t="e">
        <f>R727-S727-VLOOKUP(D727, 'Вчера_Спутник-М'!D:BL, 15, FALSE)</f>
        <v>#N/A</v>
      </c>
      <c r="AO727" s="36"/>
      <c r="AP727" s="36"/>
      <c r="AQ727" s="36" t="e">
        <f>T727-VLOOKUP(D727, 'Вчера_Спутник-М'!D:BI, 17, FALSE)</f>
        <v>#N/A</v>
      </c>
      <c r="AR727" s="36" t="e">
        <f>U727-VLOOKUP(D727, 'Вчера_Спутник-М'!D:BI, 18, FALSE)</f>
        <v>#N/A</v>
      </c>
    </row>
    <row r="728" spans="1:44" ht="30" customHeight="1" x14ac:dyDescent="0.3">
      <c r="A728" s="18">
        <v>724</v>
      </c>
      <c r="Y728" s="20">
        <f t="shared" si="68"/>
        <v>0</v>
      </c>
      <c r="Z728" s="20">
        <f t="shared" si="69"/>
        <v>0</v>
      </c>
      <c r="AA728" s="37" t="b">
        <f t="shared" si="70"/>
        <v>1</v>
      </c>
      <c r="AB728" s="37" t="b">
        <f t="shared" si="71"/>
        <v>1</v>
      </c>
      <c r="AC728" s="37" t="b">
        <f t="shared" si="72"/>
        <v>1</v>
      </c>
      <c r="AD728" s="37" t="b">
        <f t="shared" si="73"/>
        <v>1</v>
      </c>
      <c r="AE728" s="22" t="str">
        <f>IF(ISNA(VLOOKUP(D728,'Вчера_Спутник-М'!D:D, 1, FALSE)),"ошибка",0)</f>
        <v>ошибка</v>
      </c>
      <c r="AF728" s="21"/>
      <c r="AG728" s="22" t="e">
        <f>E728-VLOOKUP(D728, 'Вчера_Спутник-М'!D:BI, 2, FALSE)</f>
        <v>#N/A</v>
      </c>
      <c r="AH728" s="22" t="e">
        <f>F728-G728-VLOOKUP(D728, 'Вчера_Спутник-М'!D:BI, 3, FALSE)</f>
        <v>#N/A</v>
      </c>
      <c r="AI728" s="22" t="e">
        <f>H728-I728-VLOOKUP(D728, 'Вчера_Спутник-М'!D:BI, 5, FALSE)</f>
        <v>#N/A</v>
      </c>
      <c r="AJ728" s="22" t="e">
        <f>J728-K728-VLOOKUP(D728, 'Вчера_Спутник-М'!D:BI, 7, FALSE)</f>
        <v>#N/A</v>
      </c>
      <c r="AK728" s="36" t="e">
        <f>L728-M728-VLOOKUP(D728, 'Вчера_Спутник-М'!D:BI, 9, FALSE)</f>
        <v>#N/A</v>
      </c>
      <c r="AL728" s="36" t="e">
        <f>N728-O728-VLOOKUP(D728, 'Вчера_Спутник-М'!D:BI, 11, FALSE)</f>
        <v>#N/A</v>
      </c>
      <c r="AM728" s="36" t="e">
        <f>P728-Q728-VLOOKUP(D728, 'Вчера_Спутник-М'!D:BI, 13, FALSE)</f>
        <v>#N/A</v>
      </c>
      <c r="AN728" s="36" t="e">
        <f>R728-S728-VLOOKUP(D728, 'Вчера_Спутник-М'!D:BL, 15, FALSE)</f>
        <v>#N/A</v>
      </c>
      <c r="AO728" s="36"/>
      <c r="AP728" s="36"/>
      <c r="AQ728" s="36" t="e">
        <f>T728-VLOOKUP(D728, 'Вчера_Спутник-М'!D:BI, 17, FALSE)</f>
        <v>#N/A</v>
      </c>
      <c r="AR728" s="36" t="e">
        <f>U728-VLOOKUP(D728, 'Вчера_Спутник-М'!D:BI, 18, FALSE)</f>
        <v>#N/A</v>
      </c>
    </row>
    <row r="729" spans="1:44" ht="30" customHeight="1" x14ac:dyDescent="0.3">
      <c r="A729" s="18">
        <v>725</v>
      </c>
      <c r="Y729" s="20">
        <f t="shared" si="68"/>
        <v>0</v>
      </c>
      <c r="Z729" s="20">
        <f t="shared" si="69"/>
        <v>0</v>
      </c>
      <c r="AA729" s="37" t="b">
        <f t="shared" si="70"/>
        <v>1</v>
      </c>
      <c r="AB729" s="37" t="b">
        <f t="shared" si="71"/>
        <v>1</v>
      </c>
      <c r="AC729" s="37" t="b">
        <f t="shared" si="72"/>
        <v>1</v>
      </c>
      <c r="AD729" s="37" t="b">
        <f t="shared" si="73"/>
        <v>1</v>
      </c>
      <c r="AE729" s="22" t="str">
        <f>IF(ISNA(VLOOKUP(D729,'Вчера_Спутник-М'!D:D, 1, FALSE)),"ошибка",0)</f>
        <v>ошибка</v>
      </c>
      <c r="AF729" s="21"/>
      <c r="AG729" s="22" t="e">
        <f>E729-VLOOKUP(D729, 'Вчера_Спутник-М'!D:BI, 2, FALSE)</f>
        <v>#N/A</v>
      </c>
      <c r="AH729" s="22" t="e">
        <f>F729-G729-VLOOKUP(D729, 'Вчера_Спутник-М'!D:BI, 3, FALSE)</f>
        <v>#N/A</v>
      </c>
      <c r="AI729" s="22" t="e">
        <f>H729-I729-VLOOKUP(D729, 'Вчера_Спутник-М'!D:BI, 5, FALSE)</f>
        <v>#N/A</v>
      </c>
      <c r="AJ729" s="22" t="e">
        <f>J729-K729-VLOOKUP(D729, 'Вчера_Спутник-М'!D:BI, 7, FALSE)</f>
        <v>#N/A</v>
      </c>
      <c r="AK729" s="36" t="e">
        <f>L729-M729-VLOOKUP(D729, 'Вчера_Спутник-М'!D:BI, 9, FALSE)</f>
        <v>#N/A</v>
      </c>
      <c r="AL729" s="36" t="e">
        <f>N729-O729-VLOOKUP(D729, 'Вчера_Спутник-М'!D:BI, 11, FALSE)</f>
        <v>#N/A</v>
      </c>
      <c r="AM729" s="36" t="e">
        <f>P729-Q729-VLOOKUP(D729, 'Вчера_Спутник-М'!D:BI, 13, FALSE)</f>
        <v>#N/A</v>
      </c>
      <c r="AN729" s="36" t="e">
        <f>R729-S729-VLOOKUP(D729, 'Вчера_Спутник-М'!D:BL, 15, FALSE)</f>
        <v>#N/A</v>
      </c>
      <c r="AO729" s="36"/>
      <c r="AP729" s="36"/>
      <c r="AQ729" s="36" t="e">
        <f>T729-VLOOKUP(D729, 'Вчера_Спутник-М'!D:BI, 17, FALSE)</f>
        <v>#N/A</v>
      </c>
      <c r="AR729" s="36" t="e">
        <f>U729-VLOOKUP(D729, 'Вчера_Спутник-М'!D:BI, 18, FALSE)</f>
        <v>#N/A</v>
      </c>
    </row>
    <row r="730" spans="1:44" ht="30" customHeight="1" x14ac:dyDescent="0.3">
      <c r="A730" s="18">
        <v>726</v>
      </c>
      <c r="Y730" s="20">
        <f t="shared" si="68"/>
        <v>0</v>
      </c>
      <c r="Z730" s="20">
        <f t="shared" si="69"/>
        <v>0</v>
      </c>
      <c r="AA730" s="37" t="b">
        <f t="shared" si="70"/>
        <v>1</v>
      </c>
      <c r="AB730" s="37" t="b">
        <f t="shared" si="71"/>
        <v>1</v>
      </c>
      <c r="AC730" s="37" t="b">
        <f t="shared" si="72"/>
        <v>1</v>
      </c>
      <c r="AD730" s="37" t="b">
        <f t="shared" si="73"/>
        <v>1</v>
      </c>
      <c r="AE730" s="22" t="str">
        <f>IF(ISNA(VLOOKUP(D730,'Вчера_Спутник-М'!D:D, 1, FALSE)),"ошибка",0)</f>
        <v>ошибка</v>
      </c>
      <c r="AF730" s="21"/>
      <c r="AG730" s="22" t="e">
        <f>E730-VLOOKUP(D730, 'Вчера_Спутник-М'!D:BI, 2, FALSE)</f>
        <v>#N/A</v>
      </c>
      <c r="AH730" s="22" t="e">
        <f>F730-G730-VLOOKUP(D730, 'Вчера_Спутник-М'!D:BI, 3, FALSE)</f>
        <v>#N/A</v>
      </c>
      <c r="AI730" s="22" t="e">
        <f>H730-I730-VLOOKUP(D730, 'Вчера_Спутник-М'!D:BI, 5, FALSE)</f>
        <v>#N/A</v>
      </c>
      <c r="AJ730" s="22" t="e">
        <f>J730-K730-VLOOKUP(D730, 'Вчера_Спутник-М'!D:BI, 7, FALSE)</f>
        <v>#N/A</v>
      </c>
      <c r="AK730" s="36" t="e">
        <f>L730-M730-VLOOKUP(D730, 'Вчера_Спутник-М'!D:BI, 9, FALSE)</f>
        <v>#N/A</v>
      </c>
      <c r="AL730" s="36" t="e">
        <f>N730-O730-VLOOKUP(D730, 'Вчера_Спутник-М'!D:BI, 11, FALSE)</f>
        <v>#N/A</v>
      </c>
      <c r="AM730" s="36" t="e">
        <f>P730-Q730-VLOOKUP(D730, 'Вчера_Спутник-М'!D:BI, 13, FALSE)</f>
        <v>#N/A</v>
      </c>
      <c r="AN730" s="36" t="e">
        <f>R730-S730-VLOOKUP(D730, 'Вчера_Спутник-М'!D:BL, 15, FALSE)</f>
        <v>#N/A</v>
      </c>
      <c r="AO730" s="36"/>
      <c r="AP730" s="36"/>
      <c r="AQ730" s="36" t="e">
        <f>T730-VLOOKUP(D730, 'Вчера_Спутник-М'!D:BI, 17, FALSE)</f>
        <v>#N/A</v>
      </c>
      <c r="AR730" s="36" t="e">
        <f>U730-VLOOKUP(D730, 'Вчера_Спутник-М'!D:BI, 18, FALSE)</f>
        <v>#N/A</v>
      </c>
    </row>
    <row r="731" spans="1:44" ht="30" customHeight="1" x14ac:dyDescent="0.3">
      <c r="A731" s="18">
        <v>727</v>
      </c>
      <c r="Y731" s="20">
        <f t="shared" si="68"/>
        <v>0</v>
      </c>
      <c r="Z731" s="20">
        <f t="shared" si="69"/>
        <v>0</v>
      </c>
      <c r="AA731" s="37" t="b">
        <f t="shared" si="70"/>
        <v>1</v>
      </c>
      <c r="AB731" s="37" t="b">
        <f t="shared" si="71"/>
        <v>1</v>
      </c>
      <c r="AC731" s="37" t="b">
        <f t="shared" si="72"/>
        <v>1</v>
      </c>
      <c r="AD731" s="37" t="b">
        <f t="shared" si="73"/>
        <v>1</v>
      </c>
      <c r="AE731" s="22" t="str">
        <f>IF(ISNA(VLOOKUP(D731,'Вчера_Спутник-М'!D:D, 1, FALSE)),"ошибка",0)</f>
        <v>ошибка</v>
      </c>
      <c r="AF731" s="21"/>
      <c r="AG731" s="22" t="e">
        <f>E731-VLOOKUP(D731, 'Вчера_Спутник-М'!D:BI, 2, FALSE)</f>
        <v>#N/A</v>
      </c>
      <c r="AH731" s="22" t="e">
        <f>F731-G731-VLOOKUP(D731, 'Вчера_Спутник-М'!D:BI, 3, FALSE)</f>
        <v>#N/A</v>
      </c>
      <c r="AI731" s="22" t="e">
        <f>H731-I731-VLOOKUP(D731, 'Вчера_Спутник-М'!D:BI, 5, FALSE)</f>
        <v>#N/A</v>
      </c>
      <c r="AJ731" s="22" t="e">
        <f>J731-K731-VLOOKUP(D731, 'Вчера_Спутник-М'!D:BI, 7, FALSE)</f>
        <v>#N/A</v>
      </c>
      <c r="AK731" s="36" t="e">
        <f>L731-M731-VLOOKUP(D731, 'Вчера_Спутник-М'!D:BI, 9, FALSE)</f>
        <v>#N/A</v>
      </c>
      <c r="AL731" s="36" t="e">
        <f>N731-O731-VLOOKUP(D731, 'Вчера_Спутник-М'!D:BI, 11, FALSE)</f>
        <v>#N/A</v>
      </c>
      <c r="AM731" s="36" t="e">
        <f>P731-Q731-VLOOKUP(D731, 'Вчера_Спутник-М'!D:BI, 13, FALSE)</f>
        <v>#N/A</v>
      </c>
      <c r="AN731" s="36" t="e">
        <f>R731-S731-VLOOKUP(D731, 'Вчера_Спутник-М'!D:BL, 15, FALSE)</f>
        <v>#N/A</v>
      </c>
      <c r="AO731" s="36"/>
      <c r="AP731" s="36"/>
      <c r="AQ731" s="36" t="e">
        <f>T731-VLOOKUP(D731, 'Вчера_Спутник-М'!D:BI, 17, FALSE)</f>
        <v>#N/A</v>
      </c>
      <c r="AR731" s="36" t="e">
        <f>U731-VLOOKUP(D731, 'Вчера_Спутник-М'!D:BI, 18, FALSE)</f>
        <v>#N/A</v>
      </c>
    </row>
    <row r="732" spans="1:44" ht="30" customHeight="1" x14ac:dyDescent="0.3">
      <c r="A732" s="18">
        <v>728</v>
      </c>
      <c r="Y732" s="20">
        <f t="shared" si="68"/>
        <v>0</v>
      </c>
      <c r="Z732" s="20">
        <f t="shared" si="69"/>
        <v>0</v>
      </c>
      <c r="AA732" s="37" t="b">
        <f t="shared" si="70"/>
        <v>1</v>
      </c>
      <c r="AB732" s="37" t="b">
        <f t="shared" si="71"/>
        <v>1</v>
      </c>
      <c r="AC732" s="37" t="b">
        <f t="shared" si="72"/>
        <v>1</v>
      </c>
      <c r="AD732" s="37" t="b">
        <f t="shared" si="73"/>
        <v>1</v>
      </c>
      <c r="AE732" s="22" t="str">
        <f>IF(ISNA(VLOOKUP(D732,'Вчера_Спутник-М'!D:D, 1, FALSE)),"ошибка",0)</f>
        <v>ошибка</v>
      </c>
      <c r="AF732" s="21"/>
      <c r="AG732" s="22" t="e">
        <f>E732-VLOOKUP(D732, 'Вчера_Спутник-М'!D:BI, 2, FALSE)</f>
        <v>#N/A</v>
      </c>
      <c r="AH732" s="22" t="e">
        <f>F732-G732-VLOOKUP(D732, 'Вчера_Спутник-М'!D:BI, 3, FALSE)</f>
        <v>#N/A</v>
      </c>
      <c r="AI732" s="22" t="e">
        <f>H732-I732-VLOOKUP(D732, 'Вчера_Спутник-М'!D:BI, 5, FALSE)</f>
        <v>#N/A</v>
      </c>
      <c r="AJ732" s="22" t="e">
        <f>J732-K732-VLOOKUP(D732, 'Вчера_Спутник-М'!D:BI, 7, FALSE)</f>
        <v>#N/A</v>
      </c>
      <c r="AK732" s="36" t="e">
        <f>L732-M732-VLOOKUP(D732, 'Вчера_Спутник-М'!D:BI, 9, FALSE)</f>
        <v>#N/A</v>
      </c>
      <c r="AL732" s="36" t="e">
        <f>N732-O732-VLOOKUP(D732, 'Вчера_Спутник-М'!D:BI, 11, FALSE)</f>
        <v>#N/A</v>
      </c>
      <c r="AM732" s="36" t="e">
        <f>P732-Q732-VLOOKUP(D732, 'Вчера_Спутник-М'!D:BI, 13, FALSE)</f>
        <v>#N/A</v>
      </c>
      <c r="AN732" s="36" t="e">
        <f>R732-S732-VLOOKUP(D732, 'Вчера_Спутник-М'!D:BL, 15, FALSE)</f>
        <v>#N/A</v>
      </c>
      <c r="AO732" s="36"/>
      <c r="AP732" s="36"/>
      <c r="AQ732" s="36" t="e">
        <f>T732-VLOOKUP(D732, 'Вчера_Спутник-М'!D:BI, 17, FALSE)</f>
        <v>#N/A</v>
      </c>
      <c r="AR732" s="36" t="e">
        <f>U732-VLOOKUP(D732, 'Вчера_Спутник-М'!D:BI, 18, FALSE)</f>
        <v>#N/A</v>
      </c>
    </row>
    <row r="733" spans="1:44" ht="30" customHeight="1" x14ac:dyDescent="0.3">
      <c r="A733" s="18">
        <v>729</v>
      </c>
      <c r="Y733" s="20">
        <f t="shared" si="68"/>
        <v>0</v>
      </c>
      <c r="Z733" s="20">
        <f t="shared" si="69"/>
        <v>0</v>
      </c>
      <c r="AA733" s="37" t="b">
        <f t="shared" si="70"/>
        <v>1</v>
      </c>
      <c r="AB733" s="37" t="b">
        <f t="shared" si="71"/>
        <v>1</v>
      </c>
      <c r="AC733" s="37" t="b">
        <f t="shared" si="72"/>
        <v>1</v>
      </c>
      <c r="AD733" s="37" t="b">
        <f t="shared" si="73"/>
        <v>1</v>
      </c>
      <c r="AE733" s="22" t="str">
        <f>IF(ISNA(VLOOKUP(D733,'Вчера_Спутник-М'!D:D, 1, FALSE)),"ошибка",0)</f>
        <v>ошибка</v>
      </c>
      <c r="AF733" s="21"/>
      <c r="AG733" s="22" t="e">
        <f>E733-VLOOKUP(D733, 'Вчера_Спутник-М'!D:BI, 2, FALSE)</f>
        <v>#N/A</v>
      </c>
      <c r="AH733" s="22" t="e">
        <f>F733-G733-VLOOKUP(D733, 'Вчера_Спутник-М'!D:BI, 3, FALSE)</f>
        <v>#N/A</v>
      </c>
      <c r="AI733" s="22" t="e">
        <f>H733-I733-VLOOKUP(D733, 'Вчера_Спутник-М'!D:BI, 5, FALSE)</f>
        <v>#N/A</v>
      </c>
      <c r="AJ733" s="22" t="e">
        <f>J733-K733-VLOOKUP(D733, 'Вчера_Спутник-М'!D:BI, 7, FALSE)</f>
        <v>#N/A</v>
      </c>
      <c r="AK733" s="36" t="e">
        <f>L733-M733-VLOOKUP(D733, 'Вчера_Спутник-М'!D:BI, 9, FALSE)</f>
        <v>#N/A</v>
      </c>
      <c r="AL733" s="36" t="e">
        <f>N733-O733-VLOOKUP(D733, 'Вчера_Спутник-М'!D:BI, 11, FALSE)</f>
        <v>#N/A</v>
      </c>
      <c r="AM733" s="36" t="e">
        <f>P733-Q733-VLOOKUP(D733, 'Вчера_Спутник-М'!D:BI, 13, FALSE)</f>
        <v>#N/A</v>
      </c>
      <c r="AN733" s="36" t="e">
        <f>R733-S733-VLOOKUP(D733, 'Вчера_Спутник-М'!D:BL, 15, FALSE)</f>
        <v>#N/A</v>
      </c>
      <c r="AO733" s="36"/>
      <c r="AP733" s="36"/>
      <c r="AQ733" s="36" t="e">
        <f>T733-VLOOKUP(D733, 'Вчера_Спутник-М'!D:BI, 17, FALSE)</f>
        <v>#N/A</v>
      </c>
      <c r="AR733" s="36" t="e">
        <f>U733-VLOOKUP(D733, 'Вчера_Спутник-М'!D:BI, 18, FALSE)</f>
        <v>#N/A</v>
      </c>
    </row>
    <row r="734" spans="1:44" ht="30" customHeight="1" x14ac:dyDescent="0.3">
      <c r="A734" s="18">
        <v>730</v>
      </c>
      <c r="Y734" s="20">
        <f t="shared" si="68"/>
        <v>0</v>
      </c>
      <c r="Z734" s="20">
        <f t="shared" si="69"/>
        <v>0</v>
      </c>
      <c r="AA734" s="37" t="b">
        <f t="shared" si="70"/>
        <v>1</v>
      </c>
      <c r="AB734" s="37" t="b">
        <f t="shared" si="71"/>
        <v>1</v>
      </c>
      <c r="AC734" s="37" t="b">
        <f t="shared" si="72"/>
        <v>1</v>
      </c>
      <c r="AD734" s="37" t="b">
        <f t="shared" si="73"/>
        <v>1</v>
      </c>
      <c r="AE734" s="22" t="str">
        <f>IF(ISNA(VLOOKUP(D734,'Вчера_Спутник-М'!D:D, 1, FALSE)),"ошибка",0)</f>
        <v>ошибка</v>
      </c>
      <c r="AF734" s="21"/>
      <c r="AG734" s="22" t="e">
        <f>E734-VLOOKUP(D734, 'Вчера_Спутник-М'!D:BI, 2, FALSE)</f>
        <v>#N/A</v>
      </c>
      <c r="AH734" s="22" t="e">
        <f>F734-G734-VLOOKUP(D734, 'Вчера_Спутник-М'!D:BI, 3, FALSE)</f>
        <v>#N/A</v>
      </c>
      <c r="AI734" s="22" t="e">
        <f>H734-I734-VLOOKUP(D734, 'Вчера_Спутник-М'!D:BI, 5, FALSE)</f>
        <v>#N/A</v>
      </c>
      <c r="AJ734" s="22" t="e">
        <f>J734-K734-VLOOKUP(D734, 'Вчера_Спутник-М'!D:BI, 7, FALSE)</f>
        <v>#N/A</v>
      </c>
      <c r="AK734" s="36" t="e">
        <f>L734-M734-VLOOKUP(D734, 'Вчера_Спутник-М'!D:BI, 9, FALSE)</f>
        <v>#N/A</v>
      </c>
      <c r="AL734" s="36" t="e">
        <f>N734-O734-VLOOKUP(D734, 'Вчера_Спутник-М'!D:BI, 11, FALSE)</f>
        <v>#N/A</v>
      </c>
      <c r="AM734" s="36" t="e">
        <f>P734-Q734-VLOOKUP(D734, 'Вчера_Спутник-М'!D:BI, 13, FALSE)</f>
        <v>#N/A</v>
      </c>
      <c r="AN734" s="36" t="e">
        <f>R734-S734-VLOOKUP(D734, 'Вчера_Спутник-М'!D:BL, 15, FALSE)</f>
        <v>#N/A</v>
      </c>
      <c r="AO734" s="36"/>
      <c r="AP734" s="36"/>
      <c r="AQ734" s="36" t="e">
        <f>T734-VLOOKUP(D734, 'Вчера_Спутник-М'!D:BI, 17, FALSE)</f>
        <v>#N/A</v>
      </c>
      <c r="AR734" s="36" t="e">
        <f>U734-VLOOKUP(D734, 'Вчера_Спутник-М'!D:BI, 18, FALSE)</f>
        <v>#N/A</v>
      </c>
    </row>
    <row r="735" spans="1:44" ht="30" customHeight="1" x14ac:dyDescent="0.3">
      <c r="A735" s="18">
        <v>731</v>
      </c>
      <c r="Y735" s="20">
        <f t="shared" si="68"/>
        <v>0</v>
      </c>
      <c r="Z735" s="20">
        <f t="shared" si="69"/>
        <v>0</v>
      </c>
      <c r="AA735" s="37" t="b">
        <f t="shared" si="70"/>
        <v>1</v>
      </c>
      <c r="AB735" s="37" t="b">
        <f t="shared" si="71"/>
        <v>1</v>
      </c>
      <c r="AC735" s="37" t="b">
        <f t="shared" si="72"/>
        <v>1</v>
      </c>
      <c r="AD735" s="37" t="b">
        <f t="shared" si="73"/>
        <v>1</v>
      </c>
      <c r="AE735" s="22" t="str">
        <f>IF(ISNA(VLOOKUP(D735,'Вчера_Спутник-М'!D:D, 1, FALSE)),"ошибка",0)</f>
        <v>ошибка</v>
      </c>
      <c r="AF735" s="21"/>
      <c r="AG735" s="22" t="e">
        <f>E735-VLOOKUP(D735, 'Вчера_Спутник-М'!D:BI, 2, FALSE)</f>
        <v>#N/A</v>
      </c>
      <c r="AH735" s="22" t="e">
        <f>F735-G735-VLOOKUP(D735, 'Вчера_Спутник-М'!D:BI, 3, FALSE)</f>
        <v>#N/A</v>
      </c>
      <c r="AI735" s="22" t="e">
        <f>H735-I735-VLOOKUP(D735, 'Вчера_Спутник-М'!D:BI, 5, FALSE)</f>
        <v>#N/A</v>
      </c>
      <c r="AJ735" s="22" t="e">
        <f>J735-K735-VLOOKUP(D735, 'Вчера_Спутник-М'!D:BI, 7, FALSE)</f>
        <v>#N/A</v>
      </c>
      <c r="AK735" s="36" t="e">
        <f>L735-M735-VLOOKUP(D735, 'Вчера_Спутник-М'!D:BI, 9, FALSE)</f>
        <v>#N/A</v>
      </c>
      <c r="AL735" s="36" t="e">
        <f>N735-O735-VLOOKUP(D735, 'Вчера_Спутник-М'!D:BI, 11, FALSE)</f>
        <v>#N/A</v>
      </c>
      <c r="AM735" s="36" t="e">
        <f>P735-Q735-VLOOKUP(D735, 'Вчера_Спутник-М'!D:BI, 13, FALSE)</f>
        <v>#N/A</v>
      </c>
      <c r="AN735" s="36" t="e">
        <f>R735-S735-VLOOKUP(D735, 'Вчера_Спутник-М'!D:BL, 15, FALSE)</f>
        <v>#N/A</v>
      </c>
      <c r="AO735" s="36"/>
      <c r="AP735" s="36"/>
      <c r="AQ735" s="36" t="e">
        <f>T735-VLOOKUP(D735, 'Вчера_Спутник-М'!D:BI, 17, FALSE)</f>
        <v>#N/A</v>
      </c>
      <c r="AR735" s="36" t="e">
        <f>U735-VLOOKUP(D735, 'Вчера_Спутник-М'!D:BI, 18, FALSE)</f>
        <v>#N/A</v>
      </c>
    </row>
    <row r="736" spans="1:44" ht="30" customHeight="1" x14ac:dyDescent="0.3">
      <c r="A736" s="18">
        <v>732</v>
      </c>
      <c r="Y736" s="20">
        <f t="shared" si="68"/>
        <v>0</v>
      </c>
      <c r="Z736" s="20">
        <f t="shared" si="69"/>
        <v>0</v>
      </c>
      <c r="AA736" s="37" t="b">
        <f t="shared" si="70"/>
        <v>1</v>
      </c>
      <c r="AB736" s="37" t="b">
        <f t="shared" si="71"/>
        <v>1</v>
      </c>
      <c r="AC736" s="37" t="b">
        <f t="shared" si="72"/>
        <v>1</v>
      </c>
      <c r="AD736" s="37" t="b">
        <f t="shared" si="73"/>
        <v>1</v>
      </c>
      <c r="AE736" s="22" t="str">
        <f>IF(ISNA(VLOOKUP(D736,'Вчера_Спутник-М'!D:D, 1, FALSE)),"ошибка",0)</f>
        <v>ошибка</v>
      </c>
      <c r="AF736" s="21"/>
      <c r="AG736" s="22" t="e">
        <f>E736-VLOOKUP(D736, 'Вчера_Спутник-М'!D:BI, 2, FALSE)</f>
        <v>#N/A</v>
      </c>
      <c r="AH736" s="22" t="e">
        <f>F736-G736-VLOOKUP(D736, 'Вчера_Спутник-М'!D:BI, 3, FALSE)</f>
        <v>#N/A</v>
      </c>
      <c r="AI736" s="22" t="e">
        <f>H736-I736-VLOOKUP(D736, 'Вчера_Спутник-М'!D:BI, 5, FALSE)</f>
        <v>#N/A</v>
      </c>
      <c r="AJ736" s="22" t="e">
        <f>J736-K736-VLOOKUP(D736, 'Вчера_Спутник-М'!D:BI, 7, FALSE)</f>
        <v>#N/A</v>
      </c>
      <c r="AK736" s="36" t="e">
        <f>L736-M736-VLOOKUP(D736, 'Вчера_Спутник-М'!D:BI, 9, FALSE)</f>
        <v>#N/A</v>
      </c>
      <c r="AL736" s="36" t="e">
        <f>N736-O736-VLOOKUP(D736, 'Вчера_Спутник-М'!D:BI, 11, FALSE)</f>
        <v>#N/A</v>
      </c>
      <c r="AM736" s="36" t="e">
        <f>P736-Q736-VLOOKUP(D736, 'Вчера_Спутник-М'!D:BI, 13, FALSE)</f>
        <v>#N/A</v>
      </c>
      <c r="AN736" s="36" t="e">
        <f>R736-S736-VLOOKUP(D736, 'Вчера_Спутник-М'!D:BL, 15, FALSE)</f>
        <v>#N/A</v>
      </c>
      <c r="AO736" s="36"/>
      <c r="AP736" s="36"/>
      <c r="AQ736" s="36" t="e">
        <f>T736-VLOOKUP(D736, 'Вчера_Спутник-М'!D:BI, 17, FALSE)</f>
        <v>#N/A</v>
      </c>
      <c r="AR736" s="36" t="e">
        <f>U736-VLOOKUP(D736, 'Вчера_Спутник-М'!D:BI, 18, FALSE)</f>
        <v>#N/A</v>
      </c>
    </row>
    <row r="737" spans="1:44" ht="30" customHeight="1" x14ac:dyDescent="0.3">
      <c r="A737" s="18">
        <v>733</v>
      </c>
      <c r="Y737" s="20">
        <f t="shared" si="68"/>
        <v>0</v>
      </c>
      <c r="Z737" s="20">
        <f t="shared" si="69"/>
        <v>0</v>
      </c>
      <c r="AA737" s="37" t="b">
        <f t="shared" si="70"/>
        <v>1</v>
      </c>
      <c r="AB737" s="37" t="b">
        <f t="shared" si="71"/>
        <v>1</v>
      </c>
      <c r="AC737" s="37" t="b">
        <f t="shared" si="72"/>
        <v>1</v>
      </c>
      <c r="AD737" s="37" t="b">
        <f t="shared" si="73"/>
        <v>1</v>
      </c>
      <c r="AE737" s="22" t="str">
        <f>IF(ISNA(VLOOKUP(D737,'Вчера_Спутник-М'!D:D, 1, FALSE)),"ошибка",0)</f>
        <v>ошибка</v>
      </c>
      <c r="AF737" s="21"/>
      <c r="AG737" s="22" t="e">
        <f>E737-VLOOKUP(D737, 'Вчера_Спутник-М'!D:BI, 2, FALSE)</f>
        <v>#N/A</v>
      </c>
      <c r="AH737" s="22" t="e">
        <f>F737-G737-VLOOKUP(D737, 'Вчера_Спутник-М'!D:BI, 3, FALSE)</f>
        <v>#N/A</v>
      </c>
      <c r="AI737" s="22" t="e">
        <f>H737-I737-VLOOKUP(D737, 'Вчера_Спутник-М'!D:BI, 5, FALSE)</f>
        <v>#N/A</v>
      </c>
      <c r="AJ737" s="22" t="e">
        <f>J737-K737-VLOOKUP(D737, 'Вчера_Спутник-М'!D:BI, 7, FALSE)</f>
        <v>#N/A</v>
      </c>
      <c r="AK737" s="36" t="e">
        <f>L737-M737-VLOOKUP(D737, 'Вчера_Спутник-М'!D:BI, 9, FALSE)</f>
        <v>#N/A</v>
      </c>
      <c r="AL737" s="36" t="e">
        <f>N737-O737-VLOOKUP(D737, 'Вчера_Спутник-М'!D:BI, 11, FALSE)</f>
        <v>#N/A</v>
      </c>
      <c r="AM737" s="36" t="e">
        <f>P737-Q737-VLOOKUP(D737, 'Вчера_Спутник-М'!D:BI, 13, FALSE)</f>
        <v>#N/A</v>
      </c>
      <c r="AN737" s="36" t="e">
        <f>R737-S737-VLOOKUP(D737, 'Вчера_Спутник-М'!D:BL, 15, FALSE)</f>
        <v>#N/A</v>
      </c>
      <c r="AO737" s="36"/>
      <c r="AP737" s="36"/>
      <c r="AQ737" s="36" t="e">
        <f>T737-VLOOKUP(D737, 'Вчера_Спутник-М'!D:BI, 17, FALSE)</f>
        <v>#N/A</v>
      </c>
      <c r="AR737" s="36" t="e">
        <f>U737-VLOOKUP(D737, 'Вчера_Спутник-М'!D:BI, 18, FALSE)</f>
        <v>#N/A</v>
      </c>
    </row>
    <row r="738" spans="1:44" ht="30" customHeight="1" x14ac:dyDescent="0.3">
      <c r="A738" s="18">
        <v>734</v>
      </c>
      <c r="Y738" s="20">
        <f t="shared" si="68"/>
        <v>0</v>
      </c>
      <c r="Z738" s="20">
        <f t="shared" si="69"/>
        <v>0</v>
      </c>
      <c r="AA738" s="37" t="b">
        <f t="shared" si="70"/>
        <v>1</v>
      </c>
      <c r="AB738" s="37" t="b">
        <f t="shared" si="71"/>
        <v>1</v>
      </c>
      <c r="AC738" s="37" t="b">
        <f t="shared" si="72"/>
        <v>1</v>
      </c>
      <c r="AD738" s="37" t="b">
        <f t="shared" si="73"/>
        <v>1</v>
      </c>
      <c r="AE738" s="22" t="str">
        <f>IF(ISNA(VLOOKUP(D738,'Вчера_Спутник-М'!D:D, 1, FALSE)),"ошибка",0)</f>
        <v>ошибка</v>
      </c>
      <c r="AF738" s="21"/>
      <c r="AG738" s="22" t="e">
        <f>E738-VLOOKUP(D738, 'Вчера_Спутник-М'!D:BI, 2, FALSE)</f>
        <v>#N/A</v>
      </c>
      <c r="AH738" s="22" t="e">
        <f>F738-G738-VLOOKUP(D738, 'Вчера_Спутник-М'!D:BI, 3, FALSE)</f>
        <v>#N/A</v>
      </c>
      <c r="AI738" s="22" t="e">
        <f>H738-I738-VLOOKUP(D738, 'Вчера_Спутник-М'!D:BI, 5, FALSE)</f>
        <v>#N/A</v>
      </c>
      <c r="AJ738" s="22" t="e">
        <f>J738-K738-VLOOKUP(D738, 'Вчера_Спутник-М'!D:BI, 7, FALSE)</f>
        <v>#N/A</v>
      </c>
      <c r="AK738" s="36" t="e">
        <f>L738-M738-VLOOKUP(D738, 'Вчера_Спутник-М'!D:BI, 9, FALSE)</f>
        <v>#N/A</v>
      </c>
      <c r="AL738" s="36" t="e">
        <f>N738-O738-VLOOKUP(D738, 'Вчера_Спутник-М'!D:BI, 11, FALSE)</f>
        <v>#N/A</v>
      </c>
      <c r="AM738" s="36" t="e">
        <f>P738-Q738-VLOOKUP(D738, 'Вчера_Спутник-М'!D:BI, 13, FALSE)</f>
        <v>#N/A</v>
      </c>
      <c r="AN738" s="36" t="e">
        <f>R738-S738-VLOOKUP(D738, 'Вчера_Спутник-М'!D:BL, 15, FALSE)</f>
        <v>#N/A</v>
      </c>
      <c r="AO738" s="36"/>
      <c r="AP738" s="36"/>
      <c r="AQ738" s="36" t="e">
        <f>T738-VLOOKUP(D738, 'Вчера_Спутник-М'!D:BI, 17, FALSE)</f>
        <v>#N/A</v>
      </c>
      <c r="AR738" s="36" t="e">
        <f>U738-VLOOKUP(D738, 'Вчера_Спутник-М'!D:BI, 18, FALSE)</f>
        <v>#N/A</v>
      </c>
    </row>
    <row r="739" spans="1:44" ht="30" customHeight="1" x14ac:dyDescent="0.3">
      <c r="A739" s="18">
        <v>735</v>
      </c>
      <c r="Y739" s="20">
        <f t="shared" si="68"/>
        <v>0</v>
      </c>
      <c r="Z739" s="20">
        <f t="shared" si="69"/>
        <v>0</v>
      </c>
      <c r="AA739" s="37" t="b">
        <f t="shared" si="70"/>
        <v>1</v>
      </c>
      <c r="AB739" s="37" t="b">
        <f t="shared" si="71"/>
        <v>1</v>
      </c>
      <c r="AC739" s="37" t="b">
        <f t="shared" si="72"/>
        <v>1</v>
      </c>
      <c r="AD739" s="37" t="b">
        <f t="shared" si="73"/>
        <v>1</v>
      </c>
      <c r="AE739" s="22" t="str">
        <f>IF(ISNA(VLOOKUP(D739,'Вчера_Спутник-М'!D:D, 1, FALSE)),"ошибка",0)</f>
        <v>ошибка</v>
      </c>
      <c r="AF739" s="21"/>
      <c r="AG739" s="22" t="e">
        <f>E739-VLOOKUP(D739, 'Вчера_Спутник-М'!D:BI, 2, FALSE)</f>
        <v>#N/A</v>
      </c>
      <c r="AH739" s="22" t="e">
        <f>F739-G739-VLOOKUP(D739, 'Вчера_Спутник-М'!D:BI, 3, FALSE)</f>
        <v>#N/A</v>
      </c>
      <c r="AI739" s="22" t="e">
        <f>H739-I739-VLOOKUP(D739, 'Вчера_Спутник-М'!D:BI, 5, FALSE)</f>
        <v>#N/A</v>
      </c>
      <c r="AJ739" s="22" t="e">
        <f>J739-K739-VLOOKUP(D739, 'Вчера_Спутник-М'!D:BI, 7, FALSE)</f>
        <v>#N/A</v>
      </c>
      <c r="AK739" s="36" t="e">
        <f>L739-M739-VLOOKUP(D739, 'Вчера_Спутник-М'!D:BI, 9, FALSE)</f>
        <v>#N/A</v>
      </c>
      <c r="AL739" s="36" t="e">
        <f>N739-O739-VLOOKUP(D739, 'Вчера_Спутник-М'!D:BI, 11, FALSE)</f>
        <v>#N/A</v>
      </c>
      <c r="AM739" s="36" t="e">
        <f>P739-Q739-VLOOKUP(D739, 'Вчера_Спутник-М'!D:BI, 13, FALSE)</f>
        <v>#N/A</v>
      </c>
      <c r="AN739" s="36" t="e">
        <f>R739-S739-VLOOKUP(D739, 'Вчера_Спутник-М'!D:BL, 15, FALSE)</f>
        <v>#N/A</v>
      </c>
      <c r="AO739" s="36"/>
      <c r="AP739" s="36"/>
      <c r="AQ739" s="36" t="e">
        <f>T739-VLOOKUP(D739, 'Вчера_Спутник-М'!D:BI, 17, FALSE)</f>
        <v>#N/A</v>
      </c>
      <c r="AR739" s="36" t="e">
        <f>U739-VLOOKUP(D739, 'Вчера_Спутник-М'!D:BI, 18, FALSE)</f>
        <v>#N/A</v>
      </c>
    </row>
    <row r="740" spans="1:44" ht="30" customHeight="1" x14ac:dyDescent="0.3">
      <c r="A740" s="18">
        <v>736</v>
      </c>
      <c r="Y740" s="20">
        <f t="shared" si="68"/>
        <v>0</v>
      </c>
      <c r="Z740" s="20">
        <f t="shared" si="69"/>
        <v>0</v>
      </c>
      <c r="AA740" s="37" t="b">
        <f t="shared" si="70"/>
        <v>1</v>
      </c>
      <c r="AB740" s="37" t="b">
        <f t="shared" si="71"/>
        <v>1</v>
      </c>
      <c r="AC740" s="37" t="b">
        <f t="shared" si="72"/>
        <v>1</v>
      </c>
      <c r="AD740" s="37" t="b">
        <f t="shared" si="73"/>
        <v>1</v>
      </c>
      <c r="AE740" s="22" t="str">
        <f>IF(ISNA(VLOOKUP(D740,'Вчера_Спутник-М'!D:D, 1, FALSE)),"ошибка",0)</f>
        <v>ошибка</v>
      </c>
      <c r="AF740" s="21"/>
      <c r="AG740" s="22" t="e">
        <f>E740-VLOOKUP(D740, 'Вчера_Спутник-М'!D:BI, 2, FALSE)</f>
        <v>#N/A</v>
      </c>
      <c r="AH740" s="22" t="e">
        <f>F740-G740-VLOOKUP(D740, 'Вчера_Спутник-М'!D:BI, 3, FALSE)</f>
        <v>#N/A</v>
      </c>
      <c r="AI740" s="22" t="e">
        <f>H740-I740-VLOOKUP(D740, 'Вчера_Спутник-М'!D:BI, 5, FALSE)</f>
        <v>#N/A</v>
      </c>
      <c r="AJ740" s="22" t="e">
        <f>J740-K740-VLOOKUP(D740, 'Вчера_Спутник-М'!D:BI, 7, FALSE)</f>
        <v>#N/A</v>
      </c>
      <c r="AK740" s="36" t="e">
        <f>L740-M740-VLOOKUP(D740, 'Вчера_Спутник-М'!D:BI, 9, FALSE)</f>
        <v>#N/A</v>
      </c>
      <c r="AL740" s="36" t="e">
        <f>N740-O740-VLOOKUP(D740, 'Вчера_Спутник-М'!D:BI, 11, FALSE)</f>
        <v>#N/A</v>
      </c>
      <c r="AM740" s="36" t="e">
        <f>P740-Q740-VLOOKUP(D740, 'Вчера_Спутник-М'!D:BI, 13, FALSE)</f>
        <v>#N/A</v>
      </c>
      <c r="AN740" s="36" t="e">
        <f>R740-S740-VLOOKUP(D740, 'Вчера_Спутник-М'!D:BL, 15, FALSE)</f>
        <v>#N/A</v>
      </c>
      <c r="AO740" s="36"/>
      <c r="AP740" s="36"/>
      <c r="AQ740" s="36" t="e">
        <f>T740-VLOOKUP(D740, 'Вчера_Спутник-М'!D:BI, 17, FALSE)</f>
        <v>#N/A</v>
      </c>
      <c r="AR740" s="36" t="e">
        <f>U740-VLOOKUP(D740, 'Вчера_Спутник-М'!D:BI, 18, FALSE)</f>
        <v>#N/A</v>
      </c>
    </row>
    <row r="741" spans="1:44" ht="30" customHeight="1" x14ac:dyDescent="0.3">
      <c r="A741" s="18">
        <v>737</v>
      </c>
      <c r="Y741" s="20">
        <f t="shared" si="68"/>
        <v>0</v>
      </c>
      <c r="Z741" s="20">
        <f t="shared" si="69"/>
        <v>0</v>
      </c>
      <c r="AA741" s="37" t="b">
        <f t="shared" si="70"/>
        <v>1</v>
      </c>
      <c r="AB741" s="37" t="b">
        <f t="shared" si="71"/>
        <v>1</v>
      </c>
      <c r="AC741" s="37" t="b">
        <f t="shared" si="72"/>
        <v>1</v>
      </c>
      <c r="AD741" s="37" t="b">
        <f t="shared" si="73"/>
        <v>1</v>
      </c>
      <c r="AE741" s="22" t="str">
        <f>IF(ISNA(VLOOKUP(D741,'Вчера_Спутник-М'!D:D, 1, FALSE)),"ошибка",0)</f>
        <v>ошибка</v>
      </c>
      <c r="AF741" s="21"/>
      <c r="AG741" s="22" t="e">
        <f>E741-VLOOKUP(D741, 'Вчера_Спутник-М'!D:BI, 2, FALSE)</f>
        <v>#N/A</v>
      </c>
      <c r="AH741" s="22" t="e">
        <f>F741-G741-VLOOKUP(D741, 'Вчера_Спутник-М'!D:BI, 3, FALSE)</f>
        <v>#N/A</v>
      </c>
      <c r="AI741" s="22" t="e">
        <f>H741-I741-VLOOKUP(D741, 'Вчера_Спутник-М'!D:BI, 5, FALSE)</f>
        <v>#N/A</v>
      </c>
      <c r="AJ741" s="22" t="e">
        <f>J741-K741-VLOOKUP(D741, 'Вчера_Спутник-М'!D:BI, 7, FALSE)</f>
        <v>#N/A</v>
      </c>
      <c r="AK741" s="36" t="e">
        <f>L741-M741-VLOOKUP(D741, 'Вчера_Спутник-М'!D:BI, 9, FALSE)</f>
        <v>#N/A</v>
      </c>
      <c r="AL741" s="36" t="e">
        <f>N741-O741-VLOOKUP(D741, 'Вчера_Спутник-М'!D:BI, 11, FALSE)</f>
        <v>#N/A</v>
      </c>
      <c r="AM741" s="36" t="e">
        <f>P741-Q741-VLOOKUP(D741, 'Вчера_Спутник-М'!D:BI, 13, FALSE)</f>
        <v>#N/A</v>
      </c>
      <c r="AN741" s="36" t="e">
        <f>R741-S741-VLOOKUP(D741, 'Вчера_Спутник-М'!D:BL, 15, FALSE)</f>
        <v>#N/A</v>
      </c>
      <c r="AO741" s="36"/>
      <c r="AP741" s="36"/>
      <c r="AQ741" s="36" t="e">
        <f>T741-VLOOKUP(D741, 'Вчера_Спутник-М'!D:BI, 17, FALSE)</f>
        <v>#N/A</v>
      </c>
      <c r="AR741" s="36" t="e">
        <f>U741-VLOOKUP(D741, 'Вчера_Спутник-М'!D:BI, 18, FALSE)</f>
        <v>#N/A</v>
      </c>
    </row>
    <row r="742" spans="1:44" ht="30" customHeight="1" x14ac:dyDescent="0.3">
      <c r="A742" s="18">
        <v>738</v>
      </c>
      <c r="Y742" s="20">
        <f t="shared" si="68"/>
        <v>0</v>
      </c>
      <c r="Z742" s="20">
        <f t="shared" si="69"/>
        <v>0</v>
      </c>
      <c r="AA742" s="37" t="b">
        <f t="shared" si="70"/>
        <v>1</v>
      </c>
      <c r="AB742" s="37" t="b">
        <f t="shared" si="71"/>
        <v>1</v>
      </c>
      <c r="AC742" s="37" t="b">
        <f t="shared" si="72"/>
        <v>1</v>
      </c>
      <c r="AD742" s="37" t="b">
        <f t="shared" si="73"/>
        <v>1</v>
      </c>
      <c r="AE742" s="22" t="str">
        <f>IF(ISNA(VLOOKUP(D742,'Вчера_Спутник-М'!D:D, 1, FALSE)),"ошибка",0)</f>
        <v>ошибка</v>
      </c>
      <c r="AF742" s="21"/>
      <c r="AG742" s="22" t="e">
        <f>E742-VLOOKUP(D742, 'Вчера_Спутник-М'!D:BI, 2, FALSE)</f>
        <v>#N/A</v>
      </c>
      <c r="AH742" s="22" t="e">
        <f>F742-G742-VLOOKUP(D742, 'Вчера_Спутник-М'!D:BI, 3, FALSE)</f>
        <v>#N/A</v>
      </c>
      <c r="AI742" s="22" t="e">
        <f>H742-I742-VLOOKUP(D742, 'Вчера_Спутник-М'!D:BI, 5, FALSE)</f>
        <v>#N/A</v>
      </c>
      <c r="AJ742" s="22" t="e">
        <f>J742-K742-VLOOKUP(D742, 'Вчера_Спутник-М'!D:BI, 7, FALSE)</f>
        <v>#N/A</v>
      </c>
      <c r="AK742" s="36" t="e">
        <f>L742-M742-VLOOKUP(D742, 'Вчера_Спутник-М'!D:BI, 9, FALSE)</f>
        <v>#N/A</v>
      </c>
      <c r="AL742" s="36" t="e">
        <f>N742-O742-VLOOKUP(D742, 'Вчера_Спутник-М'!D:BI, 11, FALSE)</f>
        <v>#N/A</v>
      </c>
      <c r="AM742" s="36" t="e">
        <f>P742-Q742-VLOOKUP(D742, 'Вчера_Спутник-М'!D:BI, 13, FALSE)</f>
        <v>#N/A</v>
      </c>
      <c r="AN742" s="36" t="e">
        <f>R742-S742-VLOOKUP(D742, 'Вчера_Спутник-М'!D:BL, 15, FALSE)</f>
        <v>#N/A</v>
      </c>
      <c r="AO742" s="36"/>
      <c r="AP742" s="36"/>
      <c r="AQ742" s="36" t="e">
        <f>T742-VLOOKUP(D742, 'Вчера_Спутник-М'!D:BI, 17, FALSE)</f>
        <v>#N/A</v>
      </c>
      <c r="AR742" s="36" t="e">
        <f>U742-VLOOKUP(D742, 'Вчера_Спутник-М'!D:BI, 18, FALSE)</f>
        <v>#N/A</v>
      </c>
    </row>
    <row r="743" spans="1:44" ht="30" customHeight="1" x14ac:dyDescent="0.3">
      <c r="A743" s="18">
        <v>739</v>
      </c>
      <c r="Y743" s="20">
        <f t="shared" si="68"/>
        <v>0</v>
      </c>
      <c r="Z743" s="20">
        <f t="shared" si="69"/>
        <v>0</v>
      </c>
      <c r="AA743" s="37" t="b">
        <f t="shared" si="70"/>
        <v>1</v>
      </c>
      <c r="AB743" s="37" t="b">
        <f t="shared" si="71"/>
        <v>1</v>
      </c>
      <c r="AC743" s="37" t="b">
        <f t="shared" si="72"/>
        <v>1</v>
      </c>
      <c r="AD743" s="37" t="b">
        <f t="shared" si="73"/>
        <v>1</v>
      </c>
      <c r="AE743" s="22" t="str">
        <f>IF(ISNA(VLOOKUP(D743,'Вчера_Спутник-М'!D:D, 1, FALSE)),"ошибка",0)</f>
        <v>ошибка</v>
      </c>
      <c r="AF743" s="21"/>
      <c r="AG743" s="22" t="e">
        <f>E743-VLOOKUP(D743, 'Вчера_Спутник-М'!D:BI, 2, FALSE)</f>
        <v>#N/A</v>
      </c>
      <c r="AH743" s="22" t="e">
        <f>F743-G743-VLOOKUP(D743, 'Вчера_Спутник-М'!D:BI, 3, FALSE)</f>
        <v>#N/A</v>
      </c>
      <c r="AI743" s="22" t="e">
        <f>H743-I743-VLOOKUP(D743, 'Вчера_Спутник-М'!D:BI, 5, FALSE)</f>
        <v>#N/A</v>
      </c>
      <c r="AJ743" s="22" t="e">
        <f>J743-K743-VLOOKUP(D743, 'Вчера_Спутник-М'!D:BI, 7, FALSE)</f>
        <v>#N/A</v>
      </c>
      <c r="AK743" s="36" t="e">
        <f>L743-M743-VLOOKUP(D743, 'Вчера_Спутник-М'!D:BI, 9, FALSE)</f>
        <v>#N/A</v>
      </c>
      <c r="AL743" s="36" t="e">
        <f>N743-O743-VLOOKUP(D743, 'Вчера_Спутник-М'!D:BI, 11, FALSE)</f>
        <v>#N/A</v>
      </c>
      <c r="AM743" s="36" t="e">
        <f>P743-Q743-VLOOKUP(D743, 'Вчера_Спутник-М'!D:BI, 13, FALSE)</f>
        <v>#N/A</v>
      </c>
      <c r="AN743" s="36" t="e">
        <f>R743-S743-VLOOKUP(D743, 'Вчера_Спутник-М'!D:BL, 15, FALSE)</f>
        <v>#N/A</v>
      </c>
      <c r="AO743" s="36"/>
      <c r="AP743" s="36"/>
      <c r="AQ743" s="36" t="e">
        <f>T743-VLOOKUP(D743, 'Вчера_Спутник-М'!D:BI, 17, FALSE)</f>
        <v>#N/A</v>
      </c>
      <c r="AR743" s="36" t="e">
        <f>U743-VLOOKUP(D743, 'Вчера_Спутник-М'!D:BI, 18, FALSE)</f>
        <v>#N/A</v>
      </c>
    </row>
    <row r="744" spans="1:44" ht="30" customHeight="1" x14ac:dyDescent="0.3">
      <c r="A744" s="18">
        <v>740</v>
      </c>
      <c r="Y744" s="20">
        <f t="shared" si="68"/>
        <v>0</v>
      </c>
      <c r="Z744" s="20">
        <f t="shared" si="69"/>
        <v>0</v>
      </c>
      <c r="AA744" s="37" t="b">
        <f t="shared" si="70"/>
        <v>1</v>
      </c>
      <c r="AB744" s="37" t="b">
        <f t="shared" si="71"/>
        <v>1</v>
      </c>
      <c r="AC744" s="37" t="b">
        <f t="shared" si="72"/>
        <v>1</v>
      </c>
      <c r="AD744" s="37" t="b">
        <f t="shared" si="73"/>
        <v>1</v>
      </c>
      <c r="AE744" s="22" t="str">
        <f>IF(ISNA(VLOOKUP(D744,'Вчера_Спутник-М'!D:D, 1, FALSE)),"ошибка",0)</f>
        <v>ошибка</v>
      </c>
      <c r="AF744" s="21"/>
      <c r="AG744" s="22" t="e">
        <f>E744-VLOOKUP(D744, 'Вчера_Спутник-М'!D:BI, 2, FALSE)</f>
        <v>#N/A</v>
      </c>
      <c r="AH744" s="22" t="e">
        <f>F744-G744-VLOOKUP(D744, 'Вчера_Спутник-М'!D:BI, 3, FALSE)</f>
        <v>#N/A</v>
      </c>
      <c r="AI744" s="22" t="e">
        <f>H744-I744-VLOOKUP(D744, 'Вчера_Спутник-М'!D:BI, 5, FALSE)</f>
        <v>#N/A</v>
      </c>
      <c r="AJ744" s="22" t="e">
        <f>J744-K744-VLOOKUP(D744, 'Вчера_Спутник-М'!D:BI, 7, FALSE)</f>
        <v>#N/A</v>
      </c>
      <c r="AK744" s="36" t="e">
        <f>L744-M744-VLOOKUP(D744, 'Вчера_Спутник-М'!D:BI, 9, FALSE)</f>
        <v>#N/A</v>
      </c>
      <c r="AL744" s="36" t="e">
        <f>N744-O744-VLOOKUP(D744, 'Вчера_Спутник-М'!D:BI, 11, FALSE)</f>
        <v>#N/A</v>
      </c>
      <c r="AM744" s="36" t="e">
        <f>P744-Q744-VLOOKUP(D744, 'Вчера_Спутник-М'!D:BI, 13, FALSE)</f>
        <v>#N/A</v>
      </c>
      <c r="AN744" s="36" t="e">
        <f>R744-S744-VLOOKUP(D744, 'Вчера_Спутник-М'!D:BL, 15, FALSE)</f>
        <v>#N/A</v>
      </c>
      <c r="AO744" s="36"/>
      <c r="AP744" s="36"/>
      <c r="AQ744" s="36" t="e">
        <f>T744-VLOOKUP(D744, 'Вчера_Спутник-М'!D:BI, 17, FALSE)</f>
        <v>#N/A</v>
      </c>
      <c r="AR744" s="36" t="e">
        <f>U744-VLOOKUP(D744, 'Вчера_Спутник-М'!D:BI, 18, FALSE)</f>
        <v>#N/A</v>
      </c>
    </row>
    <row r="745" spans="1:44" ht="30" customHeight="1" x14ac:dyDescent="0.3">
      <c r="A745" s="18">
        <v>741</v>
      </c>
      <c r="Y745" s="20">
        <f t="shared" si="68"/>
        <v>0</v>
      </c>
      <c r="Z745" s="20">
        <f t="shared" si="69"/>
        <v>0</v>
      </c>
      <c r="AA745" s="37" t="b">
        <f t="shared" si="70"/>
        <v>1</v>
      </c>
      <c r="AB745" s="37" t="b">
        <f t="shared" si="71"/>
        <v>1</v>
      </c>
      <c r="AC745" s="37" t="b">
        <f t="shared" si="72"/>
        <v>1</v>
      </c>
      <c r="AD745" s="37" t="b">
        <f t="shared" si="73"/>
        <v>1</v>
      </c>
      <c r="AE745" s="22" t="str">
        <f>IF(ISNA(VLOOKUP(D745,'Вчера_Спутник-М'!D:D, 1, FALSE)),"ошибка",0)</f>
        <v>ошибка</v>
      </c>
      <c r="AF745" s="21"/>
      <c r="AG745" s="22" t="e">
        <f>E745-VLOOKUP(D745, 'Вчера_Спутник-М'!D:BI, 2, FALSE)</f>
        <v>#N/A</v>
      </c>
      <c r="AH745" s="22" t="e">
        <f>F745-G745-VLOOKUP(D745, 'Вчера_Спутник-М'!D:BI, 3, FALSE)</f>
        <v>#N/A</v>
      </c>
      <c r="AI745" s="22" t="e">
        <f>H745-I745-VLOOKUP(D745, 'Вчера_Спутник-М'!D:BI, 5, FALSE)</f>
        <v>#N/A</v>
      </c>
      <c r="AJ745" s="22" t="e">
        <f>J745-K745-VLOOKUP(D745, 'Вчера_Спутник-М'!D:BI, 7, FALSE)</f>
        <v>#N/A</v>
      </c>
      <c r="AK745" s="36" t="e">
        <f>L745-M745-VLOOKUP(D745, 'Вчера_Спутник-М'!D:BI, 9, FALSE)</f>
        <v>#N/A</v>
      </c>
      <c r="AL745" s="36" t="e">
        <f>N745-O745-VLOOKUP(D745, 'Вчера_Спутник-М'!D:BI, 11, FALSE)</f>
        <v>#N/A</v>
      </c>
      <c r="AM745" s="36" t="e">
        <f>P745-Q745-VLOOKUP(D745, 'Вчера_Спутник-М'!D:BI, 13, FALSE)</f>
        <v>#N/A</v>
      </c>
      <c r="AN745" s="36" t="e">
        <f>R745-S745-VLOOKUP(D745, 'Вчера_Спутник-М'!D:BL, 15, FALSE)</f>
        <v>#N/A</v>
      </c>
      <c r="AO745" s="36"/>
      <c r="AP745" s="36"/>
      <c r="AQ745" s="36" t="e">
        <f>T745-VLOOKUP(D745, 'Вчера_Спутник-М'!D:BI, 17, FALSE)</f>
        <v>#N/A</v>
      </c>
      <c r="AR745" s="36" t="e">
        <f>U745-VLOOKUP(D745, 'Вчера_Спутник-М'!D:BI, 18, FALSE)</f>
        <v>#N/A</v>
      </c>
    </row>
    <row r="746" spans="1:44" ht="30" customHeight="1" x14ac:dyDescent="0.3">
      <c r="A746" s="18">
        <v>742</v>
      </c>
      <c r="Y746" s="20">
        <f t="shared" si="68"/>
        <v>0</v>
      </c>
      <c r="Z746" s="20">
        <f t="shared" si="69"/>
        <v>0</v>
      </c>
      <c r="AA746" s="37" t="b">
        <f t="shared" si="70"/>
        <v>1</v>
      </c>
      <c r="AB746" s="37" t="b">
        <f t="shared" si="71"/>
        <v>1</v>
      </c>
      <c r="AC746" s="37" t="b">
        <f t="shared" si="72"/>
        <v>1</v>
      </c>
      <c r="AD746" s="37" t="b">
        <f t="shared" si="73"/>
        <v>1</v>
      </c>
      <c r="AE746" s="22" t="str">
        <f>IF(ISNA(VLOOKUP(D746,'Вчера_Спутник-М'!D:D, 1, FALSE)),"ошибка",0)</f>
        <v>ошибка</v>
      </c>
      <c r="AF746" s="21"/>
      <c r="AG746" s="22" t="e">
        <f>E746-VLOOKUP(D746, 'Вчера_Спутник-М'!D:BI, 2, FALSE)</f>
        <v>#N/A</v>
      </c>
      <c r="AH746" s="22" t="e">
        <f>F746-G746-VLOOKUP(D746, 'Вчера_Спутник-М'!D:BI, 3, FALSE)</f>
        <v>#N/A</v>
      </c>
      <c r="AI746" s="22" t="e">
        <f>H746-I746-VLOOKUP(D746, 'Вчера_Спутник-М'!D:BI, 5, FALSE)</f>
        <v>#N/A</v>
      </c>
      <c r="AJ746" s="22" t="e">
        <f>J746-K746-VLOOKUP(D746, 'Вчера_Спутник-М'!D:BI, 7, FALSE)</f>
        <v>#N/A</v>
      </c>
      <c r="AK746" s="36" t="e">
        <f>L746-M746-VLOOKUP(D746, 'Вчера_Спутник-М'!D:BI, 9, FALSE)</f>
        <v>#N/A</v>
      </c>
      <c r="AL746" s="36" t="e">
        <f>N746-O746-VLOOKUP(D746, 'Вчера_Спутник-М'!D:BI, 11, FALSE)</f>
        <v>#N/A</v>
      </c>
      <c r="AM746" s="36" t="e">
        <f>P746-Q746-VLOOKUP(D746, 'Вчера_Спутник-М'!D:BI, 13, FALSE)</f>
        <v>#N/A</v>
      </c>
      <c r="AN746" s="36" t="e">
        <f>R746-S746-VLOOKUP(D746, 'Вчера_Спутник-М'!D:BL, 15, FALSE)</f>
        <v>#N/A</v>
      </c>
      <c r="AO746" s="36"/>
      <c r="AP746" s="36"/>
      <c r="AQ746" s="36" t="e">
        <f>T746-VLOOKUP(D746, 'Вчера_Спутник-М'!D:BI, 17, FALSE)</f>
        <v>#N/A</v>
      </c>
      <c r="AR746" s="36" t="e">
        <f>U746-VLOOKUP(D746, 'Вчера_Спутник-М'!D:BI, 18, FALSE)</f>
        <v>#N/A</v>
      </c>
    </row>
    <row r="747" spans="1:44" ht="30" customHeight="1" x14ac:dyDescent="0.3">
      <c r="A747" s="18">
        <v>743</v>
      </c>
      <c r="Y747" s="20">
        <f t="shared" si="68"/>
        <v>0</v>
      </c>
      <c r="Z747" s="20">
        <f t="shared" si="69"/>
        <v>0</v>
      </c>
      <c r="AA747" s="37" t="b">
        <f t="shared" si="70"/>
        <v>1</v>
      </c>
      <c r="AB747" s="37" t="b">
        <f t="shared" si="71"/>
        <v>1</v>
      </c>
      <c r="AC747" s="37" t="b">
        <f t="shared" si="72"/>
        <v>1</v>
      </c>
      <c r="AD747" s="37" t="b">
        <f t="shared" si="73"/>
        <v>1</v>
      </c>
      <c r="AE747" s="22" t="str">
        <f>IF(ISNA(VLOOKUP(D747,'Вчера_Спутник-М'!D:D, 1, FALSE)),"ошибка",0)</f>
        <v>ошибка</v>
      </c>
      <c r="AF747" s="21"/>
      <c r="AG747" s="22" t="e">
        <f>E747-VLOOKUP(D747, 'Вчера_Спутник-М'!D:BI, 2, FALSE)</f>
        <v>#N/A</v>
      </c>
      <c r="AH747" s="22" t="e">
        <f>F747-G747-VLOOKUP(D747, 'Вчера_Спутник-М'!D:BI, 3, FALSE)</f>
        <v>#N/A</v>
      </c>
      <c r="AI747" s="22" t="e">
        <f>H747-I747-VLOOKUP(D747, 'Вчера_Спутник-М'!D:BI, 5, FALSE)</f>
        <v>#N/A</v>
      </c>
      <c r="AJ747" s="22" t="e">
        <f>J747-K747-VLOOKUP(D747, 'Вчера_Спутник-М'!D:BI, 7, FALSE)</f>
        <v>#N/A</v>
      </c>
      <c r="AK747" s="36" t="e">
        <f>L747-M747-VLOOKUP(D747, 'Вчера_Спутник-М'!D:BI, 9, FALSE)</f>
        <v>#N/A</v>
      </c>
      <c r="AL747" s="36" t="e">
        <f>N747-O747-VLOOKUP(D747, 'Вчера_Спутник-М'!D:BI, 11, FALSE)</f>
        <v>#N/A</v>
      </c>
      <c r="AM747" s="36" t="e">
        <f>P747-Q747-VLOOKUP(D747, 'Вчера_Спутник-М'!D:BI, 13, FALSE)</f>
        <v>#N/A</v>
      </c>
      <c r="AN747" s="36" t="e">
        <f>R747-S747-VLOOKUP(D747, 'Вчера_Спутник-М'!D:BL, 15, FALSE)</f>
        <v>#N/A</v>
      </c>
      <c r="AO747" s="36"/>
      <c r="AP747" s="36"/>
      <c r="AQ747" s="36" t="e">
        <f>T747-VLOOKUP(D747, 'Вчера_Спутник-М'!D:BI, 17, FALSE)</f>
        <v>#N/A</v>
      </c>
      <c r="AR747" s="36" t="e">
        <f>U747-VLOOKUP(D747, 'Вчера_Спутник-М'!D:BI, 18, FALSE)</f>
        <v>#N/A</v>
      </c>
    </row>
    <row r="748" spans="1:44" ht="30" customHeight="1" x14ac:dyDescent="0.3">
      <c r="A748" s="18">
        <v>744</v>
      </c>
      <c r="Y748" s="20">
        <f t="shared" si="68"/>
        <v>0</v>
      </c>
      <c r="Z748" s="20">
        <f t="shared" si="69"/>
        <v>0</v>
      </c>
      <c r="AA748" s="37" t="b">
        <f t="shared" si="70"/>
        <v>1</v>
      </c>
      <c r="AB748" s="37" t="b">
        <f t="shared" si="71"/>
        <v>1</v>
      </c>
      <c r="AC748" s="37" t="b">
        <f t="shared" si="72"/>
        <v>1</v>
      </c>
      <c r="AD748" s="37" t="b">
        <f t="shared" si="73"/>
        <v>1</v>
      </c>
      <c r="AE748" s="22" t="str">
        <f>IF(ISNA(VLOOKUP(D748,'Вчера_Спутник-М'!D:D, 1, FALSE)),"ошибка",0)</f>
        <v>ошибка</v>
      </c>
      <c r="AF748" s="21"/>
      <c r="AG748" s="22" t="e">
        <f>E748-VLOOKUP(D748, 'Вчера_Спутник-М'!D:BI, 2, FALSE)</f>
        <v>#N/A</v>
      </c>
      <c r="AH748" s="22" t="e">
        <f>F748-G748-VLOOKUP(D748, 'Вчера_Спутник-М'!D:BI, 3, FALSE)</f>
        <v>#N/A</v>
      </c>
      <c r="AI748" s="22" t="e">
        <f>H748-I748-VLOOKUP(D748, 'Вчера_Спутник-М'!D:BI, 5, FALSE)</f>
        <v>#N/A</v>
      </c>
      <c r="AJ748" s="22" t="e">
        <f>J748-K748-VLOOKUP(D748, 'Вчера_Спутник-М'!D:BI, 7, FALSE)</f>
        <v>#N/A</v>
      </c>
      <c r="AK748" s="36" t="e">
        <f>L748-M748-VLOOKUP(D748, 'Вчера_Спутник-М'!D:BI, 9, FALSE)</f>
        <v>#N/A</v>
      </c>
      <c r="AL748" s="36" t="e">
        <f>N748-O748-VLOOKUP(D748, 'Вчера_Спутник-М'!D:BI, 11, FALSE)</f>
        <v>#N/A</v>
      </c>
      <c r="AM748" s="36" t="e">
        <f>P748-Q748-VLOOKUP(D748, 'Вчера_Спутник-М'!D:BI, 13, FALSE)</f>
        <v>#N/A</v>
      </c>
      <c r="AN748" s="36" t="e">
        <f>R748-S748-VLOOKUP(D748, 'Вчера_Спутник-М'!D:BL, 15, FALSE)</f>
        <v>#N/A</v>
      </c>
      <c r="AO748" s="36"/>
      <c r="AP748" s="36"/>
      <c r="AQ748" s="36" t="e">
        <f>T748-VLOOKUP(D748, 'Вчера_Спутник-М'!D:BI, 17, FALSE)</f>
        <v>#N/A</v>
      </c>
      <c r="AR748" s="36" t="e">
        <f>U748-VLOOKUP(D748, 'Вчера_Спутник-М'!D:BI, 18, FALSE)</f>
        <v>#N/A</v>
      </c>
    </row>
    <row r="749" spans="1:44" ht="30" customHeight="1" x14ac:dyDescent="0.3">
      <c r="A749" s="18">
        <v>745</v>
      </c>
      <c r="Y749" s="20">
        <f t="shared" si="68"/>
        <v>0</v>
      </c>
      <c r="Z749" s="20">
        <f t="shared" si="69"/>
        <v>0</v>
      </c>
      <c r="AA749" s="37" t="b">
        <f t="shared" si="70"/>
        <v>1</v>
      </c>
      <c r="AB749" s="37" t="b">
        <f t="shared" si="71"/>
        <v>1</v>
      </c>
      <c r="AC749" s="37" t="b">
        <f t="shared" si="72"/>
        <v>1</v>
      </c>
      <c r="AD749" s="37" t="b">
        <f t="shared" si="73"/>
        <v>1</v>
      </c>
      <c r="AE749" s="22" t="str">
        <f>IF(ISNA(VLOOKUP(D749,'Вчера_Спутник-М'!D:D, 1, FALSE)),"ошибка",0)</f>
        <v>ошибка</v>
      </c>
      <c r="AF749" s="21"/>
      <c r="AG749" s="22" t="e">
        <f>E749-VLOOKUP(D749, 'Вчера_Спутник-М'!D:BI, 2, FALSE)</f>
        <v>#N/A</v>
      </c>
      <c r="AH749" s="22" t="e">
        <f>F749-G749-VLOOKUP(D749, 'Вчера_Спутник-М'!D:BI, 3, FALSE)</f>
        <v>#N/A</v>
      </c>
      <c r="AI749" s="22" t="e">
        <f>H749-I749-VLOOKUP(D749, 'Вчера_Спутник-М'!D:BI, 5, FALSE)</f>
        <v>#N/A</v>
      </c>
      <c r="AJ749" s="22" t="e">
        <f>J749-K749-VLOOKUP(D749, 'Вчера_Спутник-М'!D:BI, 7, FALSE)</f>
        <v>#N/A</v>
      </c>
      <c r="AK749" s="36" t="e">
        <f>L749-M749-VLOOKUP(D749, 'Вчера_Спутник-М'!D:BI, 9, FALSE)</f>
        <v>#N/A</v>
      </c>
      <c r="AL749" s="36" t="e">
        <f>N749-O749-VLOOKUP(D749, 'Вчера_Спутник-М'!D:BI, 11, FALSE)</f>
        <v>#N/A</v>
      </c>
      <c r="AM749" s="36" t="e">
        <f>P749-Q749-VLOOKUP(D749, 'Вчера_Спутник-М'!D:BI, 13, FALSE)</f>
        <v>#N/A</v>
      </c>
      <c r="AN749" s="36" t="e">
        <f>R749-S749-VLOOKUP(D749, 'Вчера_Спутник-М'!D:BL, 15, FALSE)</f>
        <v>#N/A</v>
      </c>
      <c r="AO749" s="36"/>
      <c r="AP749" s="36"/>
      <c r="AQ749" s="36" t="e">
        <f>T749-VLOOKUP(D749, 'Вчера_Спутник-М'!D:BI, 17, FALSE)</f>
        <v>#N/A</v>
      </c>
      <c r="AR749" s="36" t="e">
        <f>U749-VLOOKUP(D749, 'Вчера_Спутник-М'!D:BI, 18, FALSE)</f>
        <v>#N/A</v>
      </c>
    </row>
    <row r="750" spans="1:44" ht="30" customHeight="1" x14ac:dyDescent="0.3">
      <c r="A750" s="18">
        <v>746</v>
      </c>
      <c r="Y750" s="20">
        <f t="shared" si="68"/>
        <v>0</v>
      </c>
      <c r="Z750" s="20">
        <f t="shared" si="69"/>
        <v>0</v>
      </c>
      <c r="AA750" s="37" t="b">
        <f t="shared" si="70"/>
        <v>1</v>
      </c>
      <c r="AB750" s="37" t="b">
        <f t="shared" si="71"/>
        <v>1</v>
      </c>
      <c r="AC750" s="37" t="b">
        <f t="shared" si="72"/>
        <v>1</v>
      </c>
      <c r="AD750" s="37" t="b">
        <f t="shared" si="73"/>
        <v>1</v>
      </c>
      <c r="AE750" s="22" t="str">
        <f>IF(ISNA(VLOOKUP(D750,'Вчера_Спутник-М'!D:D, 1, FALSE)),"ошибка",0)</f>
        <v>ошибка</v>
      </c>
      <c r="AF750" s="21"/>
      <c r="AG750" s="22" t="e">
        <f>E750-VLOOKUP(D750, 'Вчера_Спутник-М'!D:BI, 2, FALSE)</f>
        <v>#N/A</v>
      </c>
      <c r="AH750" s="22" t="e">
        <f>F750-G750-VLOOKUP(D750, 'Вчера_Спутник-М'!D:BI, 3, FALSE)</f>
        <v>#N/A</v>
      </c>
      <c r="AI750" s="22" t="e">
        <f>H750-I750-VLOOKUP(D750, 'Вчера_Спутник-М'!D:BI, 5, FALSE)</f>
        <v>#N/A</v>
      </c>
      <c r="AJ750" s="22" t="e">
        <f>J750-K750-VLOOKUP(D750, 'Вчера_Спутник-М'!D:BI, 7, FALSE)</f>
        <v>#N/A</v>
      </c>
      <c r="AK750" s="36" t="e">
        <f>L750-M750-VLOOKUP(D750, 'Вчера_Спутник-М'!D:BI, 9, FALSE)</f>
        <v>#N/A</v>
      </c>
      <c r="AL750" s="36" t="e">
        <f>N750-O750-VLOOKUP(D750, 'Вчера_Спутник-М'!D:BI, 11, FALSE)</f>
        <v>#N/A</v>
      </c>
      <c r="AM750" s="36" t="e">
        <f>P750-Q750-VLOOKUP(D750, 'Вчера_Спутник-М'!D:BI, 13, FALSE)</f>
        <v>#N/A</v>
      </c>
      <c r="AN750" s="36" t="e">
        <f>R750-S750-VLOOKUP(D750, 'Вчера_Спутник-М'!D:BL, 15, FALSE)</f>
        <v>#N/A</v>
      </c>
      <c r="AO750" s="36"/>
      <c r="AP750" s="36"/>
      <c r="AQ750" s="36" t="e">
        <f>T750-VLOOKUP(D750, 'Вчера_Спутник-М'!D:BI, 17, FALSE)</f>
        <v>#N/A</v>
      </c>
      <c r="AR750" s="36" t="e">
        <f>U750-VLOOKUP(D750, 'Вчера_Спутник-М'!D:BI, 18, FALSE)</f>
        <v>#N/A</v>
      </c>
    </row>
    <row r="751" spans="1:44" ht="30" customHeight="1" x14ac:dyDescent="0.3">
      <c r="A751" s="18">
        <v>747</v>
      </c>
      <c r="Y751" s="20">
        <f t="shared" si="68"/>
        <v>0</v>
      </c>
      <c r="Z751" s="20">
        <f t="shared" si="69"/>
        <v>0</v>
      </c>
      <c r="AA751" s="37" t="b">
        <f t="shared" si="70"/>
        <v>1</v>
      </c>
      <c r="AB751" s="37" t="b">
        <f t="shared" si="71"/>
        <v>1</v>
      </c>
      <c r="AC751" s="37" t="b">
        <f t="shared" si="72"/>
        <v>1</v>
      </c>
      <c r="AD751" s="37" t="b">
        <f t="shared" si="73"/>
        <v>1</v>
      </c>
      <c r="AE751" s="22" t="str">
        <f>IF(ISNA(VLOOKUP(D751,'Вчера_Спутник-М'!D:D, 1, FALSE)),"ошибка",0)</f>
        <v>ошибка</v>
      </c>
      <c r="AF751" s="21"/>
      <c r="AG751" s="22" t="e">
        <f>E751-VLOOKUP(D751, 'Вчера_Спутник-М'!D:BI, 2, FALSE)</f>
        <v>#N/A</v>
      </c>
      <c r="AH751" s="22" t="e">
        <f>F751-G751-VLOOKUP(D751, 'Вчера_Спутник-М'!D:BI, 3, FALSE)</f>
        <v>#N/A</v>
      </c>
      <c r="AI751" s="22" t="e">
        <f>H751-I751-VLOOKUP(D751, 'Вчера_Спутник-М'!D:BI, 5, FALSE)</f>
        <v>#N/A</v>
      </c>
      <c r="AJ751" s="22" t="e">
        <f>J751-K751-VLOOKUP(D751, 'Вчера_Спутник-М'!D:BI, 7, FALSE)</f>
        <v>#N/A</v>
      </c>
      <c r="AK751" s="36" t="e">
        <f>L751-M751-VLOOKUP(D751, 'Вчера_Спутник-М'!D:BI, 9, FALSE)</f>
        <v>#N/A</v>
      </c>
      <c r="AL751" s="36" t="e">
        <f>N751-O751-VLOOKUP(D751, 'Вчера_Спутник-М'!D:BI, 11, FALSE)</f>
        <v>#N/A</v>
      </c>
      <c r="AM751" s="36" t="e">
        <f>P751-Q751-VLOOKUP(D751, 'Вчера_Спутник-М'!D:BI, 13, FALSE)</f>
        <v>#N/A</v>
      </c>
      <c r="AN751" s="36" t="e">
        <f>R751-S751-VLOOKUP(D751, 'Вчера_Спутник-М'!D:BL, 15, FALSE)</f>
        <v>#N/A</v>
      </c>
      <c r="AO751" s="36"/>
      <c r="AP751" s="36"/>
      <c r="AQ751" s="36" t="e">
        <f>T751-VLOOKUP(D751, 'Вчера_Спутник-М'!D:BI, 17, FALSE)</f>
        <v>#N/A</v>
      </c>
      <c r="AR751" s="36" t="e">
        <f>U751-VLOOKUP(D751, 'Вчера_Спутник-М'!D:BI, 18, FALSE)</f>
        <v>#N/A</v>
      </c>
    </row>
    <row r="752" spans="1:44" ht="30" customHeight="1" x14ac:dyDescent="0.3">
      <c r="A752" s="18">
        <v>748</v>
      </c>
      <c r="Y752" s="20">
        <f t="shared" si="68"/>
        <v>0</v>
      </c>
      <c r="Z752" s="20">
        <f t="shared" si="69"/>
        <v>0</v>
      </c>
      <c r="AA752" s="37" t="b">
        <f t="shared" si="70"/>
        <v>1</v>
      </c>
      <c r="AB752" s="37" t="b">
        <f t="shared" si="71"/>
        <v>1</v>
      </c>
      <c r="AC752" s="37" t="b">
        <f t="shared" si="72"/>
        <v>1</v>
      </c>
      <c r="AD752" s="37" t="b">
        <f t="shared" si="73"/>
        <v>1</v>
      </c>
      <c r="AE752" s="22" t="str">
        <f>IF(ISNA(VLOOKUP(D752,'Вчера_Спутник-М'!D:D, 1, FALSE)),"ошибка",0)</f>
        <v>ошибка</v>
      </c>
      <c r="AF752" s="21"/>
      <c r="AG752" s="22" t="e">
        <f>E752-VLOOKUP(D752, 'Вчера_Спутник-М'!D:BI, 2, FALSE)</f>
        <v>#N/A</v>
      </c>
      <c r="AH752" s="22" t="e">
        <f>F752-G752-VLOOKUP(D752, 'Вчера_Спутник-М'!D:BI, 3, FALSE)</f>
        <v>#N/A</v>
      </c>
      <c r="AI752" s="22" t="e">
        <f>H752-I752-VLOOKUP(D752, 'Вчера_Спутник-М'!D:BI, 5, FALSE)</f>
        <v>#N/A</v>
      </c>
      <c r="AJ752" s="22" t="e">
        <f>J752-K752-VLOOKUP(D752, 'Вчера_Спутник-М'!D:BI, 7, FALSE)</f>
        <v>#N/A</v>
      </c>
      <c r="AK752" s="36" t="e">
        <f>L752-M752-VLOOKUP(D752, 'Вчера_Спутник-М'!D:BI, 9, FALSE)</f>
        <v>#N/A</v>
      </c>
      <c r="AL752" s="36" t="e">
        <f>N752-O752-VLOOKUP(D752, 'Вчера_Спутник-М'!D:BI, 11, FALSE)</f>
        <v>#N/A</v>
      </c>
      <c r="AM752" s="36" t="e">
        <f>P752-Q752-VLOOKUP(D752, 'Вчера_Спутник-М'!D:BI, 13, FALSE)</f>
        <v>#N/A</v>
      </c>
      <c r="AN752" s="36" t="e">
        <f>R752-S752-VLOOKUP(D752, 'Вчера_Спутник-М'!D:BL, 15, FALSE)</f>
        <v>#N/A</v>
      </c>
      <c r="AO752" s="36"/>
      <c r="AP752" s="36"/>
      <c r="AQ752" s="36" t="e">
        <f>T752-VLOOKUP(D752, 'Вчера_Спутник-М'!D:BI, 17, FALSE)</f>
        <v>#N/A</v>
      </c>
      <c r="AR752" s="36" t="e">
        <f>U752-VLOOKUP(D752, 'Вчера_Спутник-М'!D:BI, 18, FALSE)</f>
        <v>#N/A</v>
      </c>
    </row>
    <row r="753" spans="1:44" ht="30" customHeight="1" x14ac:dyDescent="0.3">
      <c r="A753" s="18">
        <v>749</v>
      </c>
      <c r="Y753" s="20">
        <f t="shared" si="68"/>
        <v>0</v>
      </c>
      <c r="Z753" s="20">
        <f t="shared" si="69"/>
        <v>0</v>
      </c>
      <c r="AA753" s="37" t="b">
        <f t="shared" si="70"/>
        <v>1</v>
      </c>
      <c r="AB753" s="37" t="b">
        <f t="shared" si="71"/>
        <v>1</v>
      </c>
      <c r="AC753" s="37" t="b">
        <f t="shared" si="72"/>
        <v>1</v>
      </c>
      <c r="AD753" s="37" t="b">
        <f t="shared" si="73"/>
        <v>1</v>
      </c>
      <c r="AE753" s="22" t="str">
        <f>IF(ISNA(VLOOKUP(D753,'Вчера_Спутник-М'!D:D, 1, FALSE)),"ошибка",0)</f>
        <v>ошибка</v>
      </c>
      <c r="AF753" s="21"/>
      <c r="AG753" s="22" t="e">
        <f>E753-VLOOKUP(D753, 'Вчера_Спутник-М'!D:BI, 2, FALSE)</f>
        <v>#N/A</v>
      </c>
      <c r="AH753" s="22" t="e">
        <f>F753-G753-VLOOKUP(D753, 'Вчера_Спутник-М'!D:BI, 3, FALSE)</f>
        <v>#N/A</v>
      </c>
      <c r="AI753" s="22" t="e">
        <f>H753-I753-VLOOKUP(D753, 'Вчера_Спутник-М'!D:BI, 5, FALSE)</f>
        <v>#N/A</v>
      </c>
      <c r="AJ753" s="22" t="e">
        <f>J753-K753-VLOOKUP(D753, 'Вчера_Спутник-М'!D:BI, 7, FALSE)</f>
        <v>#N/A</v>
      </c>
      <c r="AK753" s="36" t="e">
        <f>L753-M753-VLOOKUP(D753, 'Вчера_Спутник-М'!D:BI, 9, FALSE)</f>
        <v>#N/A</v>
      </c>
      <c r="AL753" s="36" t="e">
        <f>N753-O753-VLOOKUP(D753, 'Вчера_Спутник-М'!D:BI, 11, FALSE)</f>
        <v>#N/A</v>
      </c>
      <c r="AM753" s="36" t="e">
        <f>P753-Q753-VLOOKUP(D753, 'Вчера_Спутник-М'!D:BI, 13, FALSE)</f>
        <v>#N/A</v>
      </c>
      <c r="AN753" s="36" t="e">
        <f>R753-S753-VLOOKUP(D753, 'Вчера_Спутник-М'!D:BL, 15, FALSE)</f>
        <v>#N/A</v>
      </c>
      <c r="AO753" s="36"/>
      <c r="AP753" s="36"/>
      <c r="AQ753" s="36" t="e">
        <f>T753-VLOOKUP(D753, 'Вчера_Спутник-М'!D:BI, 17, FALSE)</f>
        <v>#N/A</v>
      </c>
      <c r="AR753" s="36" t="e">
        <f>U753-VLOOKUP(D753, 'Вчера_Спутник-М'!D:BI, 18, FALSE)</f>
        <v>#N/A</v>
      </c>
    </row>
    <row r="754" spans="1:44" ht="30" customHeight="1" x14ac:dyDescent="0.3">
      <c r="A754" s="18">
        <v>750</v>
      </c>
      <c r="Y754" s="20">
        <f t="shared" si="68"/>
        <v>0</v>
      </c>
      <c r="Z754" s="20">
        <f t="shared" si="69"/>
        <v>0</v>
      </c>
      <c r="AA754" s="37" t="b">
        <f t="shared" si="70"/>
        <v>1</v>
      </c>
      <c r="AB754" s="37" t="b">
        <f t="shared" si="71"/>
        <v>1</v>
      </c>
      <c r="AC754" s="37" t="b">
        <f t="shared" si="72"/>
        <v>1</v>
      </c>
      <c r="AD754" s="37" t="b">
        <f t="shared" si="73"/>
        <v>1</v>
      </c>
      <c r="AE754" s="22" t="str">
        <f>IF(ISNA(VLOOKUP(D754,'Вчера_Спутник-М'!D:D, 1, FALSE)),"ошибка",0)</f>
        <v>ошибка</v>
      </c>
      <c r="AF754" s="21"/>
      <c r="AG754" s="22" t="e">
        <f>E754-VLOOKUP(D754, 'Вчера_Спутник-М'!D:BI, 2, FALSE)</f>
        <v>#N/A</v>
      </c>
      <c r="AH754" s="22" t="e">
        <f>F754-G754-VLOOKUP(D754, 'Вчера_Спутник-М'!D:BI, 3, FALSE)</f>
        <v>#N/A</v>
      </c>
      <c r="AI754" s="22" t="e">
        <f>H754-I754-VLOOKUP(D754, 'Вчера_Спутник-М'!D:BI, 5, FALSE)</f>
        <v>#N/A</v>
      </c>
      <c r="AJ754" s="22" t="e">
        <f>J754-K754-VLOOKUP(D754, 'Вчера_Спутник-М'!D:BI, 7, FALSE)</f>
        <v>#N/A</v>
      </c>
      <c r="AK754" s="36" t="e">
        <f>L754-M754-VLOOKUP(D754, 'Вчера_Спутник-М'!D:BI, 9, FALSE)</f>
        <v>#N/A</v>
      </c>
      <c r="AL754" s="36" t="e">
        <f>N754-O754-VLOOKUP(D754, 'Вчера_Спутник-М'!D:BI, 11, FALSE)</f>
        <v>#N/A</v>
      </c>
      <c r="AM754" s="36" t="e">
        <f>P754-Q754-VLOOKUP(D754, 'Вчера_Спутник-М'!D:BI, 13, FALSE)</f>
        <v>#N/A</v>
      </c>
      <c r="AN754" s="36" t="e">
        <f>R754-S754-VLOOKUP(D754, 'Вчера_Спутник-М'!D:BL, 15, FALSE)</f>
        <v>#N/A</v>
      </c>
      <c r="AO754" s="36"/>
      <c r="AP754" s="36"/>
      <c r="AQ754" s="36" t="e">
        <f>T754-VLOOKUP(D754, 'Вчера_Спутник-М'!D:BI, 17, FALSE)</f>
        <v>#N/A</v>
      </c>
      <c r="AR754" s="36" t="e">
        <f>U754-VLOOKUP(D754, 'Вчера_Спутник-М'!D:BI, 18, FALSE)</f>
        <v>#N/A</v>
      </c>
    </row>
    <row r="755" spans="1:44" ht="30" customHeight="1" x14ac:dyDescent="0.3">
      <c r="A755" s="18">
        <v>751</v>
      </c>
      <c r="Y755" s="20">
        <f t="shared" si="68"/>
        <v>0</v>
      </c>
      <c r="Z755" s="20">
        <f t="shared" si="69"/>
        <v>0</v>
      </c>
      <c r="AA755" s="37" t="b">
        <f t="shared" si="70"/>
        <v>1</v>
      </c>
      <c r="AB755" s="37" t="b">
        <f t="shared" si="71"/>
        <v>1</v>
      </c>
      <c r="AC755" s="37" t="b">
        <f t="shared" si="72"/>
        <v>1</v>
      </c>
      <c r="AD755" s="37" t="b">
        <f t="shared" si="73"/>
        <v>1</v>
      </c>
      <c r="AE755" s="22" t="str">
        <f>IF(ISNA(VLOOKUP(D755,'Вчера_Спутник-М'!D:D, 1, FALSE)),"ошибка",0)</f>
        <v>ошибка</v>
      </c>
      <c r="AF755" s="21"/>
      <c r="AG755" s="22" t="e">
        <f>E755-VLOOKUP(D755, 'Вчера_Спутник-М'!D:BI, 2, FALSE)</f>
        <v>#N/A</v>
      </c>
      <c r="AH755" s="22" t="e">
        <f>F755-G755-VLOOKUP(D755, 'Вчера_Спутник-М'!D:BI, 3, FALSE)</f>
        <v>#N/A</v>
      </c>
      <c r="AI755" s="22" t="e">
        <f>H755-I755-VLOOKUP(D755, 'Вчера_Спутник-М'!D:BI, 5, FALSE)</f>
        <v>#N/A</v>
      </c>
      <c r="AJ755" s="22" t="e">
        <f>J755-K755-VLOOKUP(D755, 'Вчера_Спутник-М'!D:BI, 7, FALSE)</f>
        <v>#N/A</v>
      </c>
      <c r="AK755" s="36" t="e">
        <f>L755-M755-VLOOKUP(D755, 'Вчера_Спутник-М'!D:BI, 9, FALSE)</f>
        <v>#N/A</v>
      </c>
      <c r="AL755" s="36" t="e">
        <f>N755-O755-VLOOKUP(D755, 'Вчера_Спутник-М'!D:BI, 11, FALSE)</f>
        <v>#N/A</v>
      </c>
      <c r="AM755" s="36" t="e">
        <f>P755-Q755-VLOOKUP(D755, 'Вчера_Спутник-М'!D:BI, 13, FALSE)</f>
        <v>#N/A</v>
      </c>
      <c r="AN755" s="36" t="e">
        <f>R755-S755-VLOOKUP(D755, 'Вчера_Спутник-М'!D:BL, 15, FALSE)</f>
        <v>#N/A</v>
      </c>
      <c r="AO755" s="36"/>
      <c r="AP755" s="36"/>
      <c r="AQ755" s="36" t="e">
        <f>T755-VLOOKUP(D755, 'Вчера_Спутник-М'!D:BI, 17, FALSE)</f>
        <v>#N/A</v>
      </c>
      <c r="AR755" s="36" t="e">
        <f>U755-VLOOKUP(D755, 'Вчера_Спутник-М'!D:BI, 18, FALSE)</f>
        <v>#N/A</v>
      </c>
    </row>
    <row r="756" spans="1:44" ht="30" customHeight="1" x14ac:dyDescent="0.3">
      <c r="A756" s="18">
        <v>752</v>
      </c>
      <c r="Y756" s="20">
        <f t="shared" si="68"/>
        <v>0</v>
      </c>
      <c r="Z756" s="20">
        <f t="shared" si="69"/>
        <v>0</v>
      </c>
      <c r="AA756" s="37" t="b">
        <f t="shared" si="70"/>
        <v>1</v>
      </c>
      <c r="AB756" s="37" t="b">
        <f t="shared" si="71"/>
        <v>1</v>
      </c>
      <c r="AC756" s="37" t="b">
        <f t="shared" si="72"/>
        <v>1</v>
      </c>
      <c r="AD756" s="37" t="b">
        <f t="shared" si="73"/>
        <v>1</v>
      </c>
      <c r="AE756" s="22" t="str">
        <f>IF(ISNA(VLOOKUP(D756,'Вчера_Спутник-М'!D:D, 1, FALSE)),"ошибка",0)</f>
        <v>ошибка</v>
      </c>
      <c r="AF756" s="21"/>
      <c r="AG756" s="22" t="e">
        <f>E756-VLOOKUP(D756, 'Вчера_Спутник-М'!D:BI, 2, FALSE)</f>
        <v>#N/A</v>
      </c>
      <c r="AH756" s="22" t="e">
        <f>F756-G756-VLOOKUP(D756, 'Вчера_Спутник-М'!D:BI, 3, FALSE)</f>
        <v>#N/A</v>
      </c>
      <c r="AI756" s="22" t="e">
        <f>H756-I756-VLOOKUP(D756, 'Вчера_Спутник-М'!D:BI, 5, FALSE)</f>
        <v>#N/A</v>
      </c>
      <c r="AJ756" s="22" t="e">
        <f>J756-K756-VLOOKUP(D756, 'Вчера_Спутник-М'!D:BI, 7, FALSE)</f>
        <v>#N/A</v>
      </c>
      <c r="AK756" s="36" t="e">
        <f>L756-M756-VLOOKUP(D756, 'Вчера_Спутник-М'!D:BI, 9, FALSE)</f>
        <v>#N/A</v>
      </c>
      <c r="AL756" s="36" t="e">
        <f>N756-O756-VLOOKUP(D756, 'Вчера_Спутник-М'!D:BI, 11, FALSE)</f>
        <v>#N/A</v>
      </c>
      <c r="AM756" s="36" t="e">
        <f>P756-Q756-VLOOKUP(D756, 'Вчера_Спутник-М'!D:BI, 13, FALSE)</f>
        <v>#N/A</v>
      </c>
      <c r="AN756" s="36" t="e">
        <f>R756-S756-VLOOKUP(D756, 'Вчера_Спутник-М'!D:BL, 15, FALSE)</f>
        <v>#N/A</v>
      </c>
      <c r="AO756" s="36"/>
      <c r="AP756" s="36"/>
      <c r="AQ756" s="36" t="e">
        <f>T756-VLOOKUP(D756, 'Вчера_Спутник-М'!D:BI, 17, FALSE)</f>
        <v>#N/A</v>
      </c>
      <c r="AR756" s="36" t="e">
        <f>U756-VLOOKUP(D756, 'Вчера_Спутник-М'!D:BI, 18, FALSE)</f>
        <v>#N/A</v>
      </c>
    </row>
    <row r="757" spans="1:44" ht="30" customHeight="1" x14ac:dyDescent="0.3">
      <c r="A757" s="18">
        <v>753</v>
      </c>
      <c r="Y757" s="20">
        <f t="shared" si="68"/>
        <v>0</v>
      </c>
      <c r="Z757" s="20">
        <f t="shared" si="69"/>
        <v>0</v>
      </c>
      <c r="AA757" s="37" t="b">
        <f t="shared" si="70"/>
        <v>1</v>
      </c>
      <c r="AB757" s="37" t="b">
        <f t="shared" si="71"/>
        <v>1</v>
      </c>
      <c r="AC757" s="37" t="b">
        <f t="shared" si="72"/>
        <v>1</v>
      </c>
      <c r="AD757" s="37" t="b">
        <f t="shared" si="73"/>
        <v>1</v>
      </c>
      <c r="AE757" s="22" t="str">
        <f>IF(ISNA(VLOOKUP(D757,'Вчера_Спутник-М'!D:D, 1, FALSE)),"ошибка",0)</f>
        <v>ошибка</v>
      </c>
      <c r="AF757" s="21"/>
      <c r="AG757" s="22" t="e">
        <f>E757-VLOOKUP(D757, 'Вчера_Спутник-М'!D:BI, 2, FALSE)</f>
        <v>#N/A</v>
      </c>
      <c r="AH757" s="22" t="e">
        <f>F757-G757-VLOOKUP(D757, 'Вчера_Спутник-М'!D:BI, 3, FALSE)</f>
        <v>#N/A</v>
      </c>
      <c r="AI757" s="22" t="e">
        <f>H757-I757-VLOOKUP(D757, 'Вчера_Спутник-М'!D:BI, 5, FALSE)</f>
        <v>#N/A</v>
      </c>
      <c r="AJ757" s="22" t="e">
        <f>J757-K757-VLOOKUP(D757, 'Вчера_Спутник-М'!D:BI, 7, FALSE)</f>
        <v>#N/A</v>
      </c>
      <c r="AK757" s="36" t="e">
        <f>L757-M757-VLOOKUP(D757, 'Вчера_Спутник-М'!D:BI, 9, FALSE)</f>
        <v>#N/A</v>
      </c>
      <c r="AL757" s="36" t="e">
        <f>N757-O757-VLOOKUP(D757, 'Вчера_Спутник-М'!D:BI, 11, FALSE)</f>
        <v>#N/A</v>
      </c>
      <c r="AM757" s="36" t="e">
        <f>P757-Q757-VLOOKUP(D757, 'Вчера_Спутник-М'!D:BI, 13, FALSE)</f>
        <v>#N/A</v>
      </c>
      <c r="AN757" s="36" t="e">
        <f>R757-S757-VLOOKUP(D757, 'Вчера_Спутник-М'!D:BL, 15, FALSE)</f>
        <v>#N/A</v>
      </c>
      <c r="AO757" s="36"/>
      <c r="AP757" s="36"/>
      <c r="AQ757" s="36" t="e">
        <f>T757-VLOOKUP(D757, 'Вчера_Спутник-М'!D:BI, 17, FALSE)</f>
        <v>#N/A</v>
      </c>
      <c r="AR757" s="36" t="e">
        <f>U757-VLOOKUP(D757, 'Вчера_Спутник-М'!D:BI, 18, FALSE)</f>
        <v>#N/A</v>
      </c>
    </row>
    <row r="758" spans="1:44" ht="30" customHeight="1" x14ac:dyDescent="0.3">
      <c r="A758" s="18">
        <v>754</v>
      </c>
      <c r="Y758" s="20">
        <f t="shared" si="68"/>
        <v>0</v>
      </c>
      <c r="Z758" s="20">
        <f t="shared" si="69"/>
        <v>0</v>
      </c>
      <c r="AA758" s="37" t="b">
        <f t="shared" si="70"/>
        <v>1</v>
      </c>
      <c r="AB758" s="37" t="b">
        <f t="shared" si="71"/>
        <v>1</v>
      </c>
      <c r="AC758" s="37" t="b">
        <f t="shared" si="72"/>
        <v>1</v>
      </c>
      <c r="AD758" s="37" t="b">
        <f t="shared" si="73"/>
        <v>1</v>
      </c>
      <c r="AE758" s="22" t="str">
        <f>IF(ISNA(VLOOKUP(D758,'Вчера_Спутник-М'!D:D, 1, FALSE)),"ошибка",0)</f>
        <v>ошибка</v>
      </c>
      <c r="AF758" s="21"/>
      <c r="AG758" s="22" t="e">
        <f>E758-VLOOKUP(D758, 'Вчера_Спутник-М'!D:BI, 2, FALSE)</f>
        <v>#N/A</v>
      </c>
      <c r="AH758" s="22" t="e">
        <f>F758-G758-VLOOKUP(D758, 'Вчера_Спутник-М'!D:BI, 3, FALSE)</f>
        <v>#N/A</v>
      </c>
      <c r="AI758" s="22" t="e">
        <f>H758-I758-VLOOKUP(D758, 'Вчера_Спутник-М'!D:BI, 5, FALSE)</f>
        <v>#N/A</v>
      </c>
      <c r="AJ758" s="22" t="e">
        <f>J758-K758-VLOOKUP(D758, 'Вчера_Спутник-М'!D:BI, 7, FALSE)</f>
        <v>#N/A</v>
      </c>
      <c r="AK758" s="36" t="e">
        <f>L758-M758-VLOOKUP(D758, 'Вчера_Спутник-М'!D:BI, 9, FALSE)</f>
        <v>#N/A</v>
      </c>
      <c r="AL758" s="36" t="e">
        <f>N758-O758-VLOOKUP(D758, 'Вчера_Спутник-М'!D:BI, 11, FALSE)</f>
        <v>#N/A</v>
      </c>
      <c r="AM758" s="36" t="e">
        <f>P758-Q758-VLOOKUP(D758, 'Вчера_Спутник-М'!D:BI, 13, FALSE)</f>
        <v>#N/A</v>
      </c>
      <c r="AN758" s="36" t="e">
        <f>R758-S758-VLOOKUP(D758, 'Вчера_Спутник-М'!D:BL, 15, FALSE)</f>
        <v>#N/A</v>
      </c>
      <c r="AO758" s="36"/>
      <c r="AP758" s="36"/>
      <c r="AQ758" s="36" t="e">
        <f>T758-VLOOKUP(D758, 'Вчера_Спутник-М'!D:BI, 17, FALSE)</f>
        <v>#N/A</v>
      </c>
      <c r="AR758" s="36" t="e">
        <f>U758-VLOOKUP(D758, 'Вчера_Спутник-М'!D:BI, 18, FALSE)</f>
        <v>#N/A</v>
      </c>
    </row>
    <row r="759" spans="1:44" ht="30" customHeight="1" x14ac:dyDescent="0.3">
      <c r="A759" s="18">
        <v>755</v>
      </c>
      <c r="Y759" s="20">
        <f t="shared" si="68"/>
        <v>0</v>
      </c>
      <c r="Z759" s="20">
        <f t="shared" si="69"/>
        <v>0</v>
      </c>
      <c r="AA759" s="37" t="b">
        <f t="shared" si="70"/>
        <v>1</v>
      </c>
      <c r="AB759" s="37" t="b">
        <f t="shared" si="71"/>
        <v>1</v>
      </c>
      <c r="AC759" s="37" t="b">
        <f t="shared" si="72"/>
        <v>1</v>
      </c>
      <c r="AD759" s="37" t="b">
        <f t="shared" si="73"/>
        <v>1</v>
      </c>
      <c r="AE759" s="22" t="str">
        <f>IF(ISNA(VLOOKUP(D759,'Вчера_Спутник-М'!D:D, 1, FALSE)),"ошибка",0)</f>
        <v>ошибка</v>
      </c>
      <c r="AF759" s="21"/>
      <c r="AG759" s="22" t="e">
        <f>E759-VLOOKUP(D759, 'Вчера_Спутник-М'!D:BI, 2, FALSE)</f>
        <v>#N/A</v>
      </c>
      <c r="AH759" s="22" t="e">
        <f>F759-G759-VLOOKUP(D759, 'Вчера_Спутник-М'!D:BI, 3, FALSE)</f>
        <v>#N/A</v>
      </c>
      <c r="AI759" s="22" t="e">
        <f>H759-I759-VLOOKUP(D759, 'Вчера_Спутник-М'!D:BI, 5, FALSE)</f>
        <v>#N/A</v>
      </c>
      <c r="AJ759" s="22" t="e">
        <f>J759-K759-VLOOKUP(D759, 'Вчера_Спутник-М'!D:BI, 7, FALSE)</f>
        <v>#N/A</v>
      </c>
      <c r="AK759" s="36" t="e">
        <f>L759-M759-VLOOKUP(D759, 'Вчера_Спутник-М'!D:BI, 9, FALSE)</f>
        <v>#N/A</v>
      </c>
      <c r="AL759" s="36" t="e">
        <f>N759-O759-VLOOKUP(D759, 'Вчера_Спутник-М'!D:BI, 11, FALSE)</f>
        <v>#N/A</v>
      </c>
      <c r="AM759" s="36" t="e">
        <f>P759-Q759-VLOOKUP(D759, 'Вчера_Спутник-М'!D:BI, 13, FALSE)</f>
        <v>#N/A</v>
      </c>
      <c r="AN759" s="36" t="e">
        <f>R759-S759-VLOOKUP(D759, 'Вчера_Спутник-М'!D:BL, 15, FALSE)</f>
        <v>#N/A</v>
      </c>
      <c r="AO759" s="36"/>
      <c r="AP759" s="36"/>
      <c r="AQ759" s="36" t="e">
        <f>T759-VLOOKUP(D759, 'Вчера_Спутник-М'!D:BI, 17, FALSE)</f>
        <v>#N/A</v>
      </c>
      <c r="AR759" s="36" t="e">
        <f>U759-VLOOKUP(D759, 'Вчера_Спутник-М'!D:BI, 18, FALSE)</f>
        <v>#N/A</v>
      </c>
    </row>
    <row r="760" spans="1:44" ht="30" customHeight="1" x14ac:dyDescent="0.3">
      <c r="Y760" s="20">
        <f t="shared" si="68"/>
        <v>0</v>
      </c>
      <c r="Z760" s="20">
        <f t="shared" si="69"/>
        <v>0</v>
      </c>
      <c r="AA760" s="37" t="b">
        <f t="shared" si="70"/>
        <v>1</v>
      </c>
      <c r="AB760" s="37" t="b">
        <f t="shared" si="71"/>
        <v>1</v>
      </c>
      <c r="AC760" s="37" t="b">
        <f t="shared" si="72"/>
        <v>1</v>
      </c>
      <c r="AD760" s="37" t="b">
        <f t="shared" si="73"/>
        <v>1</v>
      </c>
      <c r="AE760" s="22" t="str">
        <f>IF(ISNA(VLOOKUP(D760,'Вчера_Спутник-М'!D:D, 1, FALSE)),"ошибка",0)</f>
        <v>ошибка</v>
      </c>
      <c r="AF760" s="21"/>
      <c r="AG760" s="22" t="e">
        <f>E760-VLOOKUP(D760, 'Вчера_Спутник-М'!D:BI, 2, FALSE)</f>
        <v>#N/A</v>
      </c>
      <c r="AH760" s="22" t="e">
        <f>F760-G760-VLOOKUP(D760, 'Вчера_Спутник-М'!D:BI, 3, FALSE)</f>
        <v>#N/A</v>
      </c>
      <c r="AI760" s="22" t="e">
        <f>H760-I760-VLOOKUP(D760, 'Вчера_Спутник-М'!D:BI, 5, FALSE)</f>
        <v>#N/A</v>
      </c>
      <c r="AJ760" s="22" t="e">
        <f>J760-K760-VLOOKUP(D760, 'Вчера_Спутник-М'!D:BI, 7, FALSE)</f>
        <v>#N/A</v>
      </c>
      <c r="AK760" s="36" t="e">
        <f>L760-M760-VLOOKUP(D760, 'Вчера_Спутник-М'!D:BI, 9, FALSE)</f>
        <v>#N/A</v>
      </c>
      <c r="AL760" s="36" t="e">
        <f>N760-O760-VLOOKUP(D760, 'Вчера_Спутник-М'!D:BI, 11, FALSE)</f>
        <v>#N/A</v>
      </c>
      <c r="AM760" s="36" t="e">
        <f>P760-Q760-VLOOKUP(D760, 'Вчера_Спутник-М'!D:BI, 13, FALSE)</f>
        <v>#N/A</v>
      </c>
      <c r="AN760" s="36" t="e">
        <f>R760-S760-VLOOKUP(D760, 'Вчера_Спутник-М'!D:BL, 15, FALSE)</f>
        <v>#N/A</v>
      </c>
      <c r="AO760" s="36"/>
      <c r="AP760" s="36"/>
      <c r="AQ760" s="36" t="e">
        <f>T760-VLOOKUP(D760, 'Вчера_Спутник-М'!D:BI, 17, FALSE)</f>
        <v>#N/A</v>
      </c>
      <c r="AR760" s="36" t="e">
        <f>U760-VLOOKUP(D760, 'Вчера_Спутник-М'!D:BI, 18, FALSE)</f>
        <v>#N/A</v>
      </c>
    </row>
    <row r="761" spans="1:44" ht="30" customHeight="1" x14ac:dyDescent="0.3">
      <c r="Y761" s="20">
        <f t="shared" si="68"/>
        <v>0</v>
      </c>
      <c r="Z761" s="20">
        <f t="shared" si="69"/>
        <v>0</v>
      </c>
      <c r="AA761" s="37" t="b">
        <f t="shared" si="70"/>
        <v>1</v>
      </c>
      <c r="AB761" s="37" t="b">
        <f t="shared" si="71"/>
        <v>1</v>
      </c>
      <c r="AC761" s="37" t="b">
        <f t="shared" si="72"/>
        <v>1</v>
      </c>
      <c r="AD761" s="37" t="b">
        <f t="shared" si="73"/>
        <v>1</v>
      </c>
      <c r="AE761" s="22" t="str">
        <f>IF(ISNA(VLOOKUP(D761,'Вчера_Спутник-М'!D:D, 1, FALSE)),"ошибка",0)</f>
        <v>ошибка</v>
      </c>
      <c r="AF761" s="21"/>
      <c r="AG761" s="22" t="e">
        <f>E761-VLOOKUP(D761, 'Вчера_Спутник-М'!D:BI, 2, FALSE)</f>
        <v>#N/A</v>
      </c>
      <c r="AH761" s="22" t="e">
        <f>F761-G761-VLOOKUP(D761, 'Вчера_Спутник-М'!D:BI, 3, FALSE)</f>
        <v>#N/A</v>
      </c>
      <c r="AI761" s="22" t="e">
        <f>H761-I761-VLOOKUP(D761, 'Вчера_Спутник-М'!D:BI, 5, FALSE)</f>
        <v>#N/A</v>
      </c>
      <c r="AJ761" s="22" t="e">
        <f>J761-K761-VLOOKUP(D761, 'Вчера_Спутник-М'!D:BI, 7, FALSE)</f>
        <v>#N/A</v>
      </c>
      <c r="AK761" s="36" t="e">
        <f>L761-M761-VLOOKUP(D761, 'Вчера_Спутник-М'!D:BI, 9, FALSE)</f>
        <v>#N/A</v>
      </c>
      <c r="AL761" s="36" t="e">
        <f>N761-O761-VLOOKUP(D761, 'Вчера_Спутник-М'!D:BI, 11, FALSE)</f>
        <v>#N/A</v>
      </c>
      <c r="AM761" s="36" t="e">
        <f>P761-Q761-VLOOKUP(D761, 'Вчера_Спутник-М'!D:BI, 13, FALSE)</f>
        <v>#N/A</v>
      </c>
      <c r="AN761" s="36" t="e">
        <f>R761-S761-VLOOKUP(D761, 'Вчера_Спутник-М'!D:BL, 15, FALSE)</f>
        <v>#N/A</v>
      </c>
      <c r="AO761" s="36"/>
      <c r="AP761" s="36"/>
      <c r="AQ761" s="36" t="e">
        <f>T761-VLOOKUP(D761, 'Вчера_Спутник-М'!D:BI, 17, FALSE)</f>
        <v>#N/A</v>
      </c>
      <c r="AR761" s="36" t="e">
        <f>U761-VLOOKUP(D761, 'Вчера_Спутник-М'!D:BI, 18, FALSE)</f>
        <v>#N/A</v>
      </c>
    </row>
    <row r="762" spans="1:44" ht="30" customHeight="1" x14ac:dyDescent="0.3">
      <c r="Y762" s="20">
        <f t="shared" si="68"/>
        <v>0</v>
      </c>
      <c r="Z762" s="20">
        <f t="shared" si="69"/>
        <v>0</v>
      </c>
      <c r="AA762" s="37" t="b">
        <f t="shared" si="70"/>
        <v>1</v>
      </c>
      <c r="AB762" s="37" t="b">
        <f t="shared" si="71"/>
        <v>1</v>
      </c>
      <c r="AC762" s="37" t="b">
        <f t="shared" si="72"/>
        <v>1</v>
      </c>
      <c r="AD762" s="37" t="b">
        <f t="shared" si="73"/>
        <v>1</v>
      </c>
      <c r="AE762" s="22" t="str">
        <f>IF(ISNA(VLOOKUP(D762,'Вчера_Спутник-М'!D:D, 1, FALSE)),"ошибка",0)</f>
        <v>ошибка</v>
      </c>
      <c r="AF762" s="21"/>
      <c r="AG762" s="22" t="e">
        <f>E762-VLOOKUP(D762, 'Вчера_Спутник-М'!D:BI, 2, FALSE)</f>
        <v>#N/A</v>
      </c>
      <c r="AH762" s="22" t="e">
        <f>F762-G762-VLOOKUP(D762, 'Вчера_Спутник-М'!D:BI, 3, FALSE)</f>
        <v>#N/A</v>
      </c>
      <c r="AI762" s="22" t="e">
        <f>H762-I762-VLOOKUP(D762, 'Вчера_Спутник-М'!D:BI, 5, FALSE)</f>
        <v>#N/A</v>
      </c>
      <c r="AJ762" s="22" t="e">
        <f>J762-K762-VLOOKUP(D762, 'Вчера_Спутник-М'!D:BI, 7, FALSE)</f>
        <v>#N/A</v>
      </c>
      <c r="AK762" s="36" t="e">
        <f>L762-M762-VLOOKUP(D762, 'Вчера_Спутник-М'!D:BI, 9, FALSE)</f>
        <v>#N/A</v>
      </c>
      <c r="AL762" s="36" t="e">
        <f>N762-O762-VLOOKUP(D762, 'Вчера_Спутник-М'!D:BI, 11, FALSE)</f>
        <v>#N/A</v>
      </c>
      <c r="AM762" s="36" t="e">
        <f>P762-Q762-VLOOKUP(D762, 'Вчера_Спутник-М'!D:BI, 13, FALSE)</f>
        <v>#N/A</v>
      </c>
      <c r="AN762" s="36" t="e">
        <f>R762-S762-VLOOKUP(D762, 'Вчера_Спутник-М'!D:BL, 15, FALSE)</f>
        <v>#N/A</v>
      </c>
      <c r="AO762" s="36"/>
      <c r="AP762" s="36"/>
      <c r="AQ762" s="36" t="e">
        <f>T762-VLOOKUP(D762, 'Вчера_Спутник-М'!D:BI, 17, FALSE)</f>
        <v>#N/A</v>
      </c>
      <c r="AR762" s="36" t="e">
        <f>U762-VLOOKUP(D762, 'Вчера_Спутник-М'!D:BI, 18, FALSE)</f>
        <v>#N/A</v>
      </c>
    </row>
    <row r="763" spans="1:44" ht="30" customHeight="1" x14ac:dyDescent="0.3">
      <c r="Y763" s="20">
        <f t="shared" si="68"/>
        <v>0</v>
      </c>
      <c r="Z763" s="20">
        <f t="shared" si="69"/>
        <v>0</v>
      </c>
      <c r="AA763" s="37" t="b">
        <f t="shared" si="70"/>
        <v>1</v>
      </c>
      <c r="AB763" s="37" t="b">
        <f t="shared" si="71"/>
        <v>1</v>
      </c>
      <c r="AC763" s="37" t="b">
        <f t="shared" si="72"/>
        <v>1</v>
      </c>
      <c r="AD763" s="37" t="b">
        <f t="shared" si="73"/>
        <v>1</v>
      </c>
      <c r="AE763" s="22" t="str">
        <f>IF(ISNA(VLOOKUP(D763,'Вчера_Спутник-М'!D:D, 1, FALSE)),"ошибка",0)</f>
        <v>ошибка</v>
      </c>
      <c r="AF763" s="21"/>
      <c r="AG763" s="22" t="e">
        <f>E763-VLOOKUP(D763, 'Вчера_Спутник-М'!D:BI, 2, FALSE)</f>
        <v>#N/A</v>
      </c>
      <c r="AH763" s="22" t="e">
        <f>F763-G763-VLOOKUP(D763, 'Вчера_Спутник-М'!D:BI, 3, FALSE)</f>
        <v>#N/A</v>
      </c>
      <c r="AI763" s="22" t="e">
        <f>H763-I763-VLOOKUP(D763, 'Вчера_Спутник-М'!D:BI, 5, FALSE)</f>
        <v>#N/A</v>
      </c>
      <c r="AJ763" s="22" t="e">
        <f>J763-K763-VLOOKUP(D763, 'Вчера_Спутник-М'!D:BI, 7, FALSE)</f>
        <v>#N/A</v>
      </c>
      <c r="AK763" s="36" t="e">
        <f>L763-M763-VLOOKUP(D763, 'Вчера_Спутник-М'!D:BI, 9, FALSE)</f>
        <v>#N/A</v>
      </c>
      <c r="AL763" s="36" t="e">
        <f>N763-O763-VLOOKUP(D763, 'Вчера_Спутник-М'!D:BI, 11, FALSE)</f>
        <v>#N/A</v>
      </c>
      <c r="AM763" s="36" t="e">
        <f>P763-Q763-VLOOKUP(D763, 'Вчера_Спутник-М'!D:BI, 13, FALSE)</f>
        <v>#N/A</v>
      </c>
      <c r="AN763" s="36" t="e">
        <f>R763-S763-VLOOKUP(D763, 'Вчера_Спутник-М'!D:BL, 15, FALSE)</f>
        <v>#N/A</v>
      </c>
      <c r="AO763" s="36"/>
      <c r="AP763" s="36"/>
      <c r="AQ763" s="36" t="e">
        <f>T763-VLOOKUP(D763, 'Вчера_Спутник-М'!D:BI, 17, FALSE)</f>
        <v>#N/A</v>
      </c>
      <c r="AR763" s="36" t="e">
        <f>U763-VLOOKUP(D763, 'Вчера_Спутник-М'!D:BI, 18, FALSE)</f>
        <v>#N/A</v>
      </c>
    </row>
    <row r="764" spans="1:44" ht="30" customHeight="1" x14ac:dyDescent="0.3">
      <c r="Y764" s="20">
        <f t="shared" si="68"/>
        <v>0</v>
      </c>
      <c r="Z764" s="20">
        <f t="shared" si="69"/>
        <v>0</v>
      </c>
      <c r="AA764" s="37" t="b">
        <f t="shared" si="70"/>
        <v>1</v>
      </c>
      <c r="AB764" s="37" t="b">
        <f t="shared" si="71"/>
        <v>1</v>
      </c>
      <c r="AC764" s="37" t="b">
        <f t="shared" si="72"/>
        <v>1</v>
      </c>
      <c r="AD764" s="37" t="b">
        <f t="shared" si="73"/>
        <v>1</v>
      </c>
      <c r="AE764" s="22" t="str">
        <f>IF(ISNA(VLOOKUP(D764,'Вчера_Спутник-М'!D:D, 1, FALSE)),"ошибка",0)</f>
        <v>ошибка</v>
      </c>
      <c r="AF764" s="21"/>
      <c r="AG764" s="22" t="e">
        <f>E764-VLOOKUP(D764, 'Вчера_Спутник-М'!D:BI, 2, FALSE)</f>
        <v>#N/A</v>
      </c>
      <c r="AH764" s="22" t="e">
        <f>F764-G764-VLOOKUP(D764, 'Вчера_Спутник-М'!D:BI, 3, FALSE)</f>
        <v>#N/A</v>
      </c>
      <c r="AI764" s="22" t="e">
        <f>H764-I764-VLOOKUP(D764, 'Вчера_Спутник-М'!D:BI, 5, FALSE)</f>
        <v>#N/A</v>
      </c>
      <c r="AJ764" s="22" t="e">
        <f>J764-K764-VLOOKUP(D764, 'Вчера_Спутник-М'!D:BI, 7, FALSE)</f>
        <v>#N/A</v>
      </c>
      <c r="AK764" s="36" t="e">
        <f>L764-M764-VLOOKUP(D764, 'Вчера_Спутник-М'!D:BI, 9, FALSE)</f>
        <v>#N/A</v>
      </c>
      <c r="AL764" s="36" t="e">
        <f>N764-O764-VLOOKUP(D764, 'Вчера_Спутник-М'!D:BI, 11, FALSE)</f>
        <v>#N/A</v>
      </c>
      <c r="AM764" s="36" t="e">
        <f>P764-Q764-VLOOKUP(D764, 'Вчера_Спутник-М'!D:BI, 13, FALSE)</f>
        <v>#N/A</v>
      </c>
      <c r="AN764" s="36" t="e">
        <f>R764-S764-VLOOKUP(D764, 'Вчера_Спутник-М'!D:BL, 15, FALSE)</f>
        <v>#N/A</v>
      </c>
      <c r="AO764" s="36"/>
      <c r="AP764" s="36"/>
      <c r="AQ764" s="36" t="e">
        <f>T764-VLOOKUP(D764, 'Вчера_Спутник-М'!D:BI, 17, FALSE)</f>
        <v>#N/A</v>
      </c>
      <c r="AR764" s="36" t="e">
        <f>U764-VLOOKUP(D764, 'Вчера_Спутник-М'!D:BI, 18, FALSE)</f>
        <v>#N/A</v>
      </c>
    </row>
    <row r="765" spans="1:44" ht="30" customHeight="1" x14ac:dyDescent="0.3">
      <c r="Y765" s="20">
        <f t="shared" si="68"/>
        <v>0</v>
      </c>
      <c r="Z765" s="20">
        <f t="shared" si="69"/>
        <v>0</v>
      </c>
      <c r="AA765" s="37" t="b">
        <f t="shared" si="70"/>
        <v>1</v>
      </c>
      <c r="AB765" s="37" t="b">
        <f t="shared" si="71"/>
        <v>1</v>
      </c>
      <c r="AC765" s="37" t="b">
        <f t="shared" si="72"/>
        <v>1</v>
      </c>
      <c r="AD765" s="37" t="b">
        <f t="shared" si="73"/>
        <v>1</v>
      </c>
      <c r="AE765" s="22" t="str">
        <f>IF(ISNA(VLOOKUP(D765,'Вчера_Спутник-М'!D:D, 1, FALSE)),"ошибка",0)</f>
        <v>ошибка</v>
      </c>
      <c r="AF765" s="21"/>
      <c r="AG765" s="22" t="e">
        <f>E765-VLOOKUP(D765, 'Вчера_Спутник-М'!D:BI, 2, FALSE)</f>
        <v>#N/A</v>
      </c>
      <c r="AH765" s="22" t="e">
        <f>F765-G765-VLOOKUP(D765, 'Вчера_Спутник-М'!D:BI, 3, FALSE)</f>
        <v>#N/A</v>
      </c>
      <c r="AI765" s="22" t="e">
        <f>H765-I765-VLOOKUP(D765, 'Вчера_Спутник-М'!D:BI, 5, FALSE)</f>
        <v>#N/A</v>
      </c>
      <c r="AJ765" s="22" t="e">
        <f>J765-K765-VLOOKUP(D765, 'Вчера_Спутник-М'!D:BI, 7, FALSE)</f>
        <v>#N/A</v>
      </c>
      <c r="AK765" s="36" t="e">
        <f>L765-M765-VLOOKUP(D765, 'Вчера_Спутник-М'!D:BI, 9, FALSE)</f>
        <v>#N/A</v>
      </c>
      <c r="AL765" s="36" t="e">
        <f>N765-O765-VLOOKUP(D765, 'Вчера_Спутник-М'!D:BI, 11, FALSE)</f>
        <v>#N/A</v>
      </c>
      <c r="AM765" s="36" t="e">
        <f>P765-Q765-VLOOKUP(D765, 'Вчера_Спутник-М'!D:BI, 13, FALSE)</f>
        <v>#N/A</v>
      </c>
      <c r="AN765" s="36" t="e">
        <f>R765-S765-VLOOKUP(D765, 'Вчера_Спутник-М'!D:BL, 15, FALSE)</f>
        <v>#N/A</v>
      </c>
      <c r="AO765" s="36"/>
      <c r="AP765" s="36"/>
      <c r="AQ765" s="36" t="e">
        <f>T765-VLOOKUP(D765, 'Вчера_Спутник-М'!D:BI, 17, FALSE)</f>
        <v>#N/A</v>
      </c>
      <c r="AR765" s="36" t="e">
        <f>U765-VLOOKUP(D765, 'Вчера_Спутник-М'!D:BI, 18, FALSE)</f>
        <v>#N/A</v>
      </c>
    </row>
    <row r="766" spans="1:44" ht="30" customHeight="1" x14ac:dyDescent="0.3">
      <c r="Y766" s="20">
        <f t="shared" si="68"/>
        <v>0</v>
      </c>
      <c r="Z766" s="20">
        <f t="shared" si="69"/>
        <v>0</v>
      </c>
      <c r="AA766" s="37" t="b">
        <f t="shared" si="70"/>
        <v>1</v>
      </c>
      <c r="AB766" s="37" t="b">
        <f t="shared" si="71"/>
        <v>1</v>
      </c>
      <c r="AC766" s="37" t="b">
        <f t="shared" si="72"/>
        <v>1</v>
      </c>
      <c r="AD766" s="37" t="b">
        <f t="shared" si="73"/>
        <v>1</v>
      </c>
      <c r="AE766" s="22" t="str">
        <f>IF(ISNA(VLOOKUP(D766,'Вчера_Спутник-М'!D:D, 1, FALSE)),"ошибка",0)</f>
        <v>ошибка</v>
      </c>
      <c r="AF766" s="21"/>
      <c r="AG766" s="22" t="e">
        <f>E766-VLOOKUP(D766, 'Вчера_Спутник-М'!D:BI, 2, FALSE)</f>
        <v>#N/A</v>
      </c>
      <c r="AH766" s="22" t="e">
        <f>F766-G766-VLOOKUP(D766, 'Вчера_Спутник-М'!D:BI, 3, FALSE)</f>
        <v>#N/A</v>
      </c>
      <c r="AI766" s="22" t="e">
        <f>H766-I766-VLOOKUP(D766, 'Вчера_Спутник-М'!D:BI, 5, FALSE)</f>
        <v>#N/A</v>
      </c>
      <c r="AJ766" s="22" t="e">
        <f>J766-K766-VLOOKUP(D766, 'Вчера_Спутник-М'!D:BI, 7, FALSE)</f>
        <v>#N/A</v>
      </c>
      <c r="AK766" s="36" t="e">
        <f>L766-M766-VLOOKUP(D766, 'Вчера_Спутник-М'!D:BI, 9, FALSE)</f>
        <v>#N/A</v>
      </c>
      <c r="AL766" s="36" t="e">
        <f>N766-O766-VLOOKUP(D766, 'Вчера_Спутник-М'!D:BI, 11, FALSE)</f>
        <v>#N/A</v>
      </c>
      <c r="AM766" s="36" t="e">
        <f>P766-Q766-VLOOKUP(D766, 'Вчера_Спутник-М'!D:BI, 13, FALSE)</f>
        <v>#N/A</v>
      </c>
      <c r="AN766" s="36" t="e">
        <f>R766-S766-VLOOKUP(D766, 'Вчера_Спутник-М'!D:BL, 15, FALSE)</f>
        <v>#N/A</v>
      </c>
      <c r="AO766" s="36"/>
      <c r="AP766" s="36"/>
      <c r="AQ766" s="36" t="e">
        <f>T766-VLOOKUP(D766, 'Вчера_Спутник-М'!D:BI, 17, FALSE)</f>
        <v>#N/A</v>
      </c>
      <c r="AR766" s="36" t="e">
        <f>U766-VLOOKUP(D766, 'Вчера_Спутник-М'!D:BI, 18, FALSE)</f>
        <v>#N/A</v>
      </c>
    </row>
    <row r="767" spans="1:44" ht="30" customHeight="1" x14ac:dyDescent="0.3">
      <c r="Y767" s="20">
        <f t="shared" si="68"/>
        <v>0</v>
      </c>
      <c r="Z767" s="20">
        <f t="shared" si="69"/>
        <v>0</v>
      </c>
      <c r="AA767" s="37" t="b">
        <f t="shared" si="70"/>
        <v>1</v>
      </c>
      <c r="AB767" s="37" t="b">
        <f t="shared" si="71"/>
        <v>1</v>
      </c>
      <c r="AC767" s="37" t="b">
        <f t="shared" si="72"/>
        <v>1</v>
      </c>
      <c r="AD767" s="37" t="b">
        <f t="shared" si="73"/>
        <v>1</v>
      </c>
      <c r="AE767" s="22" t="str">
        <f>IF(ISNA(VLOOKUP(D767,'Вчера_Спутник-М'!D:D, 1, FALSE)),"ошибка",0)</f>
        <v>ошибка</v>
      </c>
      <c r="AF767" s="21"/>
      <c r="AG767" s="22" t="e">
        <f>E767-VLOOKUP(D767, 'Вчера_Спутник-М'!D:BI, 2, FALSE)</f>
        <v>#N/A</v>
      </c>
      <c r="AH767" s="22" t="e">
        <f>F767-G767-VLOOKUP(D767, 'Вчера_Спутник-М'!D:BI, 3, FALSE)</f>
        <v>#N/A</v>
      </c>
      <c r="AI767" s="22" t="e">
        <f>H767-I767-VLOOKUP(D767, 'Вчера_Спутник-М'!D:BI, 5, FALSE)</f>
        <v>#N/A</v>
      </c>
      <c r="AJ767" s="22" t="e">
        <f>J767-K767-VLOOKUP(D767, 'Вчера_Спутник-М'!D:BI, 7, FALSE)</f>
        <v>#N/A</v>
      </c>
      <c r="AK767" s="36" t="e">
        <f>L767-M767-VLOOKUP(D767, 'Вчера_Спутник-М'!D:BI, 9, FALSE)</f>
        <v>#N/A</v>
      </c>
      <c r="AL767" s="36" t="e">
        <f>N767-O767-VLOOKUP(D767, 'Вчера_Спутник-М'!D:BI, 11, FALSE)</f>
        <v>#N/A</v>
      </c>
      <c r="AM767" s="36" t="e">
        <f>P767-Q767-VLOOKUP(D767, 'Вчера_Спутник-М'!D:BI, 13, FALSE)</f>
        <v>#N/A</v>
      </c>
      <c r="AN767" s="36" t="e">
        <f>R767-S767-VLOOKUP(D767, 'Вчера_Спутник-М'!D:BL, 15, FALSE)</f>
        <v>#N/A</v>
      </c>
      <c r="AO767" s="36"/>
      <c r="AP767" s="36"/>
      <c r="AQ767" s="36" t="e">
        <f>T767-VLOOKUP(D767, 'Вчера_Спутник-М'!D:BI, 17, FALSE)</f>
        <v>#N/A</v>
      </c>
      <c r="AR767" s="36" t="e">
        <f>U767-VLOOKUP(D767, 'Вчера_Спутник-М'!D:BI, 18, FALSE)</f>
        <v>#N/A</v>
      </c>
    </row>
    <row r="768" spans="1:44" ht="30" customHeight="1" x14ac:dyDescent="0.3">
      <c r="Y768" s="20">
        <f t="shared" si="68"/>
        <v>0</v>
      </c>
      <c r="Z768" s="20">
        <f t="shared" si="69"/>
        <v>0</v>
      </c>
      <c r="AA768" s="37" t="b">
        <f t="shared" si="70"/>
        <v>1</v>
      </c>
      <c r="AB768" s="37" t="b">
        <f t="shared" si="71"/>
        <v>1</v>
      </c>
      <c r="AC768" s="37" t="b">
        <f t="shared" si="72"/>
        <v>1</v>
      </c>
      <c r="AD768" s="37" t="b">
        <f t="shared" si="73"/>
        <v>1</v>
      </c>
      <c r="AE768" s="22" t="str">
        <f>IF(ISNA(VLOOKUP(D768,'Вчера_Спутник-М'!D:D, 1, FALSE)),"ошибка",0)</f>
        <v>ошибка</v>
      </c>
      <c r="AF768" s="21"/>
      <c r="AG768" s="22" t="e">
        <f>E768-VLOOKUP(D768, 'Вчера_Спутник-М'!D:BI, 2, FALSE)</f>
        <v>#N/A</v>
      </c>
      <c r="AH768" s="22" t="e">
        <f>F768-G768-VLOOKUP(D768, 'Вчера_Спутник-М'!D:BI, 3, FALSE)</f>
        <v>#N/A</v>
      </c>
      <c r="AI768" s="22" t="e">
        <f>H768-I768-VLOOKUP(D768, 'Вчера_Спутник-М'!D:BI, 5, FALSE)</f>
        <v>#N/A</v>
      </c>
      <c r="AJ768" s="22" t="e">
        <f>J768-K768-VLOOKUP(D768, 'Вчера_Спутник-М'!D:BI, 7, FALSE)</f>
        <v>#N/A</v>
      </c>
      <c r="AK768" s="36" t="e">
        <f>L768-M768-VLOOKUP(D768, 'Вчера_Спутник-М'!D:BI, 9, FALSE)</f>
        <v>#N/A</v>
      </c>
      <c r="AL768" s="36" t="e">
        <f>N768-O768-VLOOKUP(D768, 'Вчера_Спутник-М'!D:BI, 11, FALSE)</f>
        <v>#N/A</v>
      </c>
      <c r="AM768" s="36" t="e">
        <f>P768-Q768-VLOOKUP(D768, 'Вчера_Спутник-М'!D:BI, 13, FALSE)</f>
        <v>#N/A</v>
      </c>
      <c r="AN768" s="36" t="e">
        <f>R768-S768-VLOOKUP(D768, 'Вчера_Спутник-М'!D:BL, 15, FALSE)</f>
        <v>#N/A</v>
      </c>
      <c r="AO768" s="36"/>
      <c r="AP768" s="36"/>
      <c r="AQ768" s="36" t="e">
        <f>T768-VLOOKUP(D768, 'Вчера_Спутник-М'!D:BI, 17, FALSE)</f>
        <v>#N/A</v>
      </c>
      <c r="AR768" s="36" t="e">
        <f>U768-VLOOKUP(D768, 'Вчера_Спутник-М'!D:BI, 18, FALSE)</f>
        <v>#N/A</v>
      </c>
    </row>
    <row r="769" spans="25:44" ht="30" customHeight="1" x14ac:dyDescent="0.3">
      <c r="Y769" s="20">
        <f t="shared" si="68"/>
        <v>0</v>
      </c>
      <c r="Z769" s="20">
        <f t="shared" si="69"/>
        <v>0</v>
      </c>
      <c r="AA769" s="37" t="b">
        <f t="shared" si="70"/>
        <v>1</v>
      </c>
      <c r="AB769" s="37" t="b">
        <f t="shared" si="71"/>
        <v>1</v>
      </c>
      <c r="AC769" s="37" t="b">
        <f t="shared" si="72"/>
        <v>1</v>
      </c>
      <c r="AD769" s="37" t="b">
        <f t="shared" si="73"/>
        <v>1</v>
      </c>
      <c r="AE769" s="22" t="str">
        <f>IF(ISNA(VLOOKUP(D769,'Вчера_Спутник-М'!D:D, 1, FALSE)),"ошибка",0)</f>
        <v>ошибка</v>
      </c>
      <c r="AF769" s="21"/>
      <c r="AG769" s="22" t="e">
        <f>E769-VLOOKUP(D769, 'Вчера_Спутник-М'!D:BI, 2, FALSE)</f>
        <v>#N/A</v>
      </c>
      <c r="AH769" s="22" t="e">
        <f>F769-G769-VLOOKUP(D769, 'Вчера_Спутник-М'!D:BI, 3, FALSE)</f>
        <v>#N/A</v>
      </c>
      <c r="AI769" s="22" t="e">
        <f>H769-I769-VLOOKUP(D769, 'Вчера_Спутник-М'!D:BI, 5, FALSE)</f>
        <v>#N/A</v>
      </c>
      <c r="AJ769" s="22" t="e">
        <f>J769-K769-VLOOKUP(D769, 'Вчера_Спутник-М'!D:BI, 7, FALSE)</f>
        <v>#N/A</v>
      </c>
      <c r="AK769" s="36" t="e">
        <f>L769-M769-VLOOKUP(D769, 'Вчера_Спутник-М'!D:BI, 9, FALSE)</f>
        <v>#N/A</v>
      </c>
      <c r="AL769" s="36" t="e">
        <f>N769-O769-VLOOKUP(D769, 'Вчера_Спутник-М'!D:BI, 11, FALSE)</f>
        <v>#N/A</v>
      </c>
      <c r="AM769" s="36" t="e">
        <f>P769-Q769-VLOOKUP(D769, 'Вчера_Спутник-М'!D:BI, 13, FALSE)</f>
        <v>#N/A</v>
      </c>
      <c r="AN769" s="36" t="e">
        <f>R769-S769-VLOOKUP(D769, 'Вчера_Спутник-М'!D:BL, 15, FALSE)</f>
        <v>#N/A</v>
      </c>
      <c r="AO769" s="36"/>
      <c r="AP769" s="36"/>
      <c r="AQ769" s="36" t="e">
        <f>T769-VLOOKUP(D769, 'Вчера_Спутник-М'!D:BI, 17, FALSE)</f>
        <v>#N/A</v>
      </c>
      <c r="AR769" s="36" t="e">
        <f>U769-VLOOKUP(D769, 'Вчера_Спутник-М'!D:BI, 18, FALSE)</f>
        <v>#N/A</v>
      </c>
    </row>
    <row r="770" spans="25:44" ht="30" customHeight="1" x14ac:dyDescent="0.3">
      <c r="Y770" s="20">
        <f t="shared" si="68"/>
        <v>0</v>
      </c>
      <c r="Z770" s="20">
        <f t="shared" si="69"/>
        <v>0</v>
      </c>
      <c r="AA770" s="37" t="b">
        <f t="shared" si="70"/>
        <v>1</v>
      </c>
      <c r="AB770" s="37" t="b">
        <f t="shared" si="71"/>
        <v>1</v>
      </c>
      <c r="AC770" s="37" t="b">
        <f t="shared" si="72"/>
        <v>1</v>
      </c>
      <c r="AD770" s="37" t="b">
        <f t="shared" si="73"/>
        <v>1</v>
      </c>
      <c r="AE770" s="22" t="str">
        <f>IF(ISNA(VLOOKUP(D770,'Вчера_Спутник-М'!D:D, 1, FALSE)),"ошибка",0)</f>
        <v>ошибка</v>
      </c>
      <c r="AF770" s="21"/>
      <c r="AG770" s="22" t="e">
        <f>E770-VLOOKUP(D770, 'Вчера_Спутник-М'!D:BI, 2, FALSE)</f>
        <v>#N/A</v>
      </c>
      <c r="AH770" s="22" t="e">
        <f>F770-G770-VLOOKUP(D770, 'Вчера_Спутник-М'!D:BI, 3, FALSE)</f>
        <v>#N/A</v>
      </c>
      <c r="AI770" s="22" t="e">
        <f>H770-I770-VLOOKUP(D770, 'Вчера_Спутник-М'!D:BI, 5, FALSE)</f>
        <v>#N/A</v>
      </c>
      <c r="AJ770" s="22" t="e">
        <f>J770-K770-VLOOKUP(D770, 'Вчера_Спутник-М'!D:BI, 7, FALSE)</f>
        <v>#N/A</v>
      </c>
      <c r="AK770" s="36" t="e">
        <f>L770-M770-VLOOKUP(D770, 'Вчера_Спутник-М'!D:BI, 9, FALSE)</f>
        <v>#N/A</v>
      </c>
      <c r="AL770" s="36" t="e">
        <f>N770-O770-VLOOKUP(D770, 'Вчера_Спутник-М'!D:BI, 11, FALSE)</f>
        <v>#N/A</v>
      </c>
      <c r="AM770" s="36" t="e">
        <f>P770-Q770-VLOOKUP(D770, 'Вчера_Спутник-М'!D:BI, 13, FALSE)</f>
        <v>#N/A</v>
      </c>
      <c r="AN770" s="36" t="e">
        <f>R770-S770-VLOOKUP(D770, 'Вчера_Спутник-М'!D:BL, 15, FALSE)</f>
        <v>#N/A</v>
      </c>
      <c r="AO770" s="36"/>
      <c r="AP770" s="36"/>
      <c r="AQ770" s="36" t="e">
        <f>T770-VLOOKUP(D770, 'Вчера_Спутник-М'!D:BI, 17, FALSE)</f>
        <v>#N/A</v>
      </c>
      <c r="AR770" s="36" t="e">
        <f>U770-VLOOKUP(D770, 'Вчера_Спутник-М'!D:BI, 18, FALSE)</f>
        <v>#N/A</v>
      </c>
    </row>
    <row r="771" spans="25:44" ht="30" customHeight="1" x14ac:dyDescent="0.3">
      <c r="Y771" s="20">
        <f t="shared" si="68"/>
        <v>0</v>
      </c>
      <c r="Z771" s="20">
        <f t="shared" si="69"/>
        <v>0</v>
      </c>
      <c r="AA771" s="37" t="b">
        <f t="shared" si="70"/>
        <v>1</v>
      </c>
      <c r="AB771" s="37" t="b">
        <f t="shared" si="71"/>
        <v>1</v>
      </c>
      <c r="AC771" s="37" t="b">
        <f t="shared" si="72"/>
        <v>1</v>
      </c>
      <c r="AD771" s="37" t="b">
        <f t="shared" si="73"/>
        <v>1</v>
      </c>
      <c r="AE771" s="22" t="str">
        <f>IF(ISNA(VLOOKUP(D771,'Вчера_Спутник-М'!D:D, 1, FALSE)),"ошибка",0)</f>
        <v>ошибка</v>
      </c>
      <c r="AF771" s="21"/>
      <c r="AG771" s="22" t="e">
        <f>E771-VLOOKUP(D771, 'Вчера_Спутник-М'!D:BI, 2, FALSE)</f>
        <v>#N/A</v>
      </c>
      <c r="AH771" s="22" t="e">
        <f>F771-G771-VLOOKUP(D771, 'Вчера_Спутник-М'!D:BI, 3, FALSE)</f>
        <v>#N/A</v>
      </c>
      <c r="AI771" s="22" t="e">
        <f>H771-I771-VLOOKUP(D771, 'Вчера_Спутник-М'!D:BI, 5, FALSE)</f>
        <v>#N/A</v>
      </c>
      <c r="AJ771" s="22" t="e">
        <f>J771-K771-VLOOKUP(D771, 'Вчера_Спутник-М'!D:BI, 7, FALSE)</f>
        <v>#N/A</v>
      </c>
      <c r="AK771" s="36" t="e">
        <f>L771-M771-VLOOKUP(D771, 'Вчера_Спутник-М'!D:BI, 9, FALSE)</f>
        <v>#N/A</v>
      </c>
      <c r="AL771" s="36" t="e">
        <f>N771-O771-VLOOKUP(D771, 'Вчера_Спутник-М'!D:BI, 11, FALSE)</f>
        <v>#N/A</v>
      </c>
      <c r="AM771" s="36" t="e">
        <f>P771-Q771-VLOOKUP(D771, 'Вчера_Спутник-М'!D:BI, 13, FALSE)</f>
        <v>#N/A</v>
      </c>
      <c r="AN771" s="36" t="e">
        <f>R771-S771-VLOOKUP(D771, 'Вчера_Спутник-М'!D:BL, 15, FALSE)</f>
        <v>#N/A</v>
      </c>
      <c r="AO771" s="36"/>
      <c r="AP771" s="36"/>
      <c r="AQ771" s="36" t="e">
        <f>T771-VLOOKUP(D771, 'Вчера_Спутник-М'!D:BI, 17, FALSE)</f>
        <v>#N/A</v>
      </c>
      <c r="AR771" s="36" t="e">
        <f>U771-VLOOKUP(D771, 'Вчера_Спутник-М'!D:BI, 18, FALSE)</f>
        <v>#N/A</v>
      </c>
    </row>
    <row r="772" spans="25:44" ht="30" customHeight="1" x14ac:dyDescent="0.3">
      <c r="Y772" s="20">
        <f t="shared" si="68"/>
        <v>0</v>
      </c>
      <c r="Z772" s="20">
        <f t="shared" si="69"/>
        <v>0</v>
      </c>
      <c r="AA772" s="37" t="b">
        <f t="shared" si="70"/>
        <v>1</v>
      </c>
      <c r="AB772" s="37" t="b">
        <f t="shared" si="71"/>
        <v>1</v>
      </c>
      <c r="AC772" s="37" t="b">
        <f t="shared" si="72"/>
        <v>1</v>
      </c>
      <c r="AD772" s="37" t="b">
        <f t="shared" si="73"/>
        <v>1</v>
      </c>
      <c r="AE772" s="22" t="str">
        <f>IF(ISNA(VLOOKUP(D772,'Вчера_Спутник-М'!D:D, 1, FALSE)),"ошибка",0)</f>
        <v>ошибка</v>
      </c>
      <c r="AF772" s="21"/>
      <c r="AG772" s="22" t="e">
        <f>E772-VLOOKUP(D772, 'Вчера_Спутник-М'!D:BI, 2, FALSE)</f>
        <v>#N/A</v>
      </c>
      <c r="AH772" s="22" t="e">
        <f>F772-G772-VLOOKUP(D772, 'Вчера_Спутник-М'!D:BI, 3, FALSE)</f>
        <v>#N/A</v>
      </c>
      <c r="AI772" s="22" t="e">
        <f>H772-I772-VLOOKUP(D772, 'Вчера_Спутник-М'!D:BI, 5, FALSE)</f>
        <v>#N/A</v>
      </c>
      <c r="AJ772" s="22" t="e">
        <f>J772-K772-VLOOKUP(D772, 'Вчера_Спутник-М'!D:BI, 7, FALSE)</f>
        <v>#N/A</v>
      </c>
      <c r="AK772" s="36" t="e">
        <f>L772-M772-VLOOKUP(D772, 'Вчера_Спутник-М'!D:BI, 9, FALSE)</f>
        <v>#N/A</v>
      </c>
      <c r="AL772" s="36" t="e">
        <f>N772-O772-VLOOKUP(D772, 'Вчера_Спутник-М'!D:BI, 11, FALSE)</f>
        <v>#N/A</v>
      </c>
      <c r="AM772" s="36" t="e">
        <f>P772-Q772-VLOOKUP(D772, 'Вчера_Спутник-М'!D:BI, 13, FALSE)</f>
        <v>#N/A</v>
      </c>
      <c r="AN772" s="36" t="e">
        <f>R772-S772-VLOOKUP(D772, 'Вчера_Спутник-М'!D:BL, 15, FALSE)</f>
        <v>#N/A</v>
      </c>
      <c r="AO772" s="36"/>
      <c r="AP772" s="36"/>
      <c r="AQ772" s="36" t="e">
        <f>T772-VLOOKUP(D772, 'Вчера_Спутник-М'!D:BI, 17, FALSE)</f>
        <v>#N/A</v>
      </c>
      <c r="AR772" s="36" t="e">
        <f>U772-VLOOKUP(D772, 'Вчера_Спутник-М'!D:BI, 18, FALSE)</f>
        <v>#N/A</v>
      </c>
    </row>
    <row r="773" spans="25:44" ht="30" customHeight="1" x14ac:dyDescent="0.3">
      <c r="Y773" s="20">
        <f t="shared" ref="Y773:Y836" si="74">F773-H773-P773</f>
        <v>0</v>
      </c>
      <c r="Z773" s="20">
        <f t="shared" ref="Z773:Z836" si="75">F773-L773-R773</f>
        <v>0</v>
      </c>
      <c r="AA773" s="37" t="b">
        <f t="shared" ref="AA773:AA836" si="76">H773&gt;=J773</f>
        <v>1</v>
      </c>
      <c r="AB773" s="37" t="b">
        <f t="shared" ref="AB773:AB836" si="77">I773&gt;=K773</f>
        <v>1</v>
      </c>
      <c r="AC773" s="37" t="b">
        <f t="shared" ref="AC773:AC836" si="78">L773&gt;=N773</f>
        <v>1</v>
      </c>
      <c r="AD773" s="37" t="b">
        <f t="shared" ref="AD773:AD836" si="79">M773&gt;=O773</f>
        <v>1</v>
      </c>
      <c r="AE773" s="22" t="str">
        <f>IF(ISNA(VLOOKUP(D773,'Вчера_Спутник-М'!D:D, 1, FALSE)),"ошибка",0)</f>
        <v>ошибка</v>
      </c>
      <c r="AF773" s="21"/>
      <c r="AG773" s="22" t="e">
        <f>E773-VLOOKUP(D773, 'Вчера_Спутник-М'!D:BI, 2, FALSE)</f>
        <v>#N/A</v>
      </c>
      <c r="AH773" s="22" t="e">
        <f>F773-G773-VLOOKUP(D773, 'Вчера_Спутник-М'!D:BI, 3, FALSE)</f>
        <v>#N/A</v>
      </c>
      <c r="AI773" s="22" t="e">
        <f>H773-I773-VLOOKUP(D773, 'Вчера_Спутник-М'!D:BI, 5, FALSE)</f>
        <v>#N/A</v>
      </c>
      <c r="AJ773" s="22" t="e">
        <f>J773-K773-VLOOKUP(D773, 'Вчера_Спутник-М'!D:BI, 7, FALSE)</f>
        <v>#N/A</v>
      </c>
      <c r="AK773" s="36" t="e">
        <f>L773-M773-VLOOKUP(D773, 'Вчера_Спутник-М'!D:BI, 9, FALSE)</f>
        <v>#N/A</v>
      </c>
      <c r="AL773" s="36" t="e">
        <f>N773-O773-VLOOKUP(D773, 'Вчера_Спутник-М'!D:BI, 11, FALSE)</f>
        <v>#N/A</v>
      </c>
      <c r="AM773" s="36" t="e">
        <f>P773-Q773-VLOOKUP(D773, 'Вчера_Спутник-М'!D:BI, 13, FALSE)</f>
        <v>#N/A</v>
      </c>
      <c r="AN773" s="36" t="e">
        <f>R773-S773-VLOOKUP(D773, 'Вчера_Спутник-М'!D:BL, 15, FALSE)</f>
        <v>#N/A</v>
      </c>
      <c r="AO773" s="36"/>
      <c r="AP773" s="36"/>
      <c r="AQ773" s="36" t="e">
        <f>T773-VLOOKUP(D773, 'Вчера_Спутник-М'!D:BI, 17, FALSE)</f>
        <v>#N/A</v>
      </c>
      <c r="AR773" s="36" t="e">
        <f>U773-VLOOKUP(D773, 'Вчера_Спутник-М'!D:BI, 18, FALSE)</f>
        <v>#N/A</v>
      </c>
    </row>
    <row r="774" spans="25:44" ht="30" customHeight="1" x14ac:dyDescent="0.3">
      <c r="Y774" s="20">
        <f t="shared" si="74"/>
        <v>0</v>
      </c>
      <c r="Z774" s="20">
        <f t="shared" si="75"/>
        <v>0</v>
      </c>
      <c r="AA774" s="37" t="b">
        <f t="shared" si="76"/>
        <v>1</v>
      </c>
      <c r="AB774" s="37" t="b">
        <f t="shared" si="77"/>
        <v>1</v>
      </c>
      <c r="AC774" s="37" t="b">
        <f t="shared" si="78"/>
        <v>1</v>
      </c>
      <c r="AD774" s="37" t="b">
        <f t="shared" si="79"/>
        <v>1</v>
      </c>
      <c r="AE774" s="22" t="str">
        <f>IF(ISNA(VLOOKUP(D774,'Вчера_Спутник-М'!D:D, 1, FALSE)),"ошибка",0)</f>
        <v>ошибка</v>
      </c>
      <c r="AF774" s="21"/>
      <c r="AG774" s="22" t="e">
        <f>E774-VLOOKUP(D774, 'Вчера_Спутник-М'!D:BI, 2, FALSE)</f>
        <v>#N/A</v>
      </c>
      <c r="AH774" s="22" t="e">
        <f>F774-G774-VLOOKUP(D774, 'Вчера_Спутник-М'!D:BI, 3, FALSE)</f>
        <v>#N/A</v>
      </c>
      <c r="AI774" s="22" t="e">
        <f>H774-I774-VLOOKUP(D774, 'Вчера_Спутник-М'!D:BI, 5, FALSE)</f>
        <v>#N/A</v>
      </c>
      <c r="AJ774" s="22" t="e">
        <f>J774-K774-VLOOKUP(D774, 'Вчера_Спутник-М'!D:BI, 7, FALSE)</f>
        <v>#N/A</v>
      </c>
      <c r="AK774" s="36" t="e">
        <f>L774-M774-VLOOKUP(D774, 'Вчера_Спутник-М'!D:BI, 9, FALSE)</f>
        <v>#N/A</v>
      </c>
      <c r="AL774" s="36" t="e">
        <f>N774-O774-VLOOKUP(D774, 'Вчера_Спутник-М'!D:BI, 11, FALSE)</f>
        <v>#N/A</v>
      </c>
      <c r="AM774" s="36" t="e">
        <f>P774-Q774-VLOOKUP(D774, 'Вчера_Спутник-М'!D:BI, 13, FALSE)</f>
        <v>#N/A</v>
      </c>
      <c r="AN774" s="36" t="e">
        <f>R774-S774-VLOOKUP(D774, 'Вчера_Спутник-М'!D:BL, 15, FALSE)</f>
        <v>#N/A</v>
      </c>
      <c r="AO774" s="36"/>
      <c r="AP774" s="36"/>
      <c r="AQ774" s="36" t="e">
        <f>T774-VLOOKUP(D774, 'Вчера_Спутник-М'!D:BI, 17, FALSE)</f>
        <v>#N/A</v>
      </c>
      <c r="AR774" s="36" t="e">
        <f>U774-VLOOKUP(D774, 'Вчера_Спутник-М'!D:BI, 18, FALSE)</f>
        <v>#N/A</v>
      </c>
    </row>
    <row r="775" spans="25:44" ht="30" customHeight="1" x14ac:dyDescent="0.3">
      <c r="Y775" s="20">
        <f t="shared" si="74"/>
        <v>0</v>
      </c>
      <c r="Z775" s="20">
        <f t="shared" si="75"/>
        <v>0</v>
      </c>
      <c r="AA775" s="37" t="b">
        <f t="shared" si="76"/>
        <v>1</v>
      </c>
      <c r="AB775" s="37" t="b">
        <f t="shared" si="77"/>
        <v>1</v>
      </c>
      <c r="AC775" s="37" t="b">
        <f t="shared" si="78"/>
        <v>1</v>
      </c>
      <c r="AD775" s="37" t="b">
        <f t="shared" si="79"/>
        <v>1</v>
      </c>
      <c r="AE775" s="22" t="str">
        <f>IF(ISNA(VLOOKUP(D775,'Вчера_Спутник-М'!D:D, 1, FALSE)),"ошибка",0)</f>
        <v>ошибка</v>
      </c>
      <c r="AF775" s="21"/>
      <c r="AG775" s="22" t="e">
        <f>E775-VLOOKUP(D775, 'Вчера_Спутник-М'!D:BI, 2, FALSE)</f>
        <v>#N/A</v>
      </c>
      <c r="AH775" s="22" t="e">
        <f>F775-G775-VLOOKUP(D775, 'Вчера_Спутник-М'!D:BI, 3, FALSE)</f>
        <v>#N/A</v>
      </c>
      <c r="AI775" s="22" t="e">
        <f>H775-I775-VLOOKUP(D775, 'Вчера_Спутник-М'!D:BI, 5, FALSE)</f>
        <v>#N/A</v>
      </c>
      <c r="AJ775" s="22" t="e">
        <f>J775-K775-VLOOKUP(D775, 'Вчера_Спутник-М'!D:BI, 7, FALSE)</f>
        <v>#N/A</v>
      </c>
      <c r="AK775" s="36" t="e">
        <f>L775-M775-VLOOKUP(D775, 'Вчера_Спутник-М'!D:BI, 9, FALSE)</f>
        <v>#N/A</v>
      </c>
      <c r="AL775" s="36" t="e">
        <f>N775-O775-VLOOKUP(D775, 'Вчера_Спутник-М'!D:BI, 11, FALSE)</f>
        <v>#N/A</v>
      </c>
      <c r="AM775" s="36" t="e">
        <f>P775-Q775-VLOOKUP(D775, 'Вчера_Спутник-М'!D:BI, 13, FALSE)</f>
        <v>#N/A</v>
      </c>
      <c r="AN775" s="36" t="e">
        <f>R775-S775-VLOOKUP(D775, 'Вчера_Спутник-М'!D:BL, 15, FALSE)</f>
        <v>#N/A</v>
      </c>
      <c r="AO775" s="36"/>
      <c r="AP775" s="36"/>
      <c r="AQ775" s="36" t="e">
        <f>T775-VLOOKUP(D775, 'Вчера_Спутник-М'!D:BI, 17, FALSE)</f>
        <v>#N/A</v>
      </c>
      <c r="AR775" s="36" t="e">
        <f>U775-VLOOKUP(D775, 'Вчера_Спутник-М'!D:BI, 18, FALSE)</f>
        <v>#N/A</v>
      </c>
    </row>
    <row r="776" spans="25:44" ht="30" customHeight="1" x14ac:dyDescent="0.3">
      <c r="Y776" s="20">
        <f t="shared" si="74"/>
        <v>0</v>
      </c>
      <c r="Z776" s="20">
        <f t="shared" si="75"/>
        <v>0</v>
      </c>
      <c r="AA776" s="37" t="b">
        <f t="shared" si="76"/>
        <v>1</v>
      </c>
      <c r="AB776" s="37" t="b">
        <f t="shared" si="77"/>
        <v>1</v>
      </c>
      <c r="AC776" s="37" t="b">
        <f t="shared" si="78"/>
        <v>1</v>
      </c>
      <c r="AD776" s="37" t="b">
        <f t="shared" si="79"/>
        <v>1</v>
      </c>
      <c r="AE776" s="22" t="str">
        <f>IF(ISNA(VLOOKUP(D776,'Вчера_Спутник-М'!D:D, 1, FALSE)),"ошибка",0)</f>
        <v>ошибка</v>
      </c>
      <c r="AF776" s="21"/>
      <c r="AG776" s="22" t="e">
        <f>E776-VLOOKUP(D776, 'Вчера_Спутник-М'!D:BI, 2, FALSE)</f>
        <v>#N/A</v>
      </c>
      <c r="AH776" s="22" t="e">
        <f>F776-G776-VLOOKUP(D776, 'Вчера_Спутник-М'!D:BI, 3, FALSE)</f>
        <v>#N/A</v>
      </c>
      <c r="AI776" s="22" t="e">
        <f>H776-I776-VLOOKUP(D776, 'Вчера_Спутник-М'!D:BI, 5, FALSE)</f>
        <v>#N/A</v>
      </c>
      <c r="AJ776" s="22" t="e">
        <f>J776-K776-VLOOKUP(D776, 'Вчера_Спутник-М'!D:BI, 7, FALSE)</f>
        <v>#N/A</v>
      </c>
      <c r="AK776" s="36" t="e">
        <f>L776-M776-VLOOKUP(D776, 'Вчера_Спутник-М'!D:BI, 9, FALSE)</f>
        <v>#N/A</v>
      </c>
      <c r="AL776" s="36" t="e">
        <f>N776-O776-VLOOKUP(D776, 'Вчера_Спутник-М'!D:BI, 11, FALSE)</f>
        <v>#N/A</v>
      </c>
      <c r="AM776" s="36" t="e">
        <f>P776-Q776-VLOOKUP(D776, 'Вчера_Спутник-М'!D:BI, 13, FALSE)</f>
        <v>#N/A</v>
      </c>
      <c r="AN776" s="36" t="e">
        <f>R776-S776-VLOOKUP(D776, 'Вчера_Спутник-М'!D:BL, 15, FALSE)</f>
        <v>#N/A</v>
      </c>
      <c r="AO776" s="36"/>
      <c r="AP776" s="36"/>
      <c r="AQ776" s="36" t="e">
        <f>T776-VLOOKUP(D776, 'Вчера_Спутник-М'!D:BI, 17, FALSE)</f>
        <v>#N/A</v>
      </c>
      <c r="AR776" s="36" t="e">
        <f>U776-VLOOKUP(D776, 'Вчера_Спутник-М'!D:BI, 18, FALSE)</f>
        <v>#N/A</v>
      </c>
    </row>
    <row r="777" spans="25:44" ht="30" customHeight="1" x14ac:dyDescent="0.3">
      <c r="Y777" s="20">
        <f t="shared" si="74"/>
        <v>0</v>
      </c>
      <c r="Z777" s="20">
        <f t="shared" si="75"/>
        <v>0</v>
      </c>
      <c r="AA777" s="37" t="b">
        <f t="shared" si="76"/>
        <v>1</v>
      </c>
      <c r="AB777" s="37" t="b">
        <f t="shared" si="77"/>
        <v>1</v>
      </c>
      <c r="AC777" s="37" t="b">
        <f t="shared" si="78"/>
        <v>1</v>
      </c>
      <c r="AD777" s="37" t="b">
        <f t="shared" si="79"/>
        <v>1</v>
      </c>
      <c r="AE777" s="22" t="str">
        <f>IF(ISNA(VLOOKUP(D777,'Вчера_Спутник-М'!D:D, 1, FALSE)),"ошибка",0)</f>
        <v>ошибка</v>
      </c>
      <c r="AF777" s="21"/>
      <c r="AG777" s="22" t="e">
        <f>E777-VLOOKUP(D777, 'Вчера_Спутник-М'!D:BI, 2, FALSE)</f>
        <v>#N/A</v>
      </c>
      <c r="AH777" s="22" t="e">
        <f>F777-G777-VLOOKUP(D777, 'Вчера_Спутник-М'!D:BI, 3, FALSE)</f>
        <v>#N/A</v>
      </c>
      <c r="AI777" s="22" t="e">
        <f>H777-I777-VLOOKUP(D777, 'Вчера_Спутник-М'!D:BI, 5, FALSE)</f>
        <v>#N/A</v>
      </c>
      <c r="AJ777" s="22" t="e">
        <f>J777-K777-VLOOKUP(D777, 'Вчера_Спутник-М'!D:BI, 7, FALSE)</f>
        <v>#N/A</v>
      </c>
      <c r="AK777" s="36" t="e">
        <f>L777-M777-VLOOKUP(D777, 'Вчера_Спутник-М'!D:BI, 9, FALSE)</f>
        <v>#N/A</v>
      </c>
      <c r="AL777" s="36" t="e">
        <f>N777-O777-VLOOKUP(D777, 'Вчера_Спутник-М'!D:BI, 11, FALSE)</f>
        <v>#N/A</v>
      </c>
      <c r="AM777" s="36" t="e">
        <f>P777-Q777-VLOOKUP(D777, 'Вчера_Спутник-М'!D:BI, 13, FALSE)</f>
        <v>#N/A</v>
      </c>
      <c r="AN777" s="36" t="e">
        <f>R777-S777-VLOOKUP(D777, 'Вчера_Спутник-М'!D:BL, 15, FALSE)</f>
        <v>#N/A</v>
      </c>
      <c r="AO777" s="36"/>
      <c r="AP777" s="36"/>
      <c r="AQ777" s="36" t="e">
        <f>T777-VLOOKUP(D777, 'Вчера_Спутник-М'!D:BI, 17, FALSE)</f>
        <v>#N/A</v>
      </c>
      <c r="AR777" s="36" t="e">
        <f>U777-VLOOKUP(D777, 'Вчера_Спутник-М'!D:BI, 18, FALSE)</f>
        <v>#N/A</v>
      </c>
    </row>
    <row r="778" spans="25:44" ht="30" customHeight="1" x14ac:dyDescent="0.3">
      <c r="Y778" s="20">
        <f t="shared" si="74"/>
        <v>0</v>
      </c>
      <c r="Z778" s="20">
        <f t="shared" si="75"/>
        <v>0</v>
      </c>
      <c r="AA778" s="37" t="b">
        <f t="shared" si="76"/>
        <v>1</v>
      </c>
      <c r="AB778" s="37" t="b">
        <f t="shared" si="77"/>
        <v>1</v>
      </c>
      <c r="AC778" s="37" t="b">
        <f t="shared" si="78"/>
        <v>1</v>
      </c>
      <c r="AD778" s="37" t="b">
        <f t="shared" si="79"/>
        <v>1</v>
      </c>
      <c r="AE778" s="22" t="str">
        <f>IF(ISNA(VLOOKUP(D778,'Вчера_Спутник-М'!D:D, 1, FALSE)),"ошибка",0)</f>
        <v>ошибка</v>
      </c>
      <c r="AF778" s="21"/>
      <c r="AG778" s="22" t="e">
        <f>E778-VLOOKUP(D778, 'Вчера_Спутник-М'!D:BI, 2, FALSE)</f>
        <v>#N/A</v>
      </c>
      <c r="AH778" s="22" t="e">
        <f>F778-G778-VLOOKUP(D778, 'Вчера_Спутник-М'!D:BI, 3, FALSE)</f>
        <v>#N/A</v>
      </c>
      <c r="AI778" s="22" t="e">
        <f>H778-I778-VLOOKUP(D778, 'Вчера_Спутник-М'!D:BI, 5, FALSE)</f>
        <v>#N/A</v>
      </c>
      <c r="AJ778" s="22" t="e">
        <f>J778-K778-VLOOKUP(D778, 'Вчера_Спутник-М'!D:BI, 7, FALSE)</f>
        <v>#N/A</v>
      </c>
      <c r="AK778" s="36" t="e">
        <f>L778-M778-VLOOKUP(D778, 'Вчера_Спутник-М'!D:BI, 9, FALSE)</f>
        <v>#N/A</v>
      </c>
      <c r="AL778" s="36" t="e">
        <f>N778-O778-VLOOKUP(D778, 'Вчера_Спутник-М'!D:BI, 11, FALSE)</f>
        <v>#N/A</v>
      </c>
      <c r="AM778" s="36" t="e">
        <f>P778-Q778-VLOOKUP(D778, 'Вчера_Спутник-М'!D:BI, 13, FALSE)</f>
        <v>#N/A</v>
      </c>
      <c r="AN778" s="36" t="e">
        <f>R778-S778-VLOOKUP(D778, 'Вчера_Спутник-М'!D:BL, 15, FALSE)</f>
        <v>#N/A</v>
      </c>
      <c r="AO778" s="36"/>
      <c r="AP778" s="36"/>
      <c r="AQ778" s="36" t="e">
        <f>T778-VLOOKUP(D778, 'Вчера_Спутник-М'!D:BI, 17, FALSE)</f>
        <v>#N/A</v>
      </c>
      <c r="AR778" s="36" t="e">
        <f>U778-VLOOKUP(D778, 'Вчера_Спутник-М'!D:BI, 18, FALSE)</f>
        <v>#N/A</v>
      </c>
    </row>
    <row r="779" spans="25:44" ht="30" customHeight="1" x14ac:dyDescent="0.3">
      <c r="Y779" s="20">
        <f t="shared" si="74"/>
        <v>0</v>
      </c>
      <c r="Z779" s="20">
        <f t="shared" si="75"/>
        <v>0</v>
      </c>
      <c r="AA779" s="37" t="b">
        <f t="shared" si="76"/>
        <v>1</v>
      </c>
      <c r="AB779" s="37" t="b">
        <f t="shared" si="77"/>
        <v>1</v>
      </c>
      <c r="AC779" s="37" t="b">
        <f t="shared" si="78"/>
        <v>1</v>
      </c>
      <c r="AD779" s="37" t="b">
        <f t="shared" si="79"/>
        <v>1</v>
      </c>
      <c r="AE779" s="22" t="str">
        <f>IF(ISNA(VLOOKUP(D779,'Вчера_Спутник-М'!D:D, 1, FALSE)),"ошибка",0)</f>
        <v>ошибка</v>
      </c>
      <c r="AF779" s="21"/>
      <c r="AG779" s="22" t="e">
        <f>E779-VLOOKUP(D779, 'Вчера_Спутник-М'!D:BI, 2, FALSE)</f>
        <v>#N/A</v>
      </c>
      <c r="AH779" s="22" t="e">
        <f>F779-G779-VLOOKUP(D779, 'Вчера_Спутник-М'!D:BI, 3, FALSE)</f>
        <v>#N/A</v>
      </c>
      <c r="AI779" s="22" t="e">
        <f>H779-I779-VLOOKUP(D779, 'Вчера_Спутник-М'!D:BI, 5, FALSE)</f>
        <v>#N/A</v>
      </c>
      <c r="AJ779" s="22" t="e">
        <f>J779-K779-VLOOKUP(D779, 'Вчера_Спутник-М'!D:BI, 7, FALSE)</f>
        <v>#N/A</v>
      </c>
      <c r="AK779" s="36" t="e">
        <f>L779-M779-VLOOKUP(D779, 'Вчера_Спутник-М'!D:BI, 9, FALSE)</f>
        <v>#N/A</v>
      </c>
      <c r="AL779" s="36" t="e">
        <f>N779-O779-VLOOKUP(D779, 'Вчера_Спутник-М'!D:BI, 11, FALSE)</f>
        <v>#N/A</v>
      </c>
      <c r="AM779" s="36" t="e">
        <f>P779-Q779-VLOOKUP(D779, 'Вчера_Спутник-М'!D:BI, 13, FALSE)</f>
        <v>#N/A</v>
      </c>
      <c r="AN779" s="36" t="e">
        <f>R779-S779-VLOOKUP(D779, 'Вчера_Спутник-М'!D:BL, 15, FALSE)</f>
        <v>#N/A</v>
      </c>
      <c r="AO779" s="36"/>
      <c r="AP779" s="36"/>
      <c r="AQ779" s="36" t="e">
        <f>T779-VLOOKUP(D779, 'Вчера_Спутник-М'!D:BI, 17, FALSE)</f>
        <v>#N/A</v>
      </c>
      <c r="AR779" s="36" t="e">
        <f>U779-VLOOKUP(D779, 'Вчера_Спутник-М'!D:BI, 18, FALSE)</f>
        <v>#N/A</v>
      </c>
    </row>
    <row r="780" spans="25:44" ht="30" customHeight="1" x14ac:dyDescent="0.3">
      <c r="Y780" s="20">
        <f t="shared" si="74"/>
        <v>0</v>
      </c>
      <c r="Z780" s="20">
        <f t="shared" si="75"/>
        <v>0</v>
      </c>
      <c r="AA780" s="37" t="b">
        <f t="shared" si="76"/>
        <v>1</v>
      </c>
      <c r="AB780" s="37" t="b">
        <f t="shared" si="77"/>
        <v>1</v>
      </c>
      <c r="AC780" s="37" t="b">
        <f t="shared" si="78"/>
        <v>1</v>
      </c>
      <c r="AD780" s="37" t="b">
        <f t="shared" si="79"/>
        <v>1</v>
      </c>
      <c r="AE780" s="22" t="str">
        <f>IF(ISNA(VLOOKUP(D780,'Вчера_Спутник-М'!D:D, 1, FALSE)),"ошибка",0)</f>
        <v>ошибка</v>
      </c>
      <c r="AF780" s="21"/>
      <c r="AG780" s="22" t="e">
        <f>E780-VLOOKUP(D780, 'Вчера_Спутник-М'!D:BI, 2, FALSE)</f>
        <v>#N/A</v>
      </c>
      <c r="AH780" s="22" t="e">
        <f>F780-G780-VLOOKUP(D780, 'Вчера_Спутник-М'!D:BI, 3, FALSE)</f>
        <v>#N/A</v>
      </c>
      <c r="AI780" s="22" t="e">
        <f>H780-I780-VLOOKUP(D780, 'Вчера_Спутник-М'!D:BI, 5, FALSE)</f>
        <v>#N/A</v>
      </c>
      <c r="AJ780" s="22" t="e">
        <f>J780-K780-VLOOKUP(D780, 'Вчера_Спутник-М'!D:BI, 7, FALSE)</f>
        <v>#N/A</v>
      </c>
      <c r="AK780" s="36" t="e">
        <f>L780-M780-VLOOKUP(D780, 'Вчера_Спутник-М'!D:BI, 9, FALSE)</f>
        <v>#N/A</v>
      </c>
      <c r="AL780" s="36" t="e">
        <f>N780-O780-VLOOKUP(D780, 'Вчера_Спутник-М'!D:BI, 11, FALSE)</f>
        <v>#N/A</v>
      </c>
      <c r="AM780" s="36" t="e">
        <f>P780-Q780-VLOOKUP(D780, 'Вчера_Спутник-М'!D:BI, 13, FALSE)</f>
        <v>#N/A</v>
      </c>
      <c r="AN780" s="36" t="e">
        <f>R780-S780-VLOOKUP(D780, 'Вчера_Спутник-М'!D:BL, 15, FALSE)</f>
        <v>#N/A</v>
      </c>
      <c r="AO780" s="36"/>
      <c r="AP780" s="36"/>
      <c r="AQ780" s="36" t="e">
        <f>T780-VLOOKUP(D780, 'Вчера_Спутник-М'!D:BI, 17, FALSE)</f>
        <v>#N/A</v>
      </c>
      <c r="AR780" s="36" t="e">
        <f>U780-VLOOKUP(D780, 'Вчера_Спутник-М'!D:BI, 18, FALSE)</f>
        <v>#N/A</v>
      </c>
    </row>
    <row r="781" spans="25:44" ht="30" customHeight="1" x14ac:dyDescent="0.3">
      <c r="Y781" s="20">
        <f t="shared" si="74"/>
        <v>0</v>
      </c>
      <c r="Z781" s="20">
        <f t="shared" si="75"/>
        <v>0</v>
      </c>
      <c r="AA781" s="37" t="b">
        <f t="shared" si="76"/>
        <v>1</v>
      </c>
      <c r="AB781" s="37" t="b">
        <f t="shared" si="77"/>
        <v>1</v>
      </c>
      <c r="AC781" s="37" t="b">
        <f t="shared" si="78"/>
        <v>1</v>
      </c>
      <c r="AD781" s="37" t="b">
        <f t="shared" si="79"/>
        <v>1</v>
      </c>
      <c r="AE781" s="22" t="str">
        <f>IF(ISNA(VLOOKUP(D781,'Вчера_Спутник-М'!D:D, 1, FALSE)),"ошибка",0)</f>
        <v>ошибка</v>
      </c>
      <c r="AF781" s="21"/>
      <c r="AG781" s="22" t="e">
        <f>E781-VLOOKUP(D781, 'Вчера_Спутник-М'!D:BI, 2, FALSE)</f>
        <v>#N/A</v>
      </c>
      <c r="AH781" s="22" t="e">
        <f>F781-G781-VLOOKUP(D781, 'Вчера_Спутник-М'!D:BI, 3, FALSE)</f>
        <v>#N/A</v>
      </c>
      <c r="AI781" s="22" t="e">
        <f>H781-I781-VLOOKUP(D781, 'Вчера_Спутник-М'!D:BI, 5, FALSE)</f>
        <v>#N/A</v>
      </c>
      <c r="AJ781" s="22" t="e">
        <f>J781-K781-VLOOKUP(D781, 'Вчера_Спутник-М'!D:BI, 7, FALSE)</f>
        <v>#N/A</v>
      </c>
      <c r="AK781" s="36" t="e">
        <f>L781-M781-VLOOKUP(D781, 'Вчера_Спутник-М'!D:BI, 9, FALSE)</f>
        <v>#N/A</v>
      </c>
      <c r="AL781" s="36" t="e">
        <f>N781-O781-VLOOKUP(D781, 'Вчера_Спутник-М'!D:BI, 11, FALSE)</f>
        <v>#N/A</v>
      </c>
      <c r="AM781" s="36" t="e">
        <f>P781-Q781-VLOOKUP(D781, 'Вчера_Спутник-М'!D:BI, 13, FALSE)</f>
        <v>#N/A</v>
      </c>
      <c r="AN781" s="36" t="e">
        <f>R781-S781-VLOOKUP(D781, 'Вчера_Спутник-М'!D:BL, 15, FALSE)</f>
        <v>#N/A</v>
      </c>
      <c r="AO781" s="36"/>
      <c r="AP781" s="36"/>
      <c r="AQ781" s="36" t="e">
        <f>T781-VLOOKUP(D781, 'Вчера_Спутник-М'!D:BI, 17, FALSE)</f>
        <v>#N/A</v>
      </c>
      <c r="AR781" s="36" t="e">
        <f>U781-VLOOKUP(D781, 'Вчера_Спутник-М'!D:BI, 18, FALSE)</f>
        <v>#N/A</v>
      </c>
    </row>
    <row r="782" spans="25:44" ht="30" customHeight="1" x14ac:dyDescent="0.3">
      <c r="Y782" s="20">
        <f t="shared" si="74"/>
        <v>0</v>
      </c>
      <c r="Z782" s="20">
        <f t="shared" si="75"/>
        <v>0</v>
      </c>
      <c r="AA782" s="37" t="b">
        <f t="shared" si="76"/>
        <v>1</v>
      </c>
      <c r="AB782" s="37" t="b">
        <f t="shared" si="77"/>
        <v>1</v>
      </c>
      <c r="AC782" s="37" t="b">
        <f t="shared" si="78"/>
        <v>1</v>
      </c>
      <c r="AD782" s="37" t="b">
        <f t="shared" si="79"/>
        <v>1</v>
      </c>
      <c r="AE782" s="22" t="str">
        <f>IF(ISNA(VLOOKUP(D782,'Вчера_Спутник-М'!D:D, 1, FALSE)),"ошибка",0)</f>
        <v>ошибка</v>
      </c>
      <c r="AF782" s="21"/>
      <c r="AG782" s="22" t="e">
        <f>E782-VLOOKUP(D782, 'Вчера_Спутник-М'!D:BI, 2, FALSE)</f>
        <v>#N/A</v>
      </c>
      <c r="AH782" s="22" t="e">
        <f>F782-G782-VLOOKUP(D782, 'Вчера_Спутник-М'!D:BI, 3, FALSE)</f>
        <v>#N/A</v>
      </c>
      <c r="AI782" s="22" t="e">
        <f>H782-I782-VLOOKUP(D782, 'Вчера_Спутник-М'!D:BI, 5, FALSE)</f>
        <v>#N/A</v>
      </c>
      <c r="AJ782" s="22" t="e">
        <f>J782-K782-VLOOKUP(D782, 'Вчера_Спутник-М'!D:BI, 7, FALSE)</f>
        <v>#N/A</v>
      </c>
      <c r="AK782" s="36" t="e">
        <f>L782-M782-VLOOKUP(D782, 'Вчера_Спутник-М'!D:BI, 9, FALSE)</f>
        <v>#N/A</v>
      </c>
      <c r="AL782" s="36" t="e">
        <f>N782-O782-VLOOKUP(D782, 'Вчера_Спутник-М'!D:BI, 11, FALSE)</f>
        <v>#N/A</v>
      </c>
      <c r="AM782" s="36" t="e">
        <f>P782-Q782-VLOOKUP(D782, 'Вчера_Спутник-М'!D:BI, 13, FALSE)</f>
        <v>#N/A</v>
      </c>
      <c r="AN782" s="36" t="e">
        <f>R782-S782-VLOOKUP(D782, 'Вчера_Спутник-М'!D:BL, 15, FALSE)</f>
        <v>#N/A</v>
      </c>
      <c r="AO782" s="36"/>
      <c r="AP782" s="36"/>
      <c r="AQ782" s="36" t="e">
        <f>T782-VLOOKUP(D782, 'Вчера_Спутник-М'!D:BI, 17, FALSE)</f>
        <v>#N/A</v>
      </c>
      <c r="AR782" s="36" t="e">
        <f>U782-VLOOKUP(D782, 'Вчера_Спутник-М'!D:BI, 18, FALSE)</f>
        <v>#N/A</v>
      </c>
    </row>
    <row r="783" spans="25:44" ht="30" customHeight="1" x14ac:dyDescent="0.3">
      <c r="Y783" s="20">
        <f t="shared" si="74"/>
        <v>0</v>
      </c>
      <c r="Z783" s="20">
        <f t="shared" si="75"/>
        <v>0</v>
      </c>
      <c r="AA783" s="37" t="b">
        <f t="shared" si="76"/>
        <v>1</v>
      </c>
      <c r="AB783" s="37" t="b">
        <f t="shared" si="77"/>
        <v>1</v>
      </c>
      <c r="AC783" s="37" t="b">
        <f t="shared" si="78"/>
        <v>1</v>
      </c>
      <c r="AD783" s="37" t="b">
        <f t="shared" si="79"/>
        <v>1</v>
      </c>
      <c r="AE783" s="22" t="str">
        <f>IF(ISNA(VLOOKUP(D783,'Вчера_Спутник-М'!D:D, 1, FALSE)),"ошибка",0)</f>
        <v>ошибка</v>
      </c>
      <c r="AF783" s="21"/>
      <c r="AG783" s="22" t="e">
        <f>E783-VLOOKUP(D783, 'Вчера_Спутник-М'!D:BI, 2, FALSE)</f>
        <v>#N/A</v>
      </c>
      <c r="AH783" s="22" t="e">
        <f>F783-G783-VLOOKUP(D783, 'Вчера_Спутник-М'!D:BI, 3, FALSE)</f>
        <v>#N/A</v>
      </c>
      <c r="AI783" s="22" t="e">
        <f>H783-I783-VLOOKUP(D783, 'Вчера_Спутник-М'!D:BI, 5, FALSE)</f>
        <v>#N/A</v>
      </c>
      <c r="AJ783" s="22" t="e">
        <f>J783-K783-VLOOKUP(D783, 'Вчера_Спутник-М'!D:BI, 7, FALSE)</f>
        <v>#N/A</v>
      </c>
      <c r="AK783" s="36" t="e">
        <f>L783-M783-VLOOKUP(D783, 'Вчера_Спутник-М'!D:BI, 9, FALSE)</f>
        <v>#N/A</v>
      </c>
      <c r="AL783" s="36" t="e">
        <f>N783-O783-VLOOKUP(D783, 'Вчера_Спутник-М'!D:BI, 11, FALSE)</f>
        <v>#N/A</v>
      </c>
      <c r="AM783" s="36" t="e">
        <f>P783-Q783-VLOOKUP(D783, 'Вчера_Спутник-М'!D:BI, 13, FALSE)</f>
        <v>#N/A</v>
      </c>
      <c r="AN783" s="36" t="e">
        <f>R783-S783-VLOOKUP(D783, 'Вчера_Спутник-М'!D:BL, 15, FALSE)</f>
        <v>#N/A</v>
      </c>
      <c r="AO783" s="36"/>
      <c r="AP783" s="36"/>
      <c r="AQ783" s="36" t="e">
        <f>T783-VLOOKUP(D783, 'Вчера_Спутник-М'!D:BI, 17, FALSE)</f>
        <v>#N/A</v>
      </c>
      <c r="AR783" s="36" t="e">
        <f>U783-VLOOKUP(D783, 'Вчера_Спутник-М'!D:BI, 18, FALSE)</f>
        <v>#N/A</v>
      </c>
    </row>
    <row r="784" spans="25:44" ht="30" customHeight="1" x14ac:dyDescent="0.3">
      <c r="Y784" s="20">
        <f t="shared" si="74"/>
        <v>0</v>
      </c>
      <c r="Z784" s="20">
        <f t="shared" si="75"/>
        <v>0</v>
      </c>
      <c r="AA784" s="37" t="b">
        <f t="shared" si="76"/>
        <v>1</v>
      </c>
      <c r="AB784" s="37" t="b">
        <f t="shared" si="77"/>
        <v>1</v>
      </c>
      <c r="AC784" s="37" t="b">
        <f t="shared" si="78"/>
        <v>1</v>
      </c>
      <c r="AD784" s="37" t="b">
        <f t="shared" si="79"/>
        <v>1</v>
      </c>
      <c r="AE784" s="22" t="str">
        <f>IF(ISNA(VLOOKUP(D784,'Вчера_Спутник-М'!D:D, 1, FALSE)),"ошибка",0)</f>
        <v>ошибка</v>
      </c>
      <c r="AF784" s="21"/>
      <c r="AG784" s="22" t="e">
        <f>E784-VLOOKUP(D784, 'Вчера_Спутник-М'!D:BI, 2, FALSE)</f>
        <v>#N/A</v>
      </c>
      <c r="AH784" s="22" t="e">
        <f>F784-G784-VLOOKUP(D784, 'Вчера_Спутник-М'!D:BI, 3, FALSE)</f>
        <v>#N/A</v>
      </c>
      <c r="AI784" s="22" t="e">
        <f>H784-I784-VLOOKUP(D784, 'Вчера_Спутник-М'!D:BI, 5, FALSE)</f>
        <v>#N/A</v>
      </c>
      <c r="AJ784" s="22" t="e">
        <f>J784-K784-VLOOKUP(D784, 'Вчера_Спутник-М'!D:BI, 7, FALSE)</f>
        <v>#N/A</v>
      </c>
      <c r="AK784" s="36" t="e">
        <f>L784-M784-VLOOKUP(D784, 'Вчера_Спутник-М'!D:BI, 9, FALSE)</f>
        <v>#N/A</v>
      </c>
      <c r="AL784" s="36" t="e">
        <f>N784-O784-VLOOKUP(D784, 'Вчера_Спутник-М'!D:BI, 11, FALSE)</f>
        <v>#N/A</v>
      </c>
      <c r="AM784" s="36" t="e">
        <f>P784-Q784-VLOOKUP(D784, 'Вчера_Спутник-М'!D:BI, 13, FALSE)</f>
        <v>#N/A</v>
      </c>
      <c r="AN784" s="36" t="e">
        <f>R784-S784-VLOOKUP(D784, 'Вчера_Спутник-М'!D:BL, 15, FALSE)</f>
        <v>#N/A</v>
      </c>
      <c r="AO784" s="36"/>
      <c r="AP784" s="36"/>
      <c r="AQ784" s="36" t="e">
        <f>T784-VLOOKUP(D784, 'Вчера_Спутник-М'!D:BI, 17, FALSE)</f>
        <v>#N/A</v>
      </c>
      <c r="AR784" s="36" t="e">
        <f>U784-VLOOKUP(D784, 'Вчера_Спутник-М'!D:BI, 18, FALSE)</f>
        <v>#N/A</v>
      </c>
    </row>
    <row r="785" spans="25:44" ht="30" customHeight="1" x14ac:dyDescent="0.3">
      <c r="Y785" s="20">
        <f t="shared" si="74"/>
        <v>0</v>
      </c>
      <c r="Z785" s="20">
        <f t="shared" si="75"/>
        <v>0</v>
      </c>
      <c r="AA785" s="37" t="b">
        <f t="shared" si="76"/>
        <v>1</v>
      </c>
      <c r="AB785" s="37" t="b">
        <f t="shared" si="77"/>
        <v>1</v>
      </c>
      <c r="AC785" s="37" t="b">
        <f t="shared" si="78"/>
        <v>1</v>
      </c>
      <c r="AD785" s="37" t="b">
        <f t="shared" si="79"/>
        <v>1</v>
      </c>
      <c r="AE785" s="22" t="str">
        <f>IF(ISNA(VLOOKUP(D785,'Вчера_Спутник-М'!D:D, 1, FALSE)),"ошибка",0)</f>
        <v>ошибка</v>
      </c>
      <c r="AF785" s="21"/>
      <c r="AG785" s="22" t="e">
        <f>E785-VLOOKUP(D785, 'Вчера_Спутник-М'!D:BI, 2, FALSE)</f>
        <v>#N/A</v>
      </c>
      <c r="AH785" s="22" t="e">
        <f>F785-G785-VLOOKUP(D785, 'Вчера_Спутник-М'!D:BI, 3, FALSE)</f>
        <v>#N/A</v>
      </c>
      <c r="AI785" s="22" t="e">
        <f>H785-I785-VLOOKUP(D785, 'Вчера_Спутник-М'!D:BI, 5, FALSE)</f>
        <v>#N/A</v>
      </c>
      <c r="AJ785" s="22" t="e">
        <f>J785-K785-VLOOKUP(D785, 'Вчера_Спутник-М'!D:BI, 7, FALSE)</f>
        <v>#N/A</v>
      </c>
      <c r="AK785" s="36" t="e">
        <f>L785-M785-VLOOKUP(D785, 'Вчера_Спутник-М'!D:BI, 9, FALSE)</f>
        <v>#N/A</v>
      </c>
      <c r="AL785" s="36" t="e">
        <f>N785-O785-VLOOKUP(D785, 'Вчера_Спутник-М'!D:BI, 11, FALSE)</f>
        <v>#N/A</v>
      </c>
      <c r="AM785" s="36" t="e">
        <f>P785-Q785-VLOOKUP(D785, 'Вчера_Спутник-М'!D:BI, 13, FALSE)</f>
        <v>#N/A</v>
      </c>
      <c r="AN785" s="36" t="e">
        <f>R785-S785-VLOOKUP(D785, 'Вчера_Спутник-М'!D:BL, 15, FALSE)</f>
        <v>#N/A</v>
      </c>
      <c r="AO785" s="36"/>
      <c r="AP785" s="36"/>
      <c r="AQ785" s="36" t="e">
        <f>T785-VLOOKUP(D785, 'Вчера_Спутник-М'!D:BI, 17, FALSE)</f>
        <v>#N/A</v>
      </c>
      <c r="AR785" s="36" t="e">
        <f>U785-VLOOKUP(D785, 'Вчера_Спутник-М'!D:BI, 18, FALSE)</f>
        <v>#N/A</v>
      </c>
    </row>
    <row r="786" spans="25:44" ht="30" customHeight="1" x14ac:dyDescent="0.3">
      <c r="Y786" s="20">
        <f t="shared" si="74"/>
        <v>0</v>
      </c>
      <c r="Z786" s="20">
        <f t="shared" si="75"/>
        <v>0</v>
      </c>
      <c r="AA786" s="37" t="b">
        <f t="shared" si="76"/>
        <v>1</v>
      </c>
      <c r="AB786" s="37" t="b">
        <f t="shared" si="77"/>
        <v>1</v>
      </c>
      <c r="AC786" s="37" t="b">
        <f t="shared" si="78"/>
        <v>1</v>
      </c>
      <c r="AD786" s="37" t="b">
        <f t="shared" si="79"/>
        <v>1</v>
      </c>
      <c r="AE786" s="22" t="str">
        <f>IF(ISNA(VLOOKUP(D786,'Вчера_Спутник-М'!D:D, 1, FALSE)),"ошибка",0)</f>
        <v>ошибка</v>
      </c>
      <c r="AF786" s="21"/>
      <c r="AG786" s="22" t="e">
        <f>E786-VLOOKUP(D786, 'Вчера_Спутник-М'!D:BI, 2, FALSE)</f>
        <v>#N/A</v>
      </c>
      <c r="AH786" s="22" t="e">
        <f>F786-G786-VLOOKUP(D786, 'Вчера_Спутник-М'!D:BI, 3, FALSE)</f>
        <v>#N/A</v>
      </c>
      <c r="AI786" s="22" t="e">
        <f>H786-I786-VLOOKUP(D786, 'Вчера_Спутник-М'!D:BI, 5, FALSE)</f>
        <v>#N/A</v>
      </c>
      <c r="AJ786" s="22" t="e">
        <f>J786-K786-VLOOKUP(D786, 'Вчера_Спутник-М'!D:BI, 7, FALSE)</f>
        <v>#N/A</v>
      </c>
      <c r="AK786" s="36" t="e">
        <f>L786-M786-VLOOKUP(D786, 'Вчера_Спутник-М'!D:BI, 9, FALSE)</f>
        <v>#N/A</v>
      </c>
      <c r="AL786" s="36" t="e">
        <f>N786-O786-VLOOKUP(D786, 'Вчера_Спутник-М'!D:BI, 11, FALSE)</f>
        <v>#N/A</v>
      </c>
      <c r="AM786" s="36" t="e">
        <f>P786-Q786-VLOOKUP(D786, 'Вчера_Спутник-М'!D:BI, 13, FALSE)</f>
        <v>#N/A</v>
      </c>
      <c r="AN786" s="36" t="e">
        <f>R786-S786-VLOOKUP(D786, 'Вчера_Спутник-М'!D:BL, 15, FALSE)</f>
        <v>#N/A</v>
      </c>
      <c r="AO786" s="36"/>
      <c r="AP786" s="36"/>
      <c r="AQ786" s="36" t="e">
        <f>T786-VLOOKUP(D786, 'Вчера_Спутник-М'!D:BI, 17, FALSE)</f>
        <v>#N/A</v>
      </c>
      <c r="AR786" s="36" t="e">
        <f>U786-VLOOKUP(D786, 'Вчера_Спутник-М'!D:BI, 18, FALSE)</f>
        <v>#N/A</v>
      </c>
    </row>
    <row r="787" spans="25:44" ht="30" customHeight="1" x14ac:dyDescent="0.3">
      <c r="Y787" s="20">
        <f t="shared" si="74"/>
        <v>0</v>
      </c>
      <c r="Z787" s="20">
        <f t="shared" si="75"/>
        <v>0</v>
      </c>
      <c r="AA787" s="37" t="b">
        <f t="shared" si="76"/>
        <v>1</v>
      </c>
      <c r="AB787" s="37" t="b">
        <f t="shared" si="77"/>
        <v>1</v>
      </c>
      <c r="AC787" s="37" t="b">
        <f t="shared" si="78"/>
        <v>1</v>
      </c>
      <c r="AD787" s="37" t="b">
        <f t="shared" si="79"/>
        <v>1</v>
      </c>
      <c r="AE787" s="22" t="str">
        <f>IF(ISNA(VLOOKUP(D787,'Вчера_Спутник-М'!D:D, 1, FALSE)),"ошибка",0)</f>
        <v>ошибка</v>
      </c>
      <c r="AF787" s="21"/>
      <c r="AG787" s="22" t="e">
        <f>E787-VLOOKUP(D787, 'Вчера_Спутник-М'!D:BI, 2, FALSE)</f>
        <v>#N/A</v>
      </c>
      <c r="AH787" s="22" t="e">
        <f>F787-G787-VLOOKUP(D787, 'Вчера_Спутник-М'!D:BI, 3, FALSE)</f>
        <v>#N/A</v>
      </c>
      <c r="AI787" s="22" t="e">
        <f>H787-I787-VLOOKUP(D787, 'Вчера_Спутник-М'!D:BI, 5, FALSE)</f>
        <v>#N/A</v>
      </c>
      <c r="AJ787" s="22" t="e">
        <f>J787-K787-VLOOKUP(D787, 'Вчера_Спутник-М'!D:BI, 7, FALSE)</f>
        <v>#N/A</v>
      </c>
      <c r="AK787" s="36" t="e">
        <f>L787-M787-VLOOKUP(D787, 'Вчера_Спутник-М'!D:BI, 9, FALSE)</f>
        <v>#N/A</v>
      </c>
      <c r="AL787" s="36" t="e">
        <f>N787-O787-VLOOKUP(D787, 'Вчера_Спутник-М'!D:BI, 11, FALSE)</f>
        <v>#N/A</v>
      </c>
      <c r="AM787" s="36" t="e">
        <f>P787-Q787-VLOOKUP(D787, 'Вчера_Спутник-М'!D:BI, 13, FALSE)</f>
        <v>#N/A</v>
      </c>
      <c r="AN787" s="36" t="e">
        <f>R787-S787-VLOOKUP(D787, 'Вчера_Спутник-М'!D:BL, 15, FALSE)</f>
        <v>#N/A</v>
      </c>
      <c r="AO787" s="36"/>
      <c r="AP787" s="36"/>
      <c r="AQ787" s="36" t="e">
        <f>T787-VLOOKUP(D787, 'Вчера_Спутник-М'!D:BI, 17, FALSE)</f>
        <v>#N/A</v>
      </c>
      <c r="AR787" s="36" t="e">
        <f>U787-VLOOKUP(D787, 'Вчера_Спутник-М'!D:BI, 18, FALSE)</f>
        <v>#N/A</v>
      </c>
    </row>
    <row r="788" spans="25:44" ht="30" customHeight="1" x14ac:dyDescent="0.3">
      <c r="Y788" s="20">
        <f t="shared" si="74"/>
        <v>0</v>
      </c>
      <c r="Z788" s="20">
        <f t="shared" si="75"/>
        <v>0</v>
      </c>
      <c r="AA788" s="37" t="b">
        <f t="shared" si="76"/>
        <v>1</v>
      </c>
      <c r="AB788" s="37" t="b">
        <f t="shared" si="77"/>
        <v>1</v>
      </c>
      <c r="AC788" s="37" t="b">
        <f t="shared" si="78"/>
        <v>1</v>
      </c>
      <c r="AD788" s="37" t="b">
        <f t="shared" si="79"/>
        <v>1</v>
      </c>
      <c r="AE788" s="22" t="str">
        <f>IF(ISNA(VLOOKUP(D788,'Вчера_Спутник-М'!D:D, 1, FALSE)),"ошибка",0)</f>
        <v>ошибка</v>
      </c>
      <c r="AF788" s="21"/>
      <c r="AG788" s="22" t="e">
        <f>E788-VLOOKUP(D788, 'Вчера_Спутник-М'!D:BI, 2, FALSE)</f>
        <v>#N/A</v>
      </c>
      <c r="AH788" s="22" t="e">
        <f>F788-G788-VLOOKUP(D788, 'Вчера_Спутник-М'!D:BI, 3, FALSE)</f>
        <v>#N/A</v>
      </c>
      <c r="AI788" s="22" t="e">
        <f>H788-I788-VLOOKUP(D788, 'Вчера_Спутник-М'!D:BI, 5, FALSE)</f>
        <v>#N/A</v>
      </c>
      <c r="AJ788" s="22" t="e">
        <f>J788-K788-VLOOKUP(D788, 'Вчера_Спутник-М'!D:BI, 7, FALSE)</f>
        <v>#N/A</v>
      </c>
      <c r="AK788" s="36" t="e">
        <f>L788-M788-VLOOKUP(D788, 'Вчера_Спутник-М'!D:BI, 9, FALSE)</f>
        <v>#N/A</v>
      </c>
      <c r="AL788" s="36" t="e">
        <f>N788-O788-VLOOKUP(D788, 'Вчера_Спутник-М'!D:BI, 11, FALSE)</f>
        <v>#N/A</v>
      </c>
      <c r="AM788" s="36" t="e">
        <f>P788-Q788-VLOOKUP(D788, 'Вчера_Спутник-М'!D:BI, 13, FALSE)</f>
        <v>#N/A</v>
      </c>
      <c r="AN788" s="36" t="e">
        <f>R788-S788-VLOOKUP(D788, 'Вчера_Спутник-М'!D:BL, 15, FALSE)</f>
        <v>#N/A</v>
      </c>
      <c r="AO788" s="36"/>
      <c r="AP788" s="36"/>
      <c r="AQ788" s="36" t="e">
        <f>T788-VLOOKUP(D788, 'Вчера_Спутник-М'!D:BI, 17, FALSE)</f>
        <v>#N/A</v>
      </c>
      <c r="AR788" s="36" t="e">
        <f>U788-VLOOKUP(D788, 'Вчера_Спутник-М'!D:BI, 18, FALSE)</f>
        <v>#N/A</v>
      </c>
    </row>
    <row r="789" spans="25:44" ht="30" customHeight="1" x14ac:dyDescent="0.3">
      <c r="Y789" s="20">
        <f t="shared" si="74"/>
        <v>0</v>
      </c>
      <c r="Z789" s="20">
        <f t="shared" si="75"/>
        <v>0</v>
      </c>
      <c r="AA789" s="37" t="b">
        <f t="shared" si="76"/>
        <v>1</v>
      </c>
      <c r="AB789" s="37" t="b">
        <f t="shared" si="77"/>
        <v>1</v>
      </c>
      <c r="AC789" s="37" t="b">
        <f t="shared" si="78"/>
        <v>1</v>
      </c>
      <c r="AD789" s="37" t="b">
        <f t="shared" si="79"/>
        <v>1</v>
      </c>
      <c r="AE789" s="22" t="str">
        <f>IF(ISNA(VLOOKUP(D789,'Вчера_Спутник-М'!D:D, 1, FALSE)),"ошибка",0)</f>
        <v>ошибка</v>
      </c>
      <c r="AF789" s="21"/>
      <c r="AG789" s="22" t="e">
        <f>E789-VLOOKUP(D789, 'Вчера_Спутник-М'!D:BI, 2, FALSE)</f>
        <v>#N/A</v>
      </c>
      <c r="AH789" s="22" t="e">
        <f>F789-G789-VLOOKUP(D789, 'Вчера_Спутник-М'!D:BI, 3, FALSE)</f>
        <v>#N/A</v>
      </c>
      <c r="AI789" s="22" t="e">
        <f>H789-I789-VLOOKUP(D789, 'Вчера_Спутник-М'!D:BI, 5, FALSE)</f>
        <v>#N/A</v>
      </c>
      <c r="AJ789" s="22" t="e">
        <f>J789-K789-VLOOKUP(D789, 'Вчера_Спутник-М'!D:BI, 7, FALSE)</f>
        <v>#N/A</v>
      </c>
      <c r="AK789" s="36" t="e">
        <f>L789-M789-VLOOKUP(D789, 'Вчера_Спутник-М'!D:BI, 9, FALSE)</f>
        <v>#N/A</v>
      </c>
      <c r="AL789" s="36" t="e">
        <f>N789-O789-VLOOKUP(D789, 'Вчера_Спутник-М'!D:BI, 11, FALSE)</f>
        <v>#N/A</v>
      </c>
      <c r="AM789" s="36" t="e">
        <f>P789-Q789-VLOOKUP(D789, 'Вчера_Спутник-М'!D:BI, 13, FALSE)</f>
        <v>#N/A</v>
      </c>
      <c r="AN789" s="36" t="e">
        <f>R789-S789-VLOOKUP(D789, 'Вчера_Спутник-М'!D:BL, 15, FALSE)</f>
        <v>#N/A</v>
      </c>
      <c r="AO789" s="36"/>
      <c r="AP789" s="36"/>
      <c r="AQ789" s="36" t="e">
        <f>T789-VLOOKUP(D789, 'Вчера_Спутник-М'!D:BI, 17, FALSE)</f>
        <v>#N/A</v>
      </c>
      <c r="AR789" s="36" t="e">
        <f>U789-VLOOKUP(D789, 'Вчера_Спутник-М'!D:BI, 18, FALSE)</f>
        <v>#N/A</v>
      </c>
    </row>
    <row r="790" spans="25:44" ht="30" customHeight="1" x14ac:dyDescent="0.3">
      <c r="Y790" s="20">
        <f t="shared" si="74"/>
        <v>0</v>
      </c>
      <c r="Z790" s="20">
        <f t="shared" si="75"/>
        <v>0</v>
      </c>
      <c r="AA790" s="37" t="b">
        <f t="shared" si="76"/>
        <v>1</v>
      </c>
      <c r="AB790" s="37" t="b">
        <f t="shared" si="77"/>
        <v>1</v>
      </c>
      <c r="AC790" s="37" t="b">
        <f t="shared" si="78"/>
        <v>1</v>
      </c>
      <c r="AD790" s="37" t="b">
        <f t="shared" si="79"/>
        <v>1</v>
      </c>
      <c r="AE790" s="22" t="str">
        <f>IF(ISNA(VLOOKUP(D790,'Вчера_Спутник-М'!D:D, 1, FALSE)),"ошибка",0)</f>
        <v>ошибка</v>
      </c>
      <c r="AF790" s="21"/>
      <c r="AG790" s="22" t="e">
        <f>E790-VLOOKUP(D790, 'Вчера_Спутник-М'!D:BI, 2, FALSE)</f>
        <v>#N/A</v>
      </c>
      <c r="AH790" s="22" t="e">
        <f>F790-G790-VLOOKUP(D790, 'Вчера_Спутник-М'!D:BI, 3, FALSE)</f>
        <v>#N/A</v>
      </c>
      <c r="AI790" s="22" t="e">
        <f>H790-I790-VLOOKUP(D790, 'Вчера_Спутник-М'!D:BI, 5, FALSE)</f>
        <v>#N/A</v>
      </c>
      <c r="AJ790" s="22" t="e">
        <f>J790-K790-VLOOKUP(D790, 'Вчера_Спутник-М'!D:BI, 7, FALSE)</f>
        <v>#N/A</v>
      </c>
      <c r="AK790" s="36" t="e">
        <f>L790-M790-VLOOKUP(D790, 'Вчера_Спутник-М'!D:BI, 9, FALSE)</f>
        <v>#N/A</v>
      </c>
      <c r="AL790" s="36" t="e">
        <f>N790-O790-VLOOKUP(D790, 'Вчера_Спутник-М'!D:BI, 11, FALSE)</f>
        <v>#N/A</v>
      </c>
      <c r="AM790" s="36" t="e">
        <f>P790-Q790-VLOOKUP(D790, 'Вчера_Спутник-М'!D:BI, 13, FALSE)</f>
        <v>#N/A</v>
      </c>
      <c r="AN790" s="36" t="e">
        <f>R790-S790-VLOOKUP(D790, 'Вчера_Спутник-М'!D:BL, 15, FALSE)</f>
        <v>#N/A</v>
      </c>
      <c r="AO790" s="36"/>
      <c r="AP790" s="36"/>
      <c r="AQ790" s="36" t="e">
        <f>T790-VLOOKUP(D790, 'Вчера_Спутник-М'!D:BI, 17, FALSE)</f>
        <v>#N/A</v>
      </c>
      <c r="AR790" s="36" t="e">
        <f>U790-VLOOKUP(D790, 'Вчера_Спутник-М'!D:BI, 18, FALSE)</f>
        <v>#N/A</v>
      </c>
    </row>
    <row r="791" spans="25:44" ht="30" customHeight="1" x14ac:dyDescent="0.3">
      <c r="Y791" s="20">
        <f t="shared" si="74"/>
        <v>0</v>
      </c>
      <c r="Z791" s="20">
        <f t="shared" si="75"/>
        <v>0</v>
      </c>
      <c r="AA791" s="37" t="b">
        <f t="shared" si="76"/>
        <v>1</v>
      </c>
      <c r="AB791" s="37" t="b">
        <f t="shared" si="77"/>
        <v>1</v>
      </c>
      <c r="AC791" s="37" t="b">
        <f t="shared" si="78"/>
        <v>1</v>
      </c>
      <c r="AD791" s="37" t="b">
        <f t="shared" si="79"/>
        <v>1</v>
      </c>
      <c r="AE791" s="22" t="str">
        <f>IF(ISNA(VLOOKUP(D791,'Вчера_Спутник-М'!D:D, 1, FALSE)),"ошибка",0)</f>
        <v>ошибка</v>
      </c>
      <c r="AF791" s="21"/>
      <c r="AG791" s="22" t="e">
        <f>E791-VLOOKUP(D791, 'Вчера_Спутник-М'!D:BI, 2, FALSE)</f>
        <v>#N/A</v>
      </c>
      <c r="AH791" s="22" t="e">
        <f>F791-G791-VLOOKUP(D791, 'Вчера_Спутник-М'!D:BI, 3, FALSE)</f>
        <v>#N/A</v>
      </c>
      <c r="AI791" s="22" t="e">
        <f>H791-I791-VLOOKUP(D791, 'Вчера_Спутник-М'!D:BI, 5, FALSE)</f>
        <v>#N/A</v>
      </c>
      <c r="AJ791" s="22" t="e">
        <f>J791-K791-VLOOKUP(D791, 'Вчера_Спутник-М'!D:BI, 7, FALSE)</f>
        <v>#N/A</v>
      </c>
      <c r="AK791" s="36" t="e">
        <f>L791-M791-VLOOKUP(D791, 'Вчера_Спутник-М'!D:BI, 9, FALSE)</f>
        <v>#N/A</v>
      </c>
      <c r="AL791" s="36" t="e">
        <f>N791-O791-VLOOKUP(D791, 'Вчера_Спутник-М'!D:BI, 11, FALSE)</f>
        <v>#N/A</v>
      </c>
      <c r="AM791" s="36" t="e">
        <f>P791-Q791-VLOOKUP(D791, 'Вчера_Спутник-М'!D:BI, 13, FALSE)</f>
        <v>#N/A</v>
      </c>
      <c r="AN791" s="36" t="e">
        <f>R791-S791-VLOOKUP(D791, 'Вчера_Спутник-М'!D:BL, 15, FALSE)</f>
        <v>#N/A</v>
      </c>
      <c r="AO791" s="36"/>
      <c r="AP791" s="36"/>
      <c r="AQ791" s="36" t="e">
        <f>T791-VLOOKUP(D791, 'Вчера_Спутник-М'!D:BI, 17, FALSE)</f>
        <v>#N/A</v>
      </c>
      <c r="AR791" s="36" t="e">
        <f>U791-VLOOKUP(D791, 'Вчера_Спутник-М'!D:BI, 18, FALSE)</f>
        <v>#N/A</v>
      </c>
    </row>
    <row r="792" spans="25:44" ht="30" customHeight="1" x14ac:dyDescent="0.3">
      <c r="Y792" s="20">
        <f t="shared" si="74"/>
        <v>0</v>
      </c>
      <c r="Z792" s="20">
        <f t="shared" si="75"/>
        <v>0</v>
      </c>
      <c r="AA792" s="37" t="b">
        <f t="shared" si="76"/>
        <v>1</v>
      </c>
      <c r="AB792" s="37" t="b">
        <f t="shared" si="77"/>
        <v>1</v>
      </c>
      <c r="AC792" s="37" t="b">
        <f t="shared" si="78"/>
        <v>1</v>
      </c>
      <c r="AD792" s="37" t="b">
        <f t="shared" si="79"/>
        <v>1</v>
      </c>
      <c r="AE792" s="22" t="str">
        <f>IF(ISNA(VLOOKUP(D792,'Вчера_Спутник-М'!D:D, 1, FALSE)),"ошибка",0)</f>
        <v>ошибка</v>
      </c>
      <c r="AF792" s="21"/>
      <c r="AG792" s="22" t="e">
        <f>E792-VLOOKUP(D792, 'Вчера_Спутник-М'!D:BI, 2, FALSE)</f>
        <v>#N/A</v>
      </c>
      <c r="AH792" s="22" t="e">
        <f>F792-G792-VLOOKUP(D792, 'Вчера_Спутник-М'!D:BI, 3, FALSE)</f>
        <v>#N/A</v>
      </c>
      <c r="AI792" s="22" t="e">
        <f>H792-I792-VLOOKUP(D792, 'Вчера_Спутник-М'!D:BI, 5, FALSE)</f>
        <v>#N/A</v>
      </c>
      <c r="AJ792" s="22" t="e">
        <f>J792-K792-VLOOKUP(D792, 'Вчера_Спутник-М'!D:BI, 7, FALSE)</f>
        <v>#N/A</v>
      </c>
      <c r="AK792" s="36" t="e">
        <f>L792-M792-VLOOKUP(D792, 'Вчера_Спутник-М'!D:BI, 9, FALSE)</f>
        <v>#N/A</v>
      </c>
      <c r="AL792" s="36" t="e">
        <f>N792-O792-VLOOKUP(D792, 'Вчера_Спутник-М'!D:BI, 11, FALSE)</f>
        <v>#N/A</v>
      </c>
      <c r="AM792" s="36" t="e">
        <f>P792-Q792-VLOOKUP(D792, 'Вчера_Спутник-М'!D:BI, 13, FALSE)</f>
        <v>#N/A</v>
      </c>
      <c r="AN792" s="36" t="e">
        <f>R792-S792-VLOOKUP(D792, 'Вчера_Спутник-М'!D:BL, 15, FALSE)</f>
        <v>#N/A</v>
      </c>
      <c r="AO792" s="36"/>
      <c r="AP792" s="36"/>
      <c r="AQ792" s="36" t="e">
        <f>T792-VLOOKUP(D792, 'Вчера_Спутник-М'!D:BI, 17, FALSE)</f>
        <v>#N/A</v>
      </c>
      <c r="AR792" s="36" t="e">
        <f>U792-VLOOKUP(D792, 'Вчера_Спутник-М'!D:BI, 18, FALSE)</f>
        <v>#N/A</v>
      </c>
    </row>
    <row r="793" spans="25:44" ht="30" customHeight="1" x14ac:dyDescent="0.3">
      <c r="Y793" s="20">
        <f t="shared" si="74"/>
        <v>0</v>
      </c>
      <c r="Z793" s="20">
        <f t="shared" si="75"/>
        <v>0</v>
      </c>
      <c r="AA793" s="37" t="b">
        <f t="shared" si="76"/>
        <v>1</v>
      </c>
      <c r="AB793" s="37" t="b">
        <f t="shared" si="77"/>
        <v>1</v>
      </c>
      <c r="AC793" s="37" t="b">
        <f t="shared" si="78"/>
        <v>1</v>
      </c>
      <c r="AD793" s="37" t="b">
        <f t="shared" si="79"/>
        <v>1</v>
      </c>
      <c r="AE793" s="22" t="str">
        <f>IF(ISNA(VLOOKUP(D793,'Вчера_Спутник-М'!D:D, 1, FALSE)),"ошибка",0)</f>
        <v>ошибка</v>
      </c>
      <c r="AF793" s="21"/>
      <c r="AG793" s="22" t="e">
        <f>E793-VLOOKUP(D793, 'Вчера_Спутник-М'!D:BI, 2, FALSE)</f>
        <v>#N/A</v>
      </c>
      <c r="AH793" s="22" t="e">
        <f>F793-G793-VLOOKUP(D793, 'Вчера_Спутник-М'!D:BI, 3, FALSE)</f>
        <v>#N/A</v>
      </c>
      <c r="AI793" s="22" t="e">
        <f>H793-I793-VLOOKUP(D793, 'Вчера_Спутник-М'!D:BI, 5, FALSE)</f>
        <v>#N/A</v>
      </c>
      <c r="AJ793" s="22" t="e">
        <f>J793-K793-VLOOKUP(D793, 'Вчера_Спутник-М'!D:BI, 7, FALSE)</f>
        <v>#N/A</v>
      </c>
      <c r="AK793" s="36" t="e">
        <f>L793-M793-VLOOKUP(D793, 'Вчера_Спутник-М'!D:BI, 9, FALSE)</f>
        <v>#N/A</v>
      </c>
      <c r="AL793" s="36" t="e">
        <f>N793-O793-VLOOKUP(D793, 'Вчера_Спутник-М'!D:BI, 11, FALSE)</f>
        <v>#N/A</v>
      </c>
      <c r="AM793" s="36" t="e">
        <f>P793-Q793-VLOOKUP(D793, 'Вчера_Спутник-М'!D:BI, 13, FALSE)</f>
        <v>#N/A</v>
      </c>
      <c r="AN793" s="36" t="e">
        <f>R793-S793-VLOOKUP(D793, 'Вчера_Спутник-М'!D:BL, 15, FALSE)</f>
        <v>#N/A</v>
      </c>
      <c r="AO793" s="36"/>
      <c r="AP793" s="36"/>
      <c r="AQ793" s="36" t="e">
        <f>T793-VLOOKUP(D793, 'Вчера_Спутник-М'!D:BI, 17, FALSE)</f>
        <v>#N/A</v>
      </c>
      <c r="AR793" s="36" t="e">
        <f>U793-VLOOKUP(D793, 'Вчера_Спутник-М'!D:BI, 18, FALSE)</f>
        <v>#N/A</v>
      </c>
    </row>
    <row r="794" spans="25:44" ht="30" customHeight="1" x14ac:dyDescent="0.3">
      <c r="Y794" s="20">
        <f t="shared" si="74"/>
        <v>0</v>
      </c>
      <c r="Z794" s="20">
        <f t="shared" si="75"/>
        <v>0</v>
      </c>
      <c r="AA794" s="37" t="b">
        <f t="shared" si="76"/>
        <v>1</v>
      </c>
      <c r="AB794" s="37" t="b">
        <f t="shared" si="77"/>
        <v>1</v>
      </c>
      <c r="AC794" s="37" t="b">
        <f t="shared" si="78"/>
        <v>1</v>
      </c>
      <c r="AD794" s="37" t="b">
        <f t="shared" si="79"/>
        <v>1</v>
      </c>
      <c r="AE794" s="22" t="str">
        <f>IF(ISNA(VLOOKUP(D794,'Вчера_Спутник-М'!D:D, 1, FALSE)),"ошибка",0)</f>
        <v>ошибка</v>
      </c>
      <c r="AF794" s="21"/>
      <c r="AG794" s="22" t="e">
        <f>E794-VLOOKUP(D794, 'Вчера_Спутник-М'!D:BI, 2, FALSE)</f>
        <v>#N/A</v>
      </c>
      <c r="AH794" s="22" t="e">
        <f>F794-G794-VLOOKUP(D794, 'Вчера_Спутник-М'!D:BI, 3, FALSE)</f>
        <v>#N/A</v>
      </c>
      <c r="AI794" s="22" t="e">
        <f>H794-I794-VLOOKUP(D794, 'Вчера_Спутник-М'!D:BI, 5, FALSE)</f>
        <v>#N/A</v>
      </c>
      <c r="AJ794" s="22" t="e">
        <f>J794-K794-VLOOKUP(D794, 'Вчера_Спутник-М'!D:BI, 7, FALSE)</f>
        <v>#N/A</v>
      </c>
      <c r="AK794" s="36" t="e">
        <f>L794-M794-VLOOKUP(D794, 'Вчера_Спутник-М'!D:BI, 9, FALSE)</f>
        <v>#N/A</v>
      </c>
      <c r="AL794" s="36" t="e">
        <f>N794-O794-VLOOKUP(D794, 'Вчера_Спутник-М'!D:BI, 11, FALSE)</f>
        <v>#N/A</v>
      </c>
      <c r="AM794" s="36" t="e">
        <f>P794-Q794-VLOOKUP(D794, 'Вчера_Спутник-М'!D:BI, 13, FALSE)</f>
        <v>#N/A</v>
      </c>
      <c r="AN794" s="36" t="e">
        <f>R794-S794-VLOOKUP(D794, 'Вчера_Спутник-М'!D:BL, 15, FALSE)</f>
        <v>#N/A</v>
      </c>
      <c r="AO794" s="36"/>
      <c r="AP794" s="36"/>
      <c r="AQ794" s="36" t="e">
        <f>T794-VLOOKUP(D794, 'Вчера_Спутник-М'!D:BI, 17, FALSE)</f>
        <v>#N/A</v>
      </c>
      <c r="AR794" s="36" t="e">
        <f>U794-VLOOKUP(D794, 'Вчера_Спутник-М'!D:BI, 18, FALSE)</f>
        <v>#N/A</v>
      </c>
    </row>
    <row r="795" spans="25:44" ht="30" customHeight="1" x14ac:dyDescent="0.3">
      <c r="Y795" s="20">
        <f t="shared" si="74"/>
        <v>0</v>
      </c>
      <c r="Z795" s="20">
        <f t="shared" si="75"/>
        <v>0</v>
      </c>
      <c r="AA795" s="37" t="b">
        <f t="shared" si="76"/>
        <v>1</v>
      </c>
      <c r="AB795" s="37" t="b">
        <f t="shared" si="77"/>
        <v>1</v>
      </c>
      <c r="AC795" s="37" t="b">
        <f t="shared" si="78"/>
        <v>1</v>
      </c>
      <c r="AD795" s="37" t="b">
        <f t="shared" si="79"/>
        <v>1</v>
      </c>
      <c r="AE795" s="22" t="str">
        <f>IF(ISNA(VLOOKUP(D795,'Вчера_Спутник-М'!D:D, 1, FALSE)),"ошибка",0)</f>
        <v>ошибка</v>
      </c>
      <c r="AF795" s="21"/>
      <c r="AG795" s="22" t="e">
        <f>E795-VLOOKUP(D795, 'Вчера_Спутник-М'!D:BI, 2, FALSE)</f>
        <v>#N/A</v>
      </c>
      <c r="AH795" s="22" t="e">
        <f>F795-G795-VLOOKUP(D795, 'Вчера_Спутник-М'!D:BI, 3, FALSE)</f>
        <v>#N/A</v>
      </c>
      <c r="AI795" s="22" t="e">
        <f>H795-I795-VLOOKUP(D795, 'Вчера_Спутник-М'!D:BI, 5, FALSE)</f>
        <v>#N/A</v>
      </c>
      <c r="AJ795" s="22" t="e">
        <f>J795-K795-VLOOKUP(D795, 'Вчера_Спутник-М'!D:BI, 7, FALSE)</f>
        <v>#N/A</v>
      </c>
      <c r="AK795" s="36" t="e">
        <f>L795-M795-VLOOKUP(D795, 'Вчера_Спутник-М'!D:BI, 9, FALSE)</f>
        <v>#N/A</v>
      </c>
      <c r="AL795" s="36" t="e">
        <f>N795-O795-VLOOKUP(D795, 'Вчера_Спутник-М'!D:BI, 11, FALSE)</f>
        <v>#N/A</v>
      </c>
      <c r="AM795" s="36" t="e">
        <f>P795-Q795-VLOOKUP(D795, 'Вчера_Спутник-М'!D:BI, 13, FALSE)</f>
        <v>#N/A</v>
      </c>
      <c r="AN795" s="36" t="e">
        <f>R795-S795-VLOOKUP(D795, 'Вчера_Спутник-М'!D:BL, 15, FALSE)</f>
        <v>#N/A</v>
      </c>
      <c r="AO795" s="36"/>
      <c r="AP795" s="36"/>
      <c r="AQ795" s="36" t="e">
        <f>T795-VLOOKUP(D795, 'Вчера_Спутник-М'!D:BI, 17, FALSE)</f>
        <v>#N/A</v>
      </c>
      <c r="AR795" s="36" t="e">
        <f>U795-VLOOKUP(D795, 'Вчера_Спутник-М'!D:BI, 18, FALSE)</f>
        <v>#N/A</v>
      </c>
    </row>
    <row r="796" spans="25:44" ht="30" customHeight="1" x14ac:dyDescent="0.3">
      <c r="Y796" s="20">
        <f t="shared" si="74"/>
        <v>0</v>
      </c>
      <c r="Z796" s="20">
        <f t="shared" si="75"/>
        <v>0</v>
      </c>
      <c r="AA796" s="37" t="b">
        <f t="shared" si="76"/>
        <v>1</v>
      </c>
      <c r="AB796" s="37" t="b">
        <f t="shared" si="77"/>
        <v>1</v>
      </c>
      <c r="AC796" s="37" t="b">
        <f t="shared" si="78"/>
        <v>1</v>
      </c>
      <c r="AD796" s="37" t="b">
        <f t="shared" si="79"/>
        <v>1</v>
      </c>
      <c r="AE796" s="22" t="str">
        <f>IF(ISNA(VLOOKUP(D796,'Вчера_Спутник-М'!D:D, 1, FALSE)),"ошибка",0)</f>
        <v>ошибка</v>
      </c>
      <c r="AF796" s="21"/>
      <c r="AG796" s="22" t="e">
        <f>E796-VLOOKUP(D796, 'Вчера_Спутник-М'!D:BI, 2, FALSE)</f>
        <v>#N/A</v>
      </c>
      <c r="AH796" s="22" t="e">
        <f>F796-G796-VLOOKUP(D796, 'Вчера_Спутник-М'!D:BI, 3, FALSE)</f>
        <v>#N/A</v>
      </c>
      <c r="AI796" s="22" t="e">
        <f>H796-I796-VLOOKUP(D796, 'Вчера_Спутник-М'!D:BI, 5, FALSE)</f>
        <v>#N/A</v>
      </c>
      <c r="AJ796" s="22" t="e">
        <f>J796-K796-VLOOKUP(D796, 'Вчера_Спутник-М'!D:BI, 7, FALSE)</f>
        <v>#N/A</v>
      </c>
      <c r="AK796" s="36" t="e">
        <f>L796-M796-VLOOKUP(D796, 'Вчера_Спутник-М'!D:BI, 9, FALSE)</f>
        <v>#N/A</v>
      </c>
      <c r="AL796" s="36" t="e">
        <f>N796-O796-VLOOKUP(D796, 'Вчера_Спутник-М'!D:BI, 11, FALSE)</f>
        <v>#N/A</v>
      </c>
      <c r="AM796" s="36" t="e">
        <f>P796-Q796-VLOOKUP(D796, 'Вчера_Спутник-М'!D:BI, 13, FALSE)</f>
        <v>#N/A</v>
      </c>
      <c r="AN796" s="36" t="e">
        <f>R796-S796-VLOOKUP(D796, 'Вчера_Спутник-М'!D:BL, 15, FALSE)</f>
        <v>#N/A</v>
      </c>
      <c r="AO796" s="36"/>
      <c r="AP796" s="36"/>
      <c r="AQ796" s="36" t="e">
        <f>T796-VLOOKUP(D796, 'Вчера_Спутник-М'!D:BI, 17, FALSE)</f>
        <v>#N/A</v>
      </c>
      <c r="AR796" s="36" t="e">
        <f>U796-VLOOKUP(D796, 'Вчера_Спутник-М'!D:BI, 18, FALSE)</f>
        <v>#N/A</v>
      </c>
    </row>
    <row r="797" spans="25:44" ht="30" customHeight="1" x14ac:dyDescent="0.3">
      <c r="Y797" s="20">
        <f t="shared" si="74"/>
        <v>0</v>
      </c>
      <c r="Z797" s="20">
        <f t="shared" si="75"/>
        <v>0</v>
      </c>
      <c r="AA797" s="37" t="b">
        <f t="shared" si="76"/>
        <v>1</v>
      </c>
      <c r="AB797" s="37" t="b">
        <f t="shared" si="77"/>
        <v>1</v>
      </c>
      <c r="AC797" s="37" t="b">
        <f t="shared" si="78"/>
        <v>1</v>
      </c>
      <c r="AD797" s="37" t="b">
        <f t="shared" si="79"/>
        <v>1</v>
      </c>
      <c r="AE797" s="22" t="str">
        <f>IF(ISNA(VLOOKUP(D797,'Вчера_Спутник-М'!D:D, 1, FALSE)),"ошибка",0)</f>
        <v>ошибка</v>
      </c>
      <c r="AF797" s="21"/>
      <c r="AG797" s="22" t="e">
        <f>E797-VLOOKUP(D797, 'Вчера_Спутник-М'!D:BI, 2, FALSE)</f>
        <v>#N/A</v>
      </c>
      <c r="AH797" s="22" t="e">
        <f>F797-G797-VLOOKUP(D797, 'Вчера_Спутник-М'!D:BI, 3, FALSE)</f>
        <v>#N/A</v>
      </c>
      <c r="AI797" s="22" t="e">
        <f>H797-I797-VLOOKUP(D797, 'Вчера_Спутник-М'!D:BI, 5, FALSE)</f>
        <v>#N/A</v>
      </c>
      <c r="AJ797" s="22" t="e">
        <f>J797-K797-VLOOKUP(D797, 'Вчера_Спутник-М'!D:BI, 7, FALSE)</f>
        <v>#N/A</v>
      </c>
      <c r="AK797" s="36" t="e">
        <f>L797-M797-VLOOKUP(D797, 'Вчера_Спутник-М'!D:BI, 9, FALSE)</f>
        <v>#N/A</v>
      </c>
      <c r="AL797" s="36" t="e">
        <f>N797-O797-VLOOKUP(D797, 'Вчера_Спутник-М'!D:BI, 11, FALSE)</f>
        <v>#N/A</v>
      </c>
      <c r="AM797" s="36" t="e">
        <f>P797-Q797-VLOOKUP(D797, 'Вчера_Спутник-М'!D:BI, 13, FALSE)</f>
        <v>#N/A</v>
      </c>
      <c r="AN797" s="36" t="e">
        <f>R797-S797-VLOOKUP(D797, 'Вчера_Спутник-М'!D:BL, 15, FALSE)</f>
        <v>#N/A</v>
      </c>
      <c r="AO797" s="36"/>
      <c r="AP797" s="36"/>
      <c r="AQ797" s="36" t="e">
        <f>T797-VLOOKUP(D797, 'Вчера_Спутник-М'!D:BI, 17, FALSE)</f>
        <v>#N/A</v>
      </c>
      <c r="AR797" s="36" t="e">
        <f>U797-VLOOKUP(D797, 'Вчера_Спутник-М'!D:BI, 18, FALSE)</f>
        <v>#N/A</v>
      </c>
    </row>
    <row r="798" spans="25:44" ht="30" customHeight="1" x14ac:dyDescent="0.3">
      <c r="Y798" s="20">
        <f t="shared" si="74"/>
        <v>0</v>
      </c>
      <c r="Z798" s="20">
        <f t="shared" si="75"/>
        <v>0</v>
      </c>
      <c r="AA798" s="37" t="b">
        <f t="shared" si="76"/>
        <v>1</v>
      </c>
      <c r="AB798" s="37" t="b">
        <f t="shared" si="77"/>
        <v>1</v>
      </c>
      <c r="AC798" s="37" t="b">
        <f t="shared" si="78"/>
        <v>1</v>
      </c>
      <c r="AD798" s="37" t="b">
        <f t="shared" si="79"/>
        <v>1</v>
      </c>
      <c r="AE798" s="22" t="str">
        <f>IF(ISNA(VLOOKUP(D798,'Вчера_Спутник-М'!D:D, 1, FALSE)),"ошибка",0)</f>
        <v>ошибка</v>
      </c>
      <c r="AF798" s="21"/>
      <c r="AG798" s="22" t="e">
        <f>E798-VLOOKUP(D798, 'Вчера_Спутник-М'!D:BI, 2, FALSE)</f>
        <v>#N/A</v>
      </c>
      <c r="AH798" s="22" t="e">
        <f>F798-G798-VLOOKUP(D798, 'Вчера_Спутник-М'!D:BI, 3, FALSE)</f>
        <v>#N/A</v>
      </c>
      <c r="AI798" s="22" t="e">
        <f>H798-I798-VLOOKUP(D798, 'Вчера_Спутник-М'!D:BI, 5, FALSE)</f>
        <v>#N/A</v>
      </c>
      <c r="AJ798" s="22" t="e">
        <f>J798-K798-VLOOKUP(D798, 'Вчера_Спутник-М'!D:BI, 7, FALSE)</f>
        <v>#N/A</v>
      </c>
      <c r="AK798" s="36" t="e">
        <f>L798-M798-VLOOKUP(D798, 'Вчера_Спутник-М'!D:BI, 9, FALSE)</f>
        <v>#N/A</v>
      </c>
      <c r="AL798" s="36" t="e">
        <f>N798-O798-VLOOKUP(D798, 'Вчера_Спутник-М'!D:BI, 11, FALSE)</f>
        <v>#N/A</v>
      </c>
      <c r="AM798" s="36" t="e">
        <f>P798-Q798-VLOOKUP(D798, 'Вчера_Спутник-М'!D:BI, 13, FALSE)</f>
        <v>#N/A</v>
      </c>
      <c r="AN798" s="36" t="e">
        <f>R798-S798-VLOOKUP(D798, 'Вчера_Спутник-М'!D:BL, 15, FALSE)</f>
        <v>#N/A</v>
      </c>
      <c r="AO798" s="36"/>
      <c r="AP798" s="36"/>
      <c r="AQ798" s="36" t="e">
        <f>T798-VLOOKUP(D798, 'Вчера_Спутник-М'!D:BI, 17, FALSE)</f>
        <v>#N/A</v>
      </c>
      <c r="AR798" s="36" t="e">
        <f>U798-VLOOKUP(D798, 'Вчера_Спутник-М'!D:BI, 18, FALSE)</f>
        <v>#N/A</v>
      </c>
    </row>
    <row r="799" spans="25:44" ht="30" customHeight="1" x14ac:dyDescent="0.3">
      <c r="Y799" s="20">
        <f t="shared" si="74"/>
        <v>0</v>
      </c>
      <c r="Z799" s="20">
        <f t="shared" si="75"/>
        <v>0</v>
      </c>
      <c r="AA799" s="37" t="b">
        <f t="shared" si="76"/>
        <v>1</v>
      </c>
      <c r="AB799" s="37" t="b">
        <f t="shared" si="77"/>
        <v>1</v>
      </c>
      <c r="AC799" s="37" t="b">
        <f t="shared" si="78"/>
        <v>1</v>
      </c>
      <c r="AD799" s="37" t="b">
        <f t="shared" si="79"/>
        <v>1</v>
      </c>
      <c r="AE799" s="22" t="str">
        <f>IF(ISNA(VLOOKUP(D799,'Вчера_Спутник-М'!D:D, 1, FALSE)),"ошибка",0)</f>
        <v>ошибка</v>
      </c>
      <c r="AF799" s="21"/>
      <c r="AG799" s="22" t="e">
        <f>E799-VLOOKUP(D799, 'Вчера_Спутник-М'!D:BI, 2, FALSE)</f>
        <v>#N/A</v>
      </c>
      <c r="AH799" s="22" t="e">
        <f>F799-G799-VLOOKUP(D799, 'Вчера_Спутник-М'!D:BI, 3, FALSE)</f>
        <v>#N/A</v>
      </c>
      <c r="AI799" s="22" t="e">
        <f>H799-I799-VLOOKUP(D799, 'Вчера_Спутник-М'!D:BI, 5, FALSE)</f>
        <v>#N/A</v>
      </c>
      <c r="AJ799" s="22" t="e">
        <f>J799-K799-VLOOKUP(D799, 'Вчера_Спутник-М'!D:BI, 7, FALSE)</f>
        <v>#N/A</v>
      </c>
      <c r="AK799" s="36" t="e">
        <f>L799-M799-VLOOKUP(D799, 'Вчера_Спутник-М'!D:BI, 9, FALSE)</f>
        <v>#N/A</v>
      </c>
      <c r="AL799" s="36" t="e">
        <f>N799-O799-VLOOKUP(D799, 'Вчера_Спутник-М'!D:BI, 11, FALSE)</f>
        <v>#N/A</v>
      </c>
      <c r="AM799" s="36" t="e">
        <f>P799-Q799-VLOOKUP(D799, 'Вчера_Спутник-М'!D:BI, 13, FALSE)</f>
        <v>#N/A</v>
      </c>
      <c r="AN799" s="36" t="e">
        <f>R799-S799-VLOOKUP(D799, 'Вчера_Спутник-М'!D:BL, 15, FALSE)</f>
        <v>#N/A</v>
      </c>
      <c r="AO799" s="36"/>
      <c r="AP799" s="36"/>
      <c r="AQ799" s="36" t="e">
        <f>T799-VLOOKUP(D799, 'Вчера_Спутник-М'!D:BI, 17, FALSE)</f>
        <v>#N/A</v>
      </c>
      <c r="AR799" s="36" t="e">
        <f>U799-VLOOKUP(D799, 'Вчера_Спутник-М'!D:BI, 18, FALSE)</f>
        <v>#N/A</v>
      </c>
    </row>
    <row r="800" spans="25:44" ht="30" customHeight="1" x14ac:dyDescent="0.3">
      <c r="Y800" s="20">
        <f t="shared" si="74"/>
        <v>0</v>
      </c>
      <c r="Z800" s="20">
        <f t="shared" si="75"/>
        <v>0</v>
      </c>
      <c r="AA800" s="37" t="b">
        <f t="shared" si="76"/>
        <v>1</v>
      </c>
      <c r="AB800" s="37" t="b">
        <f t="shared" si="77"/>
        <v>1</v>
      </c>
      <c r="AC800" s="37" t="b">
        <f t="shared" si="78"/>
        <v>1</v>
      </c>
      <c r="AD800" s="37" t="b">
        <f t="shared" si="79"/>
        <v>1</v>
      </c>
      <c r="AE800" s="22" t="str">
        <f>IF(ISNA(VLOOKUP(D800,'Вчера_Спутник-М'!D:D, 1, FALSE)),"ошибка",0)</f>
        <v>ошибка</v>
      </c>
      <c r="AF800" s="21"/>
      <c r="AG800" s="22" t="e">
        <f>E800-VLOOKUP(D800, 'Вчера_Спутник-М'!D:BI, 2, FALSE)</f>
        <v>#N/A</v>
      </c>
      <c r="AH800" s="22" t="e">
        <f>F800-G800-VLOOKUP(D800, 'Вчера_Спутник-М'!D:BI, 3, FALSE)</f>
        <v>#N/A</v>
      </c>
      <c r="AI800" s="22" t="e">
        <f>H800-I800-VLOOKUP(D800, 'Вчера_Спутник-М'!D:BI, 5, FALSE)</f>
        <v>#N/A</v>
      </c>
      <c r="AJ800" s="22" t="e">
        <f>J800-K800-VLOOKUP(D800, 'Вчера_Спутник-М'!D:BI, 7, FALSE)</f>
        <v>#N/A</v>
      </c>
      <c r="AK800" s="36" t="e">
        <f>L800-M800-VLOOKUP(D800, 'Вчера_Спутник-М'!D:BI, 9, FALSE)</f>
        <v>#N/A</v>
      </c>
      <c r="AL800" s="36" t="e">
        <f>N800-O800-VLOOKUP(D800, 'Вчера_Спутник-М'!D:BI, 11, FALSE)</f>
        <v>#N/A</v>
      </c>
      <c r="AM800" s="36" t="e">
        <f>P800-Q800-VLOOKUP(D800, 'Вчера_Спутник-М'!D:BI, 13, FALSE)</f>
        <v>#N/A</v>
      </c>
      <c r="AN800" s="36" t="e">
        <f>R800-S800-VLOOKUP(D800, 'Вчера_Спутник-М'!D:BL, 15, FALSE)</f>
        <v>#N/A</v>
      </c>
      <c r="AO800" s="36"/>
      <c r="AP800" s="36"/>
      <c r="AQ800" s="36" t="e">
        <f>T800-VLOOKUP(D800, 'Вчера_Спутник-М'!D:BI, 17, FALSE)</f>
        <v>#N/A</v>
      </c>
      <c r="AR800" s="36" t="e">
        <f>U800-VLOOKUP(D800, 'Вчера_Спутник-М'!D:BI, 18, FALSE)</f>
        <v>#N/A</v>
      </c>
    </row>
    <row r="801" spans="25:44" ht="30" customHeight="1" x14ac:dyDescent="0.3">
      <c r="Y801" s="20">
        <f t="shared" si="74"/>
        <v>0</v>
      </c>
      <c r="Z801" s="20">
        <f t="shared" si="75"/>
        <v>0</v>
      </c>
      <c r="AA801" s="37" t="b">
        <f t="shared" si="76"/>
        <v>1</v>
      </c>
      <c r="AB801" s="37" t="b">
        <f t="shared" si="77"/>
        <v>1</v>
      </c>
      <c r="AC801" s="37" t="b">
        <f t="shared" si="78"/>
        <v>1</v>
      </c>
      <c r="AD801" s="37" t="b">
        <f t="shared" si="79"/>
        <v>1</v>
      </c>
      <c r="AE801" s="22" t="str">
        <f>IF(ISNA(VLOOKUP(D801,'Вчера_Спутник-М'!D:D, 1, FALSE)),"ошибка",0)</f>
        <v>ошибка</v>
      </c>
      <c r="AF801" s="21"/>
      <c r="AG801" s="22" t="e">
        <f>E801-VLOOKUP(D801, 'Вчера_Спутник-М'!D:BI, 2, FALSE)</f>
        <v>#N/A</v>
      </c>
      <c r="AH801" s="22" t="e">
        <f>F801-G801-VLOOKUP(D801, 'Вчера_Спутник-М'!D:BI, 3, FALSE)</f>
        <v>#N/A</v>
      </c>
      <c r="AI801" s="22" t="e">
        <f>H801-I801-VLOOKUP(D801, 'Вчера_Спутник-М'!D:BI, 5, FALSE)</f>
        <v>#N/A</v>
      </c>
      <c r="AJ801" s="22" t="e">
        <f>J801-K801-VLOOKUP(D801, 'Вчера_Спутник-М'!D:BI, 7, FALSE)</f>
        <v>#N/A</v>
      </c>
      <c r="AK801" s="36" t="e">
        <f>L801-M801-VLOOKUP(D801, 'Вчера_Спутник-М'!D:BI, 9, FALSE)</f>
        <v>#N/A</v>
      </c>
      <c r="AL801" s="36" t="e">
        <f>N801-O801-VLOOKUP(D801, 'Вчера_Спутник-М'!D:BI, 11, FALSE)</f>
        <v>#N/A</v>
      </c>
      <c r="AM801" s="36" t="e">
        <f>P801-Q801-VLOOKUP(D801, 'Вчера_Спутник-М'!D:BI, 13, FALSE)</f>
        <v>#N/A</v>
      </c>
      <c r="AN801" s="36" t="e">
        <f>R801-S801-VLOOKUP(D801, 'Вчера_Спутник-М'!D:BL, 15, FALSE)</f>
        <v>#N/A</v>
      </c>
      <c r="AO801" s="36"/>
      <c r="AP801" s="36"/>
      <c r="AQ801" s="36" t="e">
        <f>T801-VLOOKUP(D801, 'Вчера_Спутник-М'!D:BI, 17, FALSE)</f>
        <v>#N/A</v>
      </c>
      <c r="AR801" s="36" t="e">
        <f>U801-VLOOKUP(D801, 'Вчера_Спутник-М'!D:BI, 18, FALSE)</f>
        <v>#N/A</v>
      </c>
    </row>
    <row r="802" spans="25:44" ht="30" customHeight="1" x14ac:dyDescent="0.3">
      <c r="Y802" s="20">
        <f t="shared" si="74"/>
        <v>0</v>
      </c>
      <c r="Z802" s="20">
        <f t="shared" si="75"/>
        <v>0</v>
      </c>
      <c r="AA802" s="37" t="b">
        <f t="shared" si="76"/>
        <v>1</v>
      </c>
      <c r="AB802" s="37" t="b">
        <f t="shared" si="77"/>
        <v>1</v>
      </c>
      <c r="AC802" s="37" t="b">
        <f t="shared" si="78"/>
        <v>1</v>
      </c>
      <c r="AD802" s="37" t="b">
        <f t="shared" si="79"/>
        <v>1</v>
      </c>
      <c r="AE802" s="22" t="str">
        <f>IF(ISNA(VLOOKUP(D802,'Вчера_Спутник-М'!D:D, 1, FALSE)),"ошибка",0)</f>
        <v>ошибка</v>
      </c>
      <c r="AF802" s="21"/>
      <c r="AG802" s="22" t="e">
        <f>E802-VLOOKUP(D802, 'Вчера_Спутник-М'!D:BI, 2, FALSE)</f>
        <v>#N/A</v>
      </c>
      <c r="AH802" s="22" t="e">
        <f>F802-G802-VLOOKUP(D802, 'Вчера_Спутник-М'!D:BI, 3, FALSE)</f>
        <v>#N/A</v>
      </c>
      <c r="AI802" s="22" t="e">
        <f>H802-I802-VLOOKUP(D802, 'Вчера_Спутник-М'!D:BI, 5, FALSE)</f>
        <v>#N/A</v>
      </c>
      <c r="AJ802" s="22" t="e">
        <f>J802-K802-VLOOKUP(D802, 'Вчера_Спутник-М'!D:BI, 7, FALSE)</f>
        <v>#N/A</v>
      </c>
      <c r="AK802" s="36" t="e">
        <f>L802-M802-VLOOKUP(D802, 'Вчера_Спутник-М'!D:BI, 9, FALSE)</f>
        <v>#N/A</v>
      </c>
      <c r="AL802" s="36" t="e">
        <f>N802-O802-VLOOKUP(D802, 'Вчера_Спутник-М'!D:BI, 11, FALSE)</f>
        <v>#N/A</v>
      </c>
      <c r="AM802" s="36" t="e">
        <f>P802-Q802-VLOOKUP(D802, 'Вчера_Спутник-М'!D:BI, 13, FALSE)</f>
        <v>#N/A</v>
      </c>
      <c r="AN802" s="36" t="e">
        <f>R802-S802-VLOOKUP(D802, 'Вчера_Спутник-М'!D:BL, 15, FALSE)</f>
        <v>#N/A</v>
      </c>
      <c r="AO802" s="36"/>
      <c r="AP802" s="36"/>
      <c r="AQ802" s="36" t="e">
        <f>T802-VLOOKUP(D802, 'Вчера_Спутник-М'!D:BI, 17, FALSE)</f>
        <v>#N/A</v>
      </c>
      <c r="AR802" s="36" t="e">
        <f>U802-VLOOKUP(D802, 'Вчера_Спутник-М'!D:BI, 18, FALSE)</f>
        <v>#N/A</v>
      </c>
    </row>
    <row r="803" spans="25:44" ht="30" customHeight="1" x14ac:dyDescent="0.3">
      <c r="Y803" s="20">
        <f t="shared" si="74"/>
        <v>0</v>
      </c>
      <c r="Z803" s="20">
        <f t="shared" si="75"/>
        <v>0</v>
      </c>
      <c r="AA803" s="37" t="b">
        <f t="shared" si="76"/>
        <v>1</v>
      </c>
      <c r="AB803" s="37" t="b">
        <f t="shared" si="77"/>
        <v>1</v>
      </c>
      <c r="AC803" s="37" t="b">
        <f t="shared" si="78"/>
        <v>1</v>
      </c>
      <c r="AD803" s="37" t="b">
        <f t="shared" si="79"/>
        <v>1</v>
      </c>
      <c r="AE803" s="22" t="str">
        <f>IF(ISNA(VLOOKUP(D803,'Вчера_Спутник-М'!D:D, 1, FALSE)),"ошибка",0)</f>
        <v>ошибка</v>
      </c>
      <c r="AF803" s="21"/>
      <c r="AG803" s="22" t="e">
        <f>E803-VLOOKUP(D803, 'Вчера_Спутник-М'!D:BI, 2, FALSE)</f>
        <v>#N/A</v>
      </c>
      <c r="AH803" s="22" t="e">
        <f>F803-G803-VLOOKUP(D803, 'Вчера_Спутник-М'!D:BI, 3, FALSE)</f>
        <v>#N/A</v>
      </c>
      <c r="AI803" s="22" t="e">
        <f>H803-I803-VLOOKUP(D803, 'Вчера_Спутник-М'!D:BI, 5, FALSE)</f>
        <v>#N/A</v>
      </c>
      <c r="AJ803" s="22" t="e">
        <f>J803-K803-VLOOKUP(D803, 'Вчера_Спутник-М'!D:BI, 7, FALSE)</f>
        <v>#N/A</v>
      </c>
      <c r="AK803" s="36" t="e">
        <f>L803-M803-VLOOKUP(D803, 'Вчера_Спутник-М'!D:BI, 9, FALSE)</f>
        <v>#N/A</v>
      </c>
      <c r="AL803" s="36" t="e">
        <f>N803-O803-VLOOKUP(D803, 'Вчера_Спутник-М'!D:BI, 11, FALSE)</f>
        <v>#N/A</v>
      </c>
      <c r="AM803" s="36" t="e">
        <f>P803-Q803-VLOOKUP(D803, 'Вчера_Спутник-М'!D:BI, 13, FALSE)</f>
        <v>#N/A</v>
      </c>
      <c r="AN803" s="36" t="e">
        <f>R803-S803-VLOOKUP(D803, 'Вчера_Спутник-М'!D:BL, 15, FALSE)</f>
        <v>#N/A</v>
      </c>
      <c r="AO803" s="36"/>
      <c r="AP803" s="36"/>
      <c r="AQ803" s="36" t="e">
        <f>T803-VLOOKUP(D803, 'Вчера_Спутник-М'!D:BI, 17, FALSE)</f>
        <v>#N/A</v>
      </c>
      <c r="AR803" s="36" t="e">
        <f>U803-VLOOKUP(D803, 'Вчера_Спутник-М'!D:BI, 18, FALSE)</f>
        <v>#N/A</v>
      </c>
    </row>
    <row r="804" spans="25:44" ht="30" customHeight="1" x14ac:dyDescent="0.3">
      <c r="Y804" s="20">
        <f t="shared" si="74"/>
        <v>0</v>
      </c>
      <c r="Z804" s="20">
        <f t="shared" si="75"/>
        <v>0</v>
      </c>
      <c r="AA804" s="37" t="b">
        <f t="shared" si="76"/>
        <v>1</v>
      </c>
      <c r="AB804" s="37" t="b">
        <f t="shared" si="77"/>
        <v>1</v>
      </c>
      <c r="AC804" s="37" t="b">
        <f t="shared" si="78"/>
        <v>1</v>
      </c>
      <c r="AD804" s="37" t="b">
        <f t="shared" si="79"/>
        <v>1</v>
      </c>
      <c r="AE804" s="22" t="str">
        <f>IF(ISNA(VLOOKUP(D804,'Вчера_Спутник-М'!D:D, 1, FALSE)),"ошибка",0)</f>
        <v>ошибка</v>
      </c>
      <c r="AF804" s="21"/>
      <c r="AG804" s="22" t="e">
        <f>E804-VLOOKUP(D804, 'Вчера_Спутник-М'!D:BI, 2, FALSE)</f>
        <v>#N/A</v>
      </c>
      <c r="AH804" s="22" t="e">
        <f>F804-G804-VLOOKUP(D804, 'Вчера_Спутник-М'!D:BI, 3, FALSE)</f>
        <v>#N/A</v>
      </c>
      <c r="AI804" s="22" t="e">
        <f>H804-I804-VLOOKUP(D804, 'Вчера_Спутник-М'!D:BI, 5, FALSE)</f>
        <v>#N/A</v>
      </c>
      <c r="AJ804" s="22" t="e">
        <f>J804-K804-VLOOKUP(D804, 'Вчера_Спутник-М'!D:BI, 7, FALSE)</f>
        <v>#N/A</v>
      </c>
      <c r="AK804" s="36" t="e">
        <f>L804-M804-VLOOKUP(D804, 'Вчера_Спутник-М'!D:BI, 9, FALSE)</f>
        <v>#N/A</v>
      </c>
      <c r="AL804" s="36" t="e">
        <f>N804-O804-VLOOKUP(D804, 'Вчера_Спутник-М'!D:BI, 11, FALSE)</f>
        <v>#N/A</v>
      </c>
      <c r="AM804" s="36" t="e">
        <f>P804-Q804-VLOOKUP(D804, 'Вчера_Спутник-М'!D:BI, 13, FALSE)</f>
        <v>#N/A</v>
      </c>
      <c r="AN804" s="36" t="e">
        <f>R804-S804-VLOOKUP(D804, 'Вчера_Спутник-М'!D:BL, 15, FALSE)</f>
        <v>#N/A</v>
      </c>
      <c r="AO804" s="36"/>
      <c r="AP804" s="36"/>
      <c r="AQ804" s="36" t="e">
        <f>T804-VLOOKUP(D804, 'Вчера_Спутник-М'!D:BI, 17, FALSE)</f>
        <v>#N/A</v>
      </c>
      <c r="AR804" s="36" t="e">
        <f>U804-VLOOKUP(D804, 'Вчера_Спутник-М'!D:BI, 18, FALSE)</f>
        <v>#N/A</v>
      </c>
    </row>
    <row r="805" spans="25:44" ht="30" customHeight="1" x14ac:dyDescent="0.3">
      <c r="Y805" s="20">
        <f t="shared" si="74"/>
        <v>0</v>
      </c>
      <c r="Z805" s="20">
        <f t="shared" si="75"/>
        <v>0</v>
      </c>
      <c r="AA805" s="37" t="b">
        <f t="shared" si="76"/>
        <v>1</v>
      </c>
      <c r="AB805" s="37" t="b">
        <f t="shared" si="77"/>
        <v>1</v>
      </c>
      <c r="AC805" s="37" t="b">
        <f t="shared" si="78"/>
        <v>1</v>
      </c>
      <c r="AD805" s="37" t="b">
        <f t="shared" si="79"/>
        <v>1</v>
      </c>
      <c r="AE805" s="22" t="str">
        <f>IF(ISNA(VLOOKUP(D805,'Вчера_Спутник-М'!D:D, 1, FALSE)),"ошибка",0)</f>
        <v>ошибка</v>
      </c>
      <c r="AF805" s="21"/>
      <c r="AG805" s="22" t="e">
        <f>E805-VLOOKUP(D805, 'Вчера_Спутник-М'!D:BI, 2, FALSE)</f>
        <v>#N/A</v>
      </c>
      <c r="AH805" s="22" t="e">
        <f>F805-G805-VLOOKUP(D805, 'Вчера_Спутник-М'!D:BI, 3, FALSE)</f>
        <v>#N/A</v>
      </c>
      <c r="AI805" s="22" t="e">
        <f>H805-I805-VLOOKUP(D805, 'Вчера_Спутник-М'!D:BI, 5, FALSE)</f>
        <v>#N/A</v>
      </c>
      <c r="AJ805" s="22" t="e">
        <f>J805-K805-VLOOKUP(D805, 'Вчера_Спутник-М'!D:BI, 7, FALSE)</f>
        <v>#N/A</v>
      </c>
      <c r="AK805" s="36" t="e">
        <f>L805-M805-VLOOKUP(D805, 'Вчера_Спутник-М'!D:BI, 9, FALSE)</f>
        <v>#N/A</v>
      </c>
      <c r="AL805" s="36" t="e">
        <f>N805-O805-VLOOKUP(D805, 'Вчера_Спутник-М'!D:BI, 11, FALSE)</f>
        <v>#N/A</v>
      </c>
      <c r="AM805" s="36" t="e">
        <f>P805-Q805-VLOOKUP(D805, 'Вчера_Спутник-М'!D:BI, 13, FALSE)</f>
        <v>#N/A</v>
      </c>
      <c r="AN805" s="36" t="e">
        <f>R805-S805-VLOOKUP(D805, 'Вчера_Спутник-М'!D:BL, 15, FALSE)</f>
        <v>#N/A</v>
      </c>
      <c r="AO805" s="36"/>
      <c r="AP805" s="36"/>
      <c r="AQ805" s="36" t="e">
        <f>T805-VLOOKUP(D805, 'Вчера_Спутник-М'!D:BI, 17, FALSE)</f>
        <v>#N/A</v>
      </c>
      <c r="AR805" s="36" t="e">
        <f>U805-VLOOKUP(D805, 'Вчера_Спутник-М'!D:BI, 18, FALSE)</f>
        <v>#N/A</v>
      </c>
    </row>
    <row r="806" spans="25:44" ht="30" customHeight="1" x14ac:dyDescent="0.3">
      <c r="Y806" s="20">
        <f t="shared" si="74"/>
        <v>0</v>
      </c>
      <c r="Z806" s="20">
        <f t="shared" si="75"/>
        <v>0</v>
      </c>
      <c r="AA806" s="37" t="b">
        <f t="shared" si="76"/>
        <v>1</v>
      </c>
      <c r="AB806" s="37" t="b">
        <f t="shared" si="77"/>
        <v>1</v>
      </c>
      <c r="AC806" s="37" t="b">
        <f t="shared" si="78"/>
        <v>1</v>
      </c>
      <c r="AD806" s="37" t="b">
        <f t="shared" si="79"/>
        <v>1</v>
      </c>
      <c r="AE806" s="22" t="str">
        <f>IF(ISNA(VLOOKUP(D806,'Вчера_Спутник-М'!D:D, 1, FALSE)),"ошибка",0)</f>
        <v>ошибка</v>
      </c>
      <c r="AF806" s="21"/>
      <c r="AG806" s="22" t="e">
        <f>E806-VLOOKUP(D806, 'Вчера_Спутник-М'!D:BI, 2, FALSE)</f>
        <v>#N/A</v>
      </c>
      <c r="AH806" s="22" t="e">
        <f>F806-G806-VLOOKUP(D806, 'Вчера_Спутник-М'!D:BI, 3, FALSE)</f>
        <v>#N/A</v>
      </c>
      <c r="AI806" s="22" t="e">
        <f>H806-I806-VLOOKUP(D806, 'Вчера_Спутник-М'!D:BI, 5, FALSE)</f>
        <v>#N/A</v>
      </c>
      <c r="AJ806" s="22" t="e">
        <f>J806-K806-VLOOKUP(D806, 'Вчера_Спутник-М'!D:BI, 7, FALSE)</f>
        <v>#N/A</v>
      </c>
      <c r="AK806" s="36" t="e">
        <f>L806-M806-VLOOKUP(D806, 'Вчера_Спутник-М'!D:BI, 9, FALSE)</f>
        <v>#N/A</v>
      </c>
      <c r="AL806" s="36" t="e">
        <f>N806-O806-VLOOKUP(D806, 'Вчера_Спутник-М'!D:BI, 11, FALSE)</f>
        <v>#N/A</v>
      </c>
      <c r="AM806" s="36" t="e">
        <f>P806-Q806-VLOOKUP(D806, 'Вчера_Спутник-М'!D:BI, 13, FALSE)</f>
        <v>#N/A</v>
      </c>
      <c r="AN806" s="36" t="e">
        <f>R806-S806-VLOOKUP(D806, 'Вчера_Спутник-М'!D:BL, 15, FALSE)</f>
        <v>#N/A</v>
      </c>
      <c r="AO806" s="36"/>
      <c r="AP806" s="36"/>
      <c r="AQ806" s="36" t="e">
        <f>T806-VLOOKUP(D806, 'Вчера_Спутник-М'!D:BI, 17, FALSE)</f>
        <v>#N/A</v>
      </c>
      <c r="AR806" s="36" t="e">
        <f>U806-VLOOKUP(D806, 'Вчера_Спутник-М'!D:BI, 18, FALSE)</f>
        <v>#N/A</v>
      </c>
    </row>
    <row r="807" spans="25:44" ht="30" customHeight="1" x14ac:dyDescent="0.3">
      <c r="Y807" s="20">
        <f t="shared" si="74"/>
        <v>0</v>
      </c>
      <c r="Z807" s="20">
        <f t="shared" si="75"/>
        <v>0</v>
      </c>
      <c r="AA807" s="37" t="b">
        <f t="shared" si="76"/>
        <v>1</v>
      </c>
      <c r="AB807" s="37" t="b">
        <f t="shared" si="77"/>
        <v>1</v>
      </c>
      <c r="AC807" s="37" t="b">
        <f t="shared" si="78"/>
        <v>1</v>
      </c>
      <c r="AD807" s="37" t="b">
        <f t="shared" si="79"/>
        <v>1</v>
      </c>
      <c r="AE807" s="22" t="str">
        <f>IF(ISNA(VLOOKUP(D807,'Вчера_Спутник-М'!D:D, 1, FALSE)),"ошибка",0)</f>
        <v>ошибка</v>
      </c>
      <c r="AF807" s="21"/>
      <c r="AG807" s="22" t="e">
        <f>E807-VLOOKUP(D807, 'Вчера_Спутник-М'!D:BI, 2, FALSE)</f>
        <v>#N/A</v>
      </c>
      <c r="AH807" s="22" t="e">
        <f>F807-G807-VLOOKUP(D807, 'Вчера_Спутник-М'!D:BI, 3, FALSE)</f>
        <v>#N/A</v>
      </c>
      <c r="AI807" s="22" t="e">
        <f>H807-I807-VLOOKUP(D807, 'Вчера_Спутник-М'!D:BI, 5, FALSE)</f>
        <v>#N/A</v>
      </c>
      <c r="AJ807" s="22" t="e">
        <f>J807-K807-VLOOKUP(D807, 'Вчера_Спутник-М'!D:BI, 7, FALSE)</f>
        <v>#N/A</v>
      </c>
      <c r="AK807" s="36" t="e">
        <f>L807-M807-VLOOKUP(D807, 'Вчера_Спутник-М'!D:BI, 9, FALSE)</f>
        <v>#N/A</v>
      </c>
      <c r="AL807" s="36" t="e">
        <f>N807-O807-VLOOKUP(D807, 'Вчера_Спутник-М'!D:BI, 11, FALSE)</f>
        <v>#N/A</v>
      </c>
      <c r="AM807" s="36" t="e">
        <f>P807-Q807-VLOOKUP(D807, 'Вчера_Спутник-М'!D:BI, 13, FALSE)</f>
        <v>#N/A</v>
      </c>
      <c r="AN807" s="36" t="e">
        <f>R807-S807-VLOOKUP(D807, 'Вчера_Спутник-М'!D:BL, 15, FALSE)</f>
        <v>#N/A</v>
      </c>
      <c r="AO807" s="36"/>
      <c r="AP807" s="36"/>
      <c r="AQ807" s="36" t="e">
        <f>T807-VLOOKUP(D807, 'Вчера_Спутник-М'!D:BI, 17, FALSE)</f>
        <v>#N/A</v>
      </c>
      <c r="AR807" s="36" t="e">
        <f>U807-VLOOKUP(D807, 'Вчера_Спутник-М'!D:BI, 18, FALSE)</f>
        <v>#N/A</v>
      </c>
    </row>
    <row r="808" spans="25:44" ht="30" customHeight="1" x14ac:dyDescent="0.3">
      <c r="Y808" s="20">
        <f t="shared" si="74"/>
        <v>0</v>
      </c>
      <c r="Z808" s="20">
        <f t="shared" si="75"/>
        <v>0</v>
      </c>
      <c r="AA808" s="37" t="b">
        <f t="shared" si="76"/>
        <v>1</v>
      </c>
      <c r="AB808" s="37" t="b">
        <f t="shared" si="77"/>
        <v>1</v>
      </c>
      <c r="AC808" s="37" t="b">
        <f t="shared" si="78"/>
        <v>1</v>
      </c>
      <c r="AD808" s="37" t="b">
        <f t="shared" si="79"/>
        <v>1</v>
      </c>
      <c r="AE808" s="22" t="str">
        <f>IF(ISNA(VLOOKUP(D808,'Вчера_Спутник-М'!D:D, 1, FALSE)),"ошибка",0)</f>
        <v>ошибка</v>
      </c>
      <c r="AF808" s="21"/>
      <c r="AG808" s="22" t="e">
        <f>E808-VLOOKUP(D808, 'Вчера_Спутник-М'!D:BI, 2, FALSE)</f>
        <v>#N/A</v>
      </c>
      <c r="AH808" s="22" t="e">
        <f>F808-G808-VLOOKUP(D808, 'Вчера_Спутник-М'!D:BI, 3, FALSE)</f>
        <v>#N/A</v>
      </c>
      <c r="AI808" s="22" t="e">
        <f>H808-I808-VLOOKUP(D808, 'Вчера_Спутник-М'!D:BI, 5, FALSE)</f>
        <v>#N/A</v>
      </c>
      <c r="AJ808" s="22" t="e">
        <f>J808-K808-VLOOKUP(D808, 'Вчера_Спутник-М'!D:BI, 7, FALSE)</f>
        <v>#N/A</v>
      </c>
      <c r="AK808" s="36" t="e">
        <f>L808-M808-VLOOKUP(D808, 'Вчера_Спутник-М'!D:BI, 9, FALSE)</f>
        <v>#N/A</v>
      </c>
      <c r="AL808" s="36" t="e">
        <f>N808-O808-VLOOKUP(D808, 'Вчера_Спутник-М'!D:BI, 11, FALSE)</f>
        <v>#N/A</v>
      </c>
      <c r="AM808" s="36" t="e">
        <f>P808-Q808-VLOOKUP(D808, 'Вчера_Спутник-М'!D:BI, 13, FALSE)</f>
        <v>#N/A</v>
      </c>
      <c r="AN808" s="36" t="e">
        <f>R808-S808-VLOOKUP(D808, 'Вчера_Спутник-М'!D:BL, 15, FALSE)</f>
        <v>#N/A</v>
      </c>
      <c r="AO808" s="36"/>
      <c r="AP808" s="36"/>
      <c r="AQ808" s="36" t="e">
        <f>T808-VLOOKUP(D808, 'Вчера_Спутник-М'!D:BI, 17, FALSE)</f>
        <v>#N/A</v>
      </c>
      <c r="AR808" s="36" t="e">
        <f>U808-VLOOKUP(D808, 'Вчера_Спутник-М'!D:BI, 18, FALSE)</f>
        <v>#N/A</v>
      </c>
    </row>
    <row r="809" spans="25:44" ht="30" customHeight="1" x14ac:dyDescent="0.3">
      <c r="Y809" s="20">
        <f t="shared" si="74"/>
        <v>0</v>
      </c>
      <c r="Z809" s="20">
        <f t="shared" si="75"/>
        <v>0</v>
      </c>
      <c r="AA809" s="37" t="b">
        <f t="shared" si="76"/>
        <v>1</v>
      </c>
      <c r="AB809" s="37" t="b">
        <f t="shared" si="77"/>
        <v>1</v>
      </c>
      <c r="AC809" s="37" t="b">
        <f t="shared" si="78"/>
        <v>1</v>
      </c>
      <c r="AD809" s="37" t="b">
        <f t="shared" si="79"/>
        <v>1</v>
      </c>
      <c r="AE809" s="22" t="str">
        <f>IF(ISNA(VLOOKUP(D809,'Вчера_Спутник-М'!D:D, 1, FALSE)),"ошибка",0)</f>
        <v>ошибка</v>
      </c>
      <c r="AF809" s="21"/>
      <c r="AG809" s="22" t="e">
        <f>E809-VLOOKUP(D809, 'Вчера_Спутник-М'!D:BI, 2, FALSE)</f>
        <v>#N/A</v>
      </c>
      <c r="AH809" s="22" t="e">
        <f>F809-G809-VLOOKUP(D809, 'Вчера_Спутник-М'!D:BI, 3, FALSE)</f>
        <v>#N/A</v>
      </c>
      <c r="AI809" s="22" t="e">
        <f>H809-I809-VLOOKUP(D809, 'Вчера_Спутник-М'!D:BI, 5, FALSE)</f>
        <v>#N/A</v>
      </c>
      <c r="AJ809" s="22" t="e">
        <f>J809-K809-VLOOKUP(D809, 'Вчера_Спутник-М'!D:BI, 7, FALSE)</f>
        <v>#N/A</v>
      </c>
      <c r="AK809" s="36" t="e">
        <f>L809-M809-VLOOKUP(D809, 'Вчера_Спутник-М'!D:BI, 9, FALSE)</f>
        <v>#N/A</v>
      </c>
      <c r="AL809" s="36" t="e">
        <f>N809-O809-VLOOKUP(D809, 'Вчера_Спутник-М'!D:BI, 11, FALSE)</f>
        <v>#N/A</v>
      </c>
      <c r="AM809" s="36" t="e">
        <f>P809-Q809-VLOOKUP(D809, 'Вчера_Спутник-М'!D:BI, 13, FALSE)</f>
        <v>#N/A</v>
      </c>
      <c r="AN809" s="36" t="e">
        <f>R809-S809-VLOOKUP(D809, 'Вчера_Спутник-М'!D:BL, 15, FALSE)</f>
        <v>#N/A</v>
      </c>
      <c r="AO809" s="36"/>
      <c r="AP809" s="36"/>
      <c r="AQ809" s="36" t="e">
        <f>T809-VLOOKUP(D809, 'Вчера_Спутник-М'!D:BI, 17, FALSE)</f>
        <v>#N/A</v>
      </c>
      <c r="AR809" s="36" t="e">
        <f>U809-VLOOKUP(D809, 'Вчера_Спутник-М'!D:BI, 18, FALSE)</f>
        <v>#N/A</v>
      </c>
    </row>
    <row r="810" spans="25:44" ht="30" customHeight="1" x14ac:dyDescent="0.3">
      <c r="Y810" s="20">
        <f t="shared" si="74"/>
        <v>0</v>
      </c>
      <c r="Z810" s="20">
        <f t="shared" si="75"/>
        <v>0</v>
      </c>
      <c r="AA810" s="37" t="b">
        <f t="shared" si="76"/>
        <v>1</v>
      </c>
      <c r="AB810" s="37" t="b">
        <f t="shared" si="77"/>
        <v>1</v>
      </c>
      <c r="AC810" s="37" t="b">
        <f t="shared" si="78"/>
        <v>1</v>
      </c>
      <c r="AD810" s="37" t="b">
        <f t="shared" si="79"/>
        <v>1</v>
      </c>
      <c r="AE810" s="22" t="str">
        <f>IF(ISNA(VLOOKUP(D810,'Вчера_Спутник-М'!D:D, 1, FALSE)),"ошибка",0)</f>
        <v>ошибка</v>
      </c>
      <c r="AF810" s="21"/>
      <c r="AG810" s="22" t="e">
        <f>E810-VLOOKUP(D810, 'Вчера_Спутник-М'!D:BI, 2, FALSE)</f>
        <v>#N/A</v>
      </c>
      <c r="AH810" s="22" t="e">
        <f>F810-G810-VLOOKUP(D810, 'Вчера_Спутник-М'!D:BI, 3, FALSE)</f>
        <v>#N/A</v>
      </c>
      <c r="AI810" s="22" t="e">
        <f>H810-I810-VLOOKUP(D810, 'Вчера_Спутник-М'!D:BI, 5, FALSE)</f>
        <v>#N/A</v>
      </c>
      <c r="AJ810" s="22" t="e">
        <f>J810-K810-VLOOKUP(D810, 'Вчера_Спутник-М'!D:BI, 7, FALSE)</f>
        <v>#N/A</v>
      </c>
      <c r="AK810" s="36" t="e">
        <f>L810-M810-VLOOKUP(D810, 'Вчера_Спутник-М'!D:BI, 9, FALSE)</f>
        <v>#N/A</v>
      </c>
      <c r="AL810" s="36" t="e">
        <f>N810-O810-VLOOKUP(D810, 'Вчера_Спутник-М'!D:BI, 11, FALSE)</f>
        <v>#N/A</v>
      </c>
      <c r="AM810" s="36" t="e">
        <f>P810-Q810-VLOOKUP(D810, 'Вчера_Спутник-М'!D:BI, 13, FALSE)</f>
        <v>#N/A</v>
      </c>
      <c r="AN810" s="36" t="e">
        <f>R810-S810-VLOOKUP(D810, 'Вчера_Спутник-М'!D:BL, 15, FALSE)</f>
        <v>#N/A</v>
      </c>
      <c r="AO810" s="36"/>
      <c r="AP810" s="36"/>
      <c r="AQ810" s="36" t="e">
        <f>T810-VLOOKUP(D810, 'Вчера_Спутник-М'!D:BI, 17, FALSE)</f>
        <v>#N/A</v>
      </c>
      <c r="AR810" s="36" t="e">
        <f>U810-VLOOKUP(D810, 'Вчера_Спутник-М'!D:BI, 18, FALSE)</f>
        <v>#N/A</v>
      </c>
    </row>
    <row r="811" spans="25:44" ht="30" customHeight="1" x14ac:dyDescent="0.3">
      <c r="Y811" s="20">
        <f t="shared" si="74"/>
        <v>0</v>
      </c>
      <c r="Z811" s="20">
        <f t="shared" si="75"/>
        <v>0</v>
      </c>
      <c r="AA811" s="37" t="b">
        <f t="shared" si="76"/>
        <v>1</v>
      </c>
      <c r="AB811" s="37" t="b">
        <f t="shared" si="77"/>
        <v>1</v>
      </c>
      <c r="AC811" s="37" t="b">
        <f t="shared" si="78"/>
        <v>1</v>
      </c>
      <c r="AD811" s="37" t="b">
        <f t="shared" si="79"/>
        <v>1</v>
      </c>
      <c r="AE811" s="22" t="str">
        <f>IF(ISNA(VLOOKUP(D811,'Вчера_Спутник-М'!D:D, 1, FALSE)),"ошибка",0)</f>
        <v>ошибка</v>
      </c>
      <c r="AF811" s="21"/>
      <c r="AG811" s="22" t="e">
        <f>E811-VLOOKUP(D811, 'Вчера_Спутник-М'!D:BI, 2, FALSE)</f>
        <v>#N/A</v>
      </c>
      <c r="AH811" s="22" t="e">
        <f>F811-G811-VLOOKUP(D811, 'Вчера_Спутник-М'!D:BI, 3, FALSE)</f>
        <v>#N/A</v>
      </c>
      <c r="AI811" s="22" t="e">
        <f>H811-I811-VLOOKUP(D811, 'Вчера_Спутник-М'!D:BI, 5, FALSE)</f>
        <v>#N/A</v>
      </c>
      <c r="AJ811" s="22" t="e">
        <f>J811-K811-VLOOKUP(D811, 'Вчера_Спутник-М'!D:BI, 7, FALSE)</f>
        <v>#N/A</v>
      </c>
      <c r="AK811" s="36" t="e">
        <f>L811-M811-VLOOKUP(D811, 'Вчера_Спутник-М'!D:BI, 9, FALSE)</f>
        <v>#N/A</v>
      </c>
      <c r="AL811" s="36" t="e">
        <f>N811-O811-VLOOKUP(D811, 'Вчера_Спутник-М'!D:BI, 11, FALSE)</f>
        <v>#N/A</v>
      </c>
      <c r="AM811" s="36" t="e">
        <f>P811-Q811-VLOOKUP(D811, 'Вчера_Спутник-М'!D:BI, 13, FALSE)</f>
        <v>#N/A</v>
      </c>
      <c r="AN811" s="36" t="e">
        <f>R811-S811-VLOOKUP(D811, 'Вчера_Спутник-М'!D:BL, 15, FALSE)</f>
        <v>#N/A</v>
      </c>
      <c r="AO811" s="36"/>
      <c r="AP811" s="36"/>
      <c r="AQ811" s="36" t="e">
        <f>T811-VLOOKUP(D811, 'Вчера_Спутник-М'!D:BI, 17, FALSE)</f>
        <v>#N/A</v>
      </c>
      <c r="AR811" s="36" t="e">
        <f>U811-VLOOKUP(D811, 'Вчера_Спутник-М'!D:BI, 18, FALSE)</f>
        <v>#N/A</v>
      </c>
    </row>
    <row r="812" spans="25:44" ht="30" customHeight="1" x14ac:dyDescent="0.3">
      <c r="Y812" s="20">
        <f t="shared" si="74"/>
        <v>0</v>
      </c>
      <c r="Z812" s="20">
        <f t="shared" si="75"/>
        <v>0</v>
      </c>
      <c r="AA812" s="37" t="b">
        <f t="shared" si="76"/>
        <v>1</v>
      </c>
      <c r="AB812" s="37" t="b">
        <f t="shared" si="77"/>
        <v>1</v>
      </c>
      <c r="AC812" s="37" t="b">
        <f t="shared" si="78"/>
        <v>1</v>
      </c>
      <c r="AD812" s="37" t="b">
        <f t="shared" si="79"/>
        <v>1</v>
      </c>
      <c r="AE812" s="22" t="str">
        <f>IF(ISNA(VLOOKUP(D812,'Вчера_Спутник-М'!D:D, 1, FALSE)),"ошибка",0)</f>
        <v>ошибка</v>
      </c>
      <c r="AF812" s="21"/>
      <c r="AG812" s="22" t="e">
        <f>E812-VLOOKUP(D812, 'Вчера_Спутник-М'!D:BI, 2, FALSE)</f>
        <v>#N/A</v>
      </c>
      <c r="AH812" s="22" t="e">
        <f>F812-G812-VLOOKUP(D812, 'Вчера_Спутник-М'!D:BI, 3, FALSE)</f>
        <v>#N/A</v>
      </c>
      <c r="AI812" s="22" t="e">
        <f>H812-I812-VLOOKUP(D812, 'Вчера_Спутник-М'!D:BI, 5, FALSE)</f>
        <v>#N/A</v>
      </c>
      <c r="AJ812" s="22" t="e">
        <f>J812-K812-VLOOKUP(D812, 'Вчера_Спутник-М'!D:BI, 7, FALSE)</f>
        <v>#N/A</v>
      </c>
      <c r="AK812" s="36" t="e">
        <f>L812-M812-VLOOKUP(D812, 'Вчера_Спутник-М'!D:BI, 9, FALSE)</f>
        <v>#N/A</v>
      </c>
      <c r="AL812" s="36" t="e">
        <f>N812-O812-VLOOKUP(D812, 'Вчера_Спутник-М'!D:BI, 11, FALSE)</f>
        <v>#N/A</v>
      </c>
      <c r="AM812" s="36" t="e">
        <f>P812-Q812-VLOOKUP(D812, 'Вчера_Спутник-М'!D:BI, 13, FALSE)</f>
        <v>#N/A</v>
      </c>
      <c r="AN812" s="36" t="e">
        <f>R812-S812-VLOOKUP(D812, 'Вчера_Спутник-М'!D:BL, 15, FALSE)</f>
        <v>#N/A</v>
      </c>
      <c r="AO812" s="36"/>
      <c r="AP812" s="36"/>
      <c r="AQ812" s="36" t="e">
        <f>T812-VLOOKUP(D812, 'Вчера_Спутник-М'!D:BI, 17, FALSE)</f>
        <v>#N/A</v>
      </c>
      <c r="AR812" s="36" t="e">
        <f>U812-VLOOKUP(D812, 'Вчера_Спутник-М'!D:BI, 18, FALSE)</f>
        <v>#N/A</v>
      </c>
    </row>
    <row r="813" spans="25:44" ht="30" customHeight="1" x14ac:dyDescent="0.3">
      <c r="Y813" s="20">
        <f t="shared" si="74"/>
        <v>0</v>
      </c>
      <c r="Z813" s="20">
        <f t="shared" si="75"/>
        <v>0</v>
      </c>
      <c r="AA813" s="37" t="b">
        <f t="shared" si="76"/>
        <v>1</v>
      </c>
      <c r="AB813" s="37" t="b">
        <f t="shared" si="77"/>
        <v>1</v>
      </c>
      <c r="AC813" s="37" t="b">
        <f t="shared" si="78"/>
        <v>1</v>
      </c>
      <c r="AD813" s="37" t="b">
        <f t="shared" si="79"/>
        <v>1</v>
      </c>
      <c r="AE813" s="22" t="str">
        <f>IF(ISNA(VLOOKUP(D813,'Вчера_Спутник-М'!D:D, 1, FALSE)),"ошибка",0)</f>
        <v>ошибка</v>
      </c>
      <c r="AF813" s="21"/>
      <c r="AG813" s="22" t="e">
        <f>E813-VLOOKUP(D813, 'Вчера_Спутник-М'!D:BI, 2, FALSE)</f>
        <v>#N/A</v>
      </c>
      <c r="AH813" s="22" t="e">
        <f>F813-G813-VLOOKUP(D813, 'Вчера_Спутник-М'!D:BI, 3, FALSE)</f>
        <v>#N/A</v>
      </c>
      <c r="AI813" s="22" t="e">
        <f>H813-I813-VLOOKUP(D813, 'Вчера_Спутник-М'!D:BI, 5, FALSE)</f>
        <v>#N/A</v>
      </c>
      <c r="AJ813" s="22" t="e">
        <f>J813-K813-VLOOKUP(D813, 'Вчера_Спутник-М'!D:BI, 7, FALSE)</f>
        <v>#N/A</v>
      </c>
      <c r="AK813" s="36" t="e">
        <f>L813-M813-VLOOKUP(D813, 'Вчера_Спутник-М'!D:BI, 9, FALSE)</f>
        <v>#N/A</v>
      </c>
      <c r="AL813" s="36" t="e">
        <f>N813-O813-VLOOKUP(D813, 'Вчера_Спутник-М'!D:BI, 11, FALSE)</f>
        <v>#N/A</v>
      </c>
      <c r="AM813" s="36" t="e">
        <f>P813-Q813-VLOOKUP(D813, 'Вчера_Спутник-М'!D:BI, 13, FALSE)</f>
        <v>#N/A</v>
      </c>
      <c r="AN813" s="36" t="e">
        <f>R813-S813-VLOOKUP(D813, 'Вчера_Спутник-М'!D:BL, 15, FALSE)</f>
        <v>#N/A</v>
      </c>
      <c r="AO813" s="36"/>
      <c r="AP813" s="36"/>
      <c r="AQ813" s="36" t="e">
        <f>T813-VLOOKUP(D813, 'Вчера_Спутник-М'!D:BI, 17, FALSE)</f>
        <v>#N/A</v>
      </c>
      <c r="AR813" s="36" t="e">
        <f>U813-VLOOKUP(D813, 'Вчера_Спутник-М'!D:BI, 18, FALSE)</f>
        <v>#N/A</v>
      </c>
    </row>
    <row r="814" spans="25:44" ht="30" customHeight="1" x14ac:dyDescent="0.3">
      <c r="Y814" s="20">
        <f t="shared" si="74"/>
        <v>0</v>
      </c>
      <c r="Z814" s="20">
        <f t="shared" si="75"/>
        <v>0</v>
      </c>
      <c r="AA814" s="37" t="b">
        <f t="shared" si="76"/>
        <v>1</v>
      </c>
      <c r="AB814" s="37" t="b">
        <f t="shared" si="77"/>
        <v>1</v>
      </c>
      <c r="AC814" s="37" t="b">
        <f t="shared" si="78"/>
        <v>1</v>
      </c>
      <c r="AD814" s="37" t="b">
        <f t="shared" si="79"/>
        <v>1</v>
      </c>
      <c r="AE814" s="22" t="str">
        <f>IF(ISNA(VLOOKUP(D814,'Вчера_Спутник-М'!D:D, 1, FALSE)),"ошибка",0)</f>
        <v>ошибка</v>
      </c>
      <c r="AF814" s="21"/>
      <c r="AG814" s="22" t="e">
        <f>E814-VLOOKUP(D814, 'Вчера_Спутник-М'!D:BI, 2, FALSE)</f>
        <v>#N/A</v>
      </c>
      <c r="AH814" s="22" t="e">
        <f>F814-G814-VLOOKUP(D814, 'Вчера_Спутник-М'!D:BI, 3, FALSE)</f>
        <v>#N/A</v>
      </c>
      <c r="AI814" s="22" t="e">
        <f>H814-I814-VLOOKUP(D814, 'Вчера_Спутник-М'!D:BI, 5, FALSE)</f>
        <v>#N/A</v>
      </c>
      <c r="AJ814" s="22" t="e">
        <f>J814-K814-VLOOKUP(D814, 'Вчера_Спутник-М'!D:BI, 7, FALSE)</f>
        <v>#N/A</v>
      </c>
      <c r="AK814" s="36" t="e">
        <f>L814-M814-VLOOKUP(D814, 'Вчера_Спутник-М'!D:BI, 9, FALSE)</f>
        <v>#N/A</v>
      </c>
      <c r="AL814" s="36" t="e">
        <f>N814-O814-VLOOKUP(D814, 'Вчера_Спутник-М'!D:BI, 11, FALSE)</f>
        <v>#N/A</v>
      </c>
      <c r="AM814" s="36" t="e">
        <f>P814-Q814-VLOOKUP(D814, 'Вчера_Спутник-М'!D:BI, 13, FALSE)</f>
        <v>#N/A</v>
      </c>
      <c r="AN814" s="36" t="e">
        <f>R814-S814-VLOOKUP(D814, 'Вчера_Спутник-М'!D:BL, 15, FALSE)</f>
        <v>#N/A</v>
      </c>
      <c r="AO814" s="36"/>
      <c r="AP814" s="36"/>
      <c r="AQ814" s="36" t="e">
        <f>T814-VLOOKUP(D814, 'Вчера_Спутник-М'!D:BI, 17, FALSE)</f>
        <v>#N/A</v>
      </c>
      <c r="AR814" s="36" t="e">
        <f>U814-VLOOKUP(D814, 'Вчера_Спутник-М'!D:BI, 18, FALSE)</f>
        <v>#N/A</v>
      </c>
    </row>
    <row r="815" spans="25:44" ht="30" customHeight="1" x14ac:dyDescent="0.3">
      <c r="Y815" s="20">
        <f t="shared" si="74"/>
        <v>0</v>
      </c>
      <c r="Z815" s="20">
        <f t="shared" si="75"/>
        <v>0</v>
      </c>
      <c r="AA815" s="37" t="b">
        <f t="shared" si="76"/>
        <v>1</v>
      </c>
      <c r="AB815" s="37" t="b">
        <f t="shared" si="77"/>
        <v>1</v>
      </c>
      <c r="AC815" s="37" t="b">
        <f t="shared" si="78"/>
        <v>1</v>
      </c>
      <c r="AD815" s="37" t="b">
        <f t="shared" si="79"/>
        <v>1</v>
      </c>
      <c r="AE815" s="22" t="str">
        <f>IF(ISNA(VLOOKUP(D815,'Вчера_Спутник-М'!D:D, 1, FALSE)),"ошибка",0)</f>
        <v>ошибка</v>
      </c>
      <c r="AF815" s="21"/>
      <c r="AG815" s="22" t="e">
        <f>E815-VLOOKUP(D815, 'Вчера_Спутник-М'!D:BI, 2, FALSE)</f>
        <v>#N/A</v>
      </c>
      <c r="AH815" s="22" t="e">
        <f>F815-G815-VLOOKUP(D815, 'Вчера_Спутник-М'!D:BI, 3, FALSE)</f>
        <v>#N/A</v>
      </c>
      <c r="AI815" s="22" t="e">
        <f>H815-I815-VLOOKUP(D815, 'Вчера_Спутник-М'!D:BI, 5, FALSE)</f>
        <v>#N/A</v>
      </c>
      <c r="AJ815" s="22" t="e">
        <f>J815-K815-VLOOKUP(D815, 'Вчера_Спутник-М'!D:BI, 7, FALSE)</f>
        <v>#N/A</v>
      </c>
      <c r="AK815" s="36" t="e">
        <f>L815-M815-VLOOKUP(D815, 'Вчера_Спутник-М'!D:BI, 9, FALSE)</f>
        <v>#N/A</v>
      </c>
      <c r="AL815" s="36" t="e">
        <f>N815-O815-VLOOKUP(D815, 'Вчера_Спутник-М'!D:BI, 11, FALSE)</f>
        <v>#N/A</v>
      </c>
      <c r="AM815" s="36" t="e">
        <f>P815-Q815-VLOOKUP(D815, 'Вчера_Спутник-М'!D:BI, 13, FALSE)</f>
        <v>#N/A</v>
      </c>
      <c r="AN815" s="36" t="e">
        <f>R815-S815-VLOOKUP(D815, 'Вчера_Спутник-М'!D:BL, 15, FALSE)</f>
        <v>#N/A</v>
      </c>
      <c r="AO815" s="36"/>
      <c r="AP815" s="36"/>
      <c r="AQ815" s="36" t="e">
        <f>T815-VLOOKUP(D815, 'Вчера_Спутник-М'!D:BI, 17, FALSE)</f>
        <v>#N/A</v>
      </c>
      <c r="AR815" s="36" t="e">
        <f>U815-VLOOKUP(D815, 'Вчера_Спутник-М'!D:BI, 18, FALSE)</f>
        <v>#N/A</v>
      </c>
    </row>
    <row r="816" spans="25:44" ht="30" customHeight="1" x14ac:dyDescent="0.3">
      <c r="Y816" s="20">
        <f t="shared" si="74"/>
        <v>0</v>
      </c>
      <c r="Z816" s="20">
        <f t="shared" si="75"/>
        <v>0</v>
      </c>
      <c r="AA816" s="37" t="b">
        <f t="shared" si="76"/>
        <v>1</v>
      </c>
      <c r="AB816" s="37" t="b">
        <f t="shared" si="77"/>
        <v>1</v>
      </c>
      <c r="AC816" s="37" t="b">
        <f t="shared" si="78"/>
        <v>1</v>
      </c>
      <c r="AD816" s="37" t="b">
        <f t="shared" si="79"/>
        <v>1</v>
      </c>
      <c r="AE816" s="22" t="str">
        <f>IF(ISNA(VLOOKUP(D816,'Вчера_Спутник-М'!D:D, 1, FALSE)),"ошибка",0)</f>
        <v>ошибка</v>
      </c>
      <c r="AF816" s="21"/>
      <c r="AG816" s="22" t="e">
        <f>E816-VLOOKUP(D816, 'Вчера_Спутник-М'!D:BI, 2, FALSE)</f>
        <v>#N/A</v>
      </c>
      <c r="AH816" s="22" t="e">
        <f>F816-G816-VLOOKUP(D816, 'Вчера_Спутник-М'!D:BI, 3, FALSE)</f>
        <v>#N/A</v>
      </c>
      <c r="AI816" s="22" t="e">
        <f>H816-I816-VLOOKUP(D816, 'Вчера_Спутник-М'!D:BI, 5, FALSE)</f>
        <v>#N/A</v>
      </c>
      <c r="AJ816" s="22" t="e">
        <f>J816-K816-VLOOKUP(D816, 'Вчера_Спутник-М'!D:BI, 7, FALSE)</f>
        <v>#N/A</v>
      </c>
      <c r="AK816" s="36" t="e">
        <f>L816-M816-VLOOKUP(D816, 'Вчера_Спутник-М'!D:BI, 9, FALSE)</f>
        <v>#N/A</v>
      </c>
      <c r="AL816" s="36" t="e">
        <f>N816-O816-VLOOKUP(D816, 'Вчера_Спутник-М'!D:BI, 11, FALSE)</f>
        <v>#N/A</v>
      </c>
      <c r="AM816" s="36" t="e">
        <f>P816-Q816-VLOOKUP(D816, 'Вчера_Спутник-М'!D:BI, 13, FALSE)</f>
        <v>#N/A</v>
      </c>
      <c r="AN816" s="36" t="e">
        <f>R816-S816-VLOOKUP(D816, 'Вчера_Спутник-М'!D:BL, 15, FALSE)</f>
        <v>#N/A</v>
      </c>
      <c r="AO816" s="36"/>
      <c r="AP816" s="36"/>
      <c r="AQ816" s="36" t="e">
        <f>T816-VLOOKUP(D816, 'Вчера_Спутник-М'!D:BI, 17, FALSE)</f>
        <v>#N/A</v>
      </c>
      <c r="AR816" s="36" t="e">
        <f>U816-VLOOKUP(D816, 'Вчера_Спутник-М'!D:BI, 18, FALSE)</f>
        <v>#N/A</v>
      </c>
    </row>
    <row r="817" spans="25:44" ht="30" customHeight="1" x14ac:dyDescent="0.3">
      <c r="Y817" s="20">
        <f t="shared" si="74"/>
        <v>0</v>
      </c>
      <c r="Z817" s="20">
        <f t="shared" si="75"/>
        <v>0</v>
      </c>
      <c r="AA817" s="37" t="b">
        <f t="shared" si="76"/>
        <v>1</v>
      </c>
      <c r="AB817" s="37" t="b">
        <f t="shared" si="77"/>
        <v>1</v>
      </c>
      <c r="AC817" s="37" t="b">
        <f t="shared" si="78"/>
        <v>1</v>
      </c>
      <c r="AD817" s="37" t="b">
        <f t="shared" si="79"/>
        <v>1</v>
      </c>
      <c r="AE817" s="22" t="str">
        <f>IF(ISNA(VLOOKUP(D817,'Вчера_Спутник-М'!D:D, 1, FALSE)),"ошибка",0)</f>
        <v>ошибка</v>
      </c>
      <c r="AF817" s="21"/>
      <c r="AG817" s="22" t="e">
        <f>E817-VLOOKUP(D817, 'Вчера_Спутник-М'!D:BI, 2, FALSE)</f>
        <v>#N/A</v>
      </c>
      <c r="AH817" s="22" t="e">
        <f>F817-G817-VLOOKUP(D817, 'Вчера_Спутник-М'!D:BI, 3, FALSE)</f>
        <v>#N/A</v>
      </c>
      <c r="AI817" s="22" t="e">
        <f>H817-I817-VLOOKUP(D817, 'Вчера_Спутник-М'!D:BI, 5, FALSE)</f>
        <v>#N/A</v>
      </c>
      <c r="AJ817" s="22" t="e">
        <f>J817-K817-VLOOKUP(D817, 'Вчера_Спутник-М'!D:BI, 7, FALSE)</f>
        <v>#N/A</v>
      </c>
      <c r="AK817" s="36" t="e">
        <f>L817-M817-VLOOKUP(D817, 'Вчера_Спутник-М'!D:BI, 9, FALSE)</f>
        <v>#N/A</v>
      </c>
      <c r="AL817" s="36" t="e">
        <f>N817-O817-VLOOKUP(D817, 'Вчера_Спутник-М'!D:BI, 11, FALSE)</f>
        <v>#N/A</v>
      </c>
      <c r="AM817" s="36" t="e">
        <f>P817-Q817-VLOOKUP(D817, 'Вчера_Спутник-М'!D:BI, 13, FALSE)</f>
        <v>#N/A</v>
      </c>
      <c r="AN817" s="36" t="e">
        <f>R817-S817-VLOOKUP(D817, 'Вчера_Спутник-М'!D:BL, 15, FALSE)</f>
        <v>#N/A</v>
      </c>
      <c r="AO817" s="36"/>
      <c r="AP817" s="36"/>
      <c r="AQ817" s="36" t="e">
        <f>T817-VLOOKUP(D817, 'Вчера_Спутник-М'!D:BI, 17, FALSE)</f>
        <v>#N/A</v>
      </c>
      <c r="AR817" s="36" t="e">
        <f>U817-VLOOKUP(D817, 'Вчера_Спутник-М'!D:BI, 18, FALSE)</f>
        <v>#N/A</v>
      </c>
    </row>
    <row r="818" spans="25:44" ht="30" customHeight="1" x14ac:dyDescent="0.3">
      <c r="Y818" s="20">
        <f t="shared" si="74"/>
        <v>0</v>
      </c>
      <c r="Z818" s="20">
        <f t="shared" si="75"/>
        <v>0</v>
      </c>
      <c r="AA818" s="37" t="b">
        <f t="shared" si="76"/>
        <v>1</v>
      </c>
      <c r="AB818" s="37" t="b">
        <f t="shared" si="77"/>
        <v>1</v>
      </c>
      <c r="AC818" s="37" t="b">
        <f t="shared" si="78"/>
        <v>1</v>
      </c>
      <c r="AD818" s="37" t="b">
        <f t="shared" si="79"/>
        <v>1</v>
      </c>
      <c r="AE818" s="22" t="str">
        <f>IF(ISNA(VLOOKUP(D818,'Вчера_Спутник-М'!D:D, 1, FALSE)),"ошибка",0)</f>
        <v>ошибка</v>
      </c>
      <c r="AF818" s="21"/>
      <c r="AG818" s="22" t="e">
        <f>E818-VLOOKUP(D818, 'Вчера_Спутник-М'!D:BI, 2, FALSE)</f>
        <v>#N/A</v>
      </c>
      <c r="AH818" s="22" t="e">
        <f>F818-G818-VLOOKUP(D818, 'Вчера_Спутник-М'!D:BI, 3, FALSE)</f>
        <v>#N/A</v>
      </c>
      <c r="AI818" s="22" t="e">
        <f>H818-I818-VLOOKUP(D818, 'Вчера_Спутник-М'!D:BI, 5, FALSE)</f>
        <v>#N/A</v>
      </c>
      <c r="AJ818" s="22" t="e">
        <f>J818-K818-VLOOKUP(D818, 'Вчера_Спутник-М'!D:BI, 7, FALSE)</f>
        <v>#N/A</v>
      </c>
      <c r="AK818" s="36" t="e">
        <f>L818-M818-VLOOKUP(D818, 'Вчера_Спутник-М'!D:BI, 9, FALSE)</f>
        <v>#N/A</v>
      </c>
      <c r="AL818" s="36" t="e">
        <f>N818-O818-VLOOKUP(D818, 'Вчера_Спутник-М'!D:BI, 11, FALSE)</f>
        <v>#N/A</v>
      </c>
      <c r="AM818" s="36" t="e">
        <f>P818-Q818-VLOOKUP(D818, 'Вчера_Спутник-М'!D:BI, 13, FALSE)</f>
        <v>#N/A</v>
      </c>
      <c r="AN818" s="36" t="e">
        <f>R818-S818-VLOOKUP(D818, 'Вчера_Спутник-М'!D:BL, 15, FALSE)</f>
        <v>#N/A</v>
      </c>
      <c r="AO818" s="36"/>
      <c r="AP818" s="36"/>
      <c r="AQ818" s="36" t="e">
        <f>T818-VLOOKUP(D818, 'Вчера_Спутник-М'!D:BI, 17, FALSE)</f>
        <v>#N/A</v>
      </c>
      <c r="AR818" s="36" t="e">
        <f>U818-VLOOKUP(D818, 'Вчера_Спутник-М'!D:BI, 18, FALSE)</f>
        <v>#N/A</v>
      </c>
    </row>
    <row r="819" spans="25:44" ht="30" customHeight="1" x14ac:dyDescent="0.3">
      <c r="Y819" s="20">
        <f t="shared" si="74"/>
        <v>0</v>
      </c>
      <c r="Z819" s="20">
        <f t="shared" si="75"/>
        <v>0</v>
      </c>
      <c r="AA819" s="37" t="b">
        <f t="shared" si="76"/>
        <v>1</v>
      </c>
      <c r="AB819" s="37" t="b">
        <f t="shared" si="77"/>
        <v>1</v>
      </c>
      <c r="AC819" s="37" t="b">
        <f t="shared" si="78"/>
        <v>1</v>
      </c>
      <c r="AD819" s="37" t="b">
        <f t="shared" si="79"/>
        <v>1</v>
      </c>
      <c r="AE819" s="22" t="str">
        <f>IF(ISNA(VLOOKUP(D819,'Вчера_Спутник-М'!D:D, 1, FALSE)),"ошибка",0)</f>
        <v>ошибка</v>
      </c>
      <c r="AF819" s="21"/>
      <c r="AG819" s="22" t="e">
        <f>E819-VLOOKUP(D819, 'Вчера_Спутник-М'!D:BI, 2, FALSE)</f>
        <v>#N/A</v>
      </c>
      <c r="AH819" s="22" t="e">
        <f>F819-G819-VLOOKUP(D819, 'Вчера_Спутник-М'!D:BI, 3, FALSE)</f>
        <v>#N/A</v>
      </c>
      <c r="AI819" s="22" t="e">
        <f>H819-I819-VLOOKUP(D819, 'Вчера_Спутник-М'!D:BI, 5, FALSE)</f>
        <v>#N/A</v>
      </c>
      <c r="AJ819" s="22" t="e">
        <f>J819-K819-VLOOKUP(D819, 'Вчера_Спутник-М'!D:BI, 7, FALSE)</f>
        <v>#N/A</v>
      </c>
      <c r="AK819" s="36" t="e">
        <f>L819-M819-VLOOKUP(D819, 'Вчера_Спутник-М'!D:BI, 9, FALSE)</f>
        <v>#N/A</v>
      </c>
      <c r="AL819" s="36" t="e">
        <f>N819-O819-VLOOKUP(D819, 'Вчера_Спутник-М'!D:BI, 11, FALSE)</f>
        <v>#N/A</v>
      </c>
      <c r="AM819" s="36" t="e">
        <f>P819-Q819-VLOOKUP(D819, 'Вчера_Спутник-М'!D:BI, 13, FALSE)</f>
        <v>#N/A</v>
      </c>
      <c r="AN819" s="36" t="e">
        <f>R819-S819-VLOOKUP(D819, 'Вчера_Спутник-М'!D:BL, 15, FALSE)</f>
        <v>#N/A</v>
      </c>
      <c r="AO819" s="36"/>
      <c r="AP819" s="36"/>
      <c r="AQ819" s="36" t="e">
        <f>T819-VLOOKUP(D819, 'Вчера_Спутник-М'!D:BI, 17, FALSE)</f>
        <v>#N/A</v>
      </c>
      <c r="AR819" s="36" t="e">
        <f>U819-VLOOKUP(D819, 'Вчера_Спутник-М'!D:BI, 18, FALSE)</f>
        <v>#N/A</v>
      </c>
    </row>
    <row r="820" spans="25:44" ht="30" customHeight="1" x14ac:dyDescent="0.3">
      <c r="Y820" s="20">
        <f t="shared" si="74"/>
        <v>0</v>
      </c>
      <c r="Z820" s="20">
        <f t="shared" si="75"/>
        <v>0</v>
      </c>
      <c r="AA820" s="37" t="b">
        <f t="shared" si="76"/>
        <v>1</v>
      </c>
      <c r="AB820" s="37" t="b">
        <f t="shared" si="77"/>
        <v>1</v>
      </c>
      <c r="AC820" s="37" t="b">
        <f t="shared" si="78"/>
        <v>1</v>
      </c>
      <c r="AD820" s="37" t="b">
        <f t="shared" si="79"/>
        <v>1</v>
      </c>
      <c r="AE820" s="22" t="str">
        <f>IF(ISNA(VLOOKUP(D820,'Вчера_Спутник-М'!D:D, 1, FALSE)),"ошибка",0)</f>
        <v>ошибка</v>
      </c>
      <c r="AF820" s="21"/>
      <c r="AG820" s="22" t="e">
        <f>E820-VLOOKUP(D820, 'Вчера_Спутник-М'!D:BI, 2, FALSE)</f>
        <v>#N/A</v>
      </c>
      <c r="AH820" s="22" t="e">
        <f>F820-G820-VLOOKUP(D820, 'Вчера_Спутник-М'!D:BI, 3, FALSE)</f>
        <v>#N/A</v>
      </c>
      <c r="AI820" s="22" t="e">
        <f>H820-I820-VLOOKUP(D820, 'Вчера_Спутник-М'!D:BI, 5, FALSE)</f>
        <v>#N/A</v>
      </c>
      <c r="AJ820" s="22" t="e">
        <f>J820-K820-VLOOKUP(D820, 'Вчера_Спутник-М'!D:BI, 7, FALSE)</f>
        <v>#N/A</v>
      </c>
      <c r="AK820" s="36" t="e">
        <f>L820-M820-VLOOKUP(D820, 'Вчера_Спутник-М'!D:BI, 9, FALSE)</f>
        <v>#N/A</v>
      </c>
      <c r="AL820" s="36" t="e">
        <f>N820-O820-VLOOKUP(D820, 'Вчера_Спутник-М'!D:BI, 11, FALSE)</f>
        <v>#N/A</v>
      </c>
      <c r="AM820" s="36" t="e">
        <f>P820-Q820-VLOOKUP(D820, 'Вчера_Спутник-М'!D:BI, 13, FALSE)</f>
        <v>#N/A</v>
      </c>
      <c r="AN820" s="36" t="e">
        <f>R820-S820-VLOOKUP(D820, 'Вчера_Спутник-М'!D:BL, 15, FALSE)</f>
        <v>#N/A</v>
      </c>
      <c r="AO820" s="36"/>
      <c r="AP820" s="36"/>
      <c r="AQ820" s="36" t="e">
        <f>T820-VLOOKUP(D820, 'Вчера_Спутник-М'!D:BI, 17, FALSE)</f>
        <v>#N/A</v>
      </c>
      <c r="AR820" s="36" t="e">
        <f>U820-VLOOKUP(D820, 'Вчера_Спутник-М'!D:BI, 18, FALSE)</f>
        <v>#N/A</v>
      </c>
    </row>
    <row r="821" spans="25:44" ht="30" customHeight="1" x14ac:dyDescent="0.3">
      <c r="Y821" s="20">
        <f t="shared" si="74"/>
        <v>0</v>
      </c>
      <c r="Z821" s="20">
        <f t="shared" si="75"/>
        <v>0</v>
      </c>
      <c r="AA821" s="37" t="b">
        <f t="shared" si="76"/>
        <v>1</v>
      </c>
      <c r="AB821" s="37" t="b">
        <f t="shared" si="77"/>
        <v>1</v>
      </c>
      <c r="AC821" s="37" t="b">
        <f t="shared" si="78"/>
        <v>1</v>
      </c>
      <c r="AD821" s="37" t="b">
        <f t="shared" si="79"/>
        <v>1</v>
      </c>
      <c r="AE821" s="22" t="str">
        <f>IF(ISNA(VLOOKUP(D821,'Вчера_Спутник-М'!D:D, 1, FALSE)),"ошибка",0)</f>
        <v>ошибка</v>
      </c>
      <c r="AF821" s="21"/>
      <c r="AG821" s="22" t="e">
        <f>E821-VLOOKUP(D821, 'Вчера_Спутник-М'!D:BI, 2, FALSE)</f>
        <v>#N/A</v>
      </c>
      <c r="AH821" s="22" t="e">
        <f>F821-G821-VLOOKUP(D821, 'Вчера_Спутник-М'!D:BI, 3, FALSE)</f>
        <v>#N/A</v>
      </c>
      <c r="AI821" s="22" t="e">
        <f>H821-I821-VLOOKUP(D821, 'Вчера_Спутник-М'!D:BI, 5, FALSE)</f>
        <v>#N/A</v>
      </c>
      <c r="AJ821" s="22" t="e">
        <f>J821-K821-VLOOKUP(D821, 'Вчера_Спутник-М'!D:BI, 7, FALSE)</f>
        <v>#N/A</v>
      </c>
      <c r="AK821" s="36" t="e">
        <f>L821-M821-VLOOKUP(D821, 'Вчера_Спутник-М'!D:BI, 9, FALSE)</f>
        <v>#N/A</v>
      </c>
      <c r="AL821" s="36" t="e">
        <f>N821-O821-VLOOKUP(D821, 'Вчера_Спутник-М'!D:BI, 11, FALSE)</f>
        <v>#N/A</v>
      </c>
      <c r="AM821" s="36" t="e">
        <f>P821-Q821-VLOOKUP(D821, 'Вчера_Спутник-М'!D:BI, 13, FALSE)</f>
        <v>#N/A</v>
      </c>
      <c r="AN821" s="36" t="e">
        <f>R821-S821-VLOOKUP(D821, 'Вчера_Спутник-М'!D:BL, 15, FALSE)</f>
        <v>#N/A</v>
      </c>
      <c r="AO821" s="36"/>
      <c r="AP821" s="36"/>
      <c r="AQ821" s="36" t="e">
        <f>T821-VLOOKUP(D821, 'Вчера_Спутник-М'!D:BI, 17, FALSE)</f>
        <v>#N/A</v>
      </c>
      <c r="AR821" s="36" t="e">
        <f>U821-VLOOKUP(D821, 'Вчера_Спутник-М'!D:BI, 18, FALSE)</f>
        <v>#N/A</v>
      </c>
    </row>
    <row r="822" spans="25:44" ht="30" customHeight="1" x14ac:dyDescent="0.3">
      <c r="Y822" s="20">
        <f t="shared" si="74"/>
        <v>0</v>
      </c>
      <c r="Z822" s="20">
        <f t="shared" si="75"/>
        <v>0</v>
      </c>
      <c r="AA822" s="37" t="b">
        <f t="shared" si="76"/>
        <v>1</v>
      </c>
      <c r="AB822" s="37" t="b">
        <f t="shared" si="77"/>
        <v>1</v>
      </c>
      <c r="AC822" s="37" t="b">
        <f t="shared" si="78"/>
        <v>1</v>
      </c>
      <c r="AD822" s="37" t="b">
        <f t="shared" si="79"/>
        <v>1</v>
      </c>
      <c r="AE822" s="22" t="str">
        <f>IF(ISNA(VLOOKUP(D822,'Вчера_Спутник-М'!D:D, 1, FALSE)),"ошибка",0)</f>
        <v>ошибка</v>
      </c>
      <c r="AF822" s="21"/>
      <c r="AG822" s="22" t="e">
        <f>E822-VLOOKUP(D822, 'Вчера_Спутник-М'!D:BI, 2, FALSE)</f>
        <v>#N/A</v>
      </c>
      <c r="AH822" s="22" t="e">
        <f>F822-G822-VLOOKUP(D822, 'Вчера_Спутник-М'!D:BI, 3, FALSE)</f>
        <v>#N/A</v>
      </c>
      <c r="AI822" s="22" t="e">
        <f>H822-I822-VLOOKUP(D822, 'Вчера_Спутник-М'!D:BI, 5, FALSE)</f>
        <v>#N/A</v>
      </c>
      <c r="AJ822" s="22" t="e">
        <f>J822-K822-VLOOKUP(D822, 'Вчера_Спутник-М'!D:BI, 7, FALSE)</f>
        <v>#N/A</v>
      </c>
      <c r="AK822" s="36" t="e">
        <f>L822-M822-VLOOKUP(D822, 'Вчера_Спутник-М'!D:BI, 9, FALSE)</f>
        <v>#N/A</v>
      </c>
      <c r="AL822" s="36" t="e">
        <f>N822-O822-VLOOKUP(D822, 'Вчера_Спутник-М'!D:BI, 11, FALSE)</f>
        <v>#N/A</v>
      </c>
      <c r="AM822" s="36" t="e">
        <f>P822-Q822-VLOOKUP(D822, 'Вчера_Спутник-М'!D:BI, 13, FALSE)</f>
        <v>#N/A</v>
      </c>
      <c r="AN822" s="36" t="e">
        <f>R822-S822-VLOOKUP(D822, 'Вчера_Спутник-М'!D:BL, 15, FALSE)</f>
        <v>#N/A</v>
      </c>
      <c r="AO822" s="36"/>
      <c r="AP822" s="36"/>
      <c r="AQ822" s="36" t="e">
        <f>T822-VLOOKUP(D822, 'Вчера_Спутник-М'!D:BI, 17, FALSE)</f>
        <v>#N/A</v>
      </c>
      <c r="AR822" s="36" t="e">
        <f>U822-VLOOKUP(D822, 'Вчера_Спутник-М'!D:BI, 18, FALSE)</f>
        <v>#N/A</v>
      </c>
    </row>
    <row r="823" spans="25:44" ht="30" customHeight="1" x14ac:dyDescent="0.3">
      <c r="Y823" s="20">
        <f t="shared" si="74"/>
        <v>0</v>
      </c>
      <c r="Z823" s="20">
        <f t="shared" si="75"/>
        <v>0</v>
      </c>
      <c r="AA823" s="37" t="b">
        <f t="shared" si="76"/>
        <v>1</v>
      </c>
      <c r="AB823" s="37" t="b">
        <f t="shared" si="77"/>
        <v>1</v>
      </c>
      <c r="AC823" s="37" t="b">
        <f t="shared" si="78"/>
        <v>1</v>
      </c>
      <c r="AD823" s="37" t="b">
        <f t="shared" si="79"/>
        <v>1</v>
      </c>
      <c r="AE823" s="22" t="str">
        <f>IF(ISNA(VLOOKUP(D823,'Вчера_Спутник-М'!D:D, 1, FALSE)),"ошибка",0)</f>
        <v>ошибка</v>
      </c>
      <c r="AF823" s="21"/>
      <c r="AG823" s="22" t="e">
        <f>E823-VLOOKUP(D823, 'Вчера_Спутник-М'!D:BI, 2, FALSE)</f>
        <v>#N/A</v>
      </c>
      <c r="AH823" s="22" t="e">
        <f>F823-G823-VLOOKUP(D823, 'Вчера_Спутник-М'!D:BI, 3, FALSE)</f>
        <v>#N/A</v>
      </c>
      <c r="AI823" s="22" t="e">
        <f>H823-I823-VLOOKUP(D823, 'Вчера_Спутник-М'!D:BI, 5, FALSE)</f>
        <v>#N/A</v>
      </c>
      <c r="AJ823" s="22" t="e">
        <f>J823-K823-VLOOKUP(D823, 'Вчера_Спутник-М'!D:BI, 7, FALSE)</f>
        <v>#N/A</v>
      </c>
      <c r="AK823" s="36" t="e">
        <f>L823-M823-VLOOKUP(D823, 'Вчера_Спутник-М'!D:BI, 9, FALSE)</f>
        <v>#N/A</v>
      </c>
      <c r="AL823" s="36" t="e">
        <f>N823-O823-VLOOKUP(D823, 'Вчера_Спутник-М'!D:BI, 11, FALSE)</f>
        <v>#N/A</v>
      </c>
      <c r="AM823" s="36" t="e">
        <f>P823-Q823-VLOOKUP(D823, 'Вчера_Спутник-М'!D:BI, 13, FALSE)</f>
        <v>#N/A</v>
      </c>
      <c r="AN823" s="36" t="e">
        <f>R823-S823-VLOOKUP(D823, 'Вчера_Спутник-М'!D:BL, 15, FALSE)</f>
        <v>#N/A</v>
      </c>
      <c r="AO823" s="36"/>
      <c r="AP823" s="36"/>
      <c r="AQ823" s="36" t="e">
        <f>T823-VLOOKUP(D823, 'Вчера_Спутник-М'!D:BI, 17, FALSE)</f>
        <v>#N/A</v>
      </c>
      <c r="AR823" s="36" t="e">
        <f>U823-VLOOKUP(D823, 'Вчера_Спутник-М'!D:BI, 18, FALSE)</f>
        <v>#N/A</v>
      </c>
    </row>
    <row r="824" spans="25:44" ht="30" customHeight="1" x14ac:dyDescent="0.3">
      <c r="Y824" s="20">
        <f t="shared" si="74"/>
        <v>0</v>
      </c>
      <c r="Z824" s="20">
        <f t="shared" si="75"/>
        <v>0</v>
      </c>
      <c r="AA824" s="37" t="b">
        <f t="shared" si="76"/>
        <v>1</v>
      </c>
      <c r="AB824" s="37" t="b">
        <f t="shared" si="77"/>
        <v>1</v>
      </c>
      <c r="AC824" s="37" t="b">
        <f t="shared" si="78"/>
        <v>1</v>
      </c>
      <c r="AD824" s="37" t="b">
        <f t="shared" si="79"/>
        <v>1</v>
      </c>
      <c r="AE824" s="22" t="str">
        <f>IF(ISNA(VLOOKUP(D824,'Вчера_Спутник-М'!D:D, 1, FALSE)),"ошибка",0)</f>
        <v>ошибка</v>
      </c>
      <c r="AF824" s="21"/>
      <c r="AG824" s="22" t="e">
        <f>E824-VLOOKUP(D824, 'Вчера_Спутник-М'!D:BI, 2, FALSE)</f>
        <v>#N/A</v>
      </c>
      <c r="AH824" s="22" t="e">
        <f>F824-G824-VLOOKUP(D824, 'Вчера_Спутник-М'!D:BI, 3, FALSE)</f>
        <v>#N/A</v>
      </c>
      <c r="AI824" s="22" t="e">
        <f>H824-I824-VLOOKUP(D824, 'Вчера_Спутник-М'!D:BI, 5, FALSE)</f>
        <v>#N/A</v>
      </c>
      <c r="AJ824" s="22" t="e">
        <f>J824-K824-VLOOKUP(D824, 'Вчера_Спутник-М'!D:BI, 7, FALSE)</f>
        <v>#N/A</v>
      </c>
      <c r="AK824" s="36" t="e">
        <f>L824-M824-VLOOKUP(D824, 'Вчера_Спутник-М'!D:BI, 9, FALSE)</f>
        <v>#N/A</v>
      </c>
      <c r="AL824" s="36" t="e">
        <f>N824-O824-VLOOKUP(D824, 'Вчера_Спутник-М'!D:BI, 11, FALSE)</f>
        <v>#N/A</v>
      </c>
      <c r="AM824" s="36" t="e">
        <f>P824-Q824-VLOOKUP(D824, 'Вчера_Спутник-М'!D:BI, 13, FALSE)</f>
        <v>#N/A</v>
      </c>
      <c r="AN824" s="36" t="e">
        <f>R824-S824-VLOOKUP(D824, 'Вчера_Спутник-М'!D:BL, 15, FALSE)</f>
        <v>#N/A</v>
      </c>
      <c r="AO824" s="36"/>
      <c r="AP824" s="36"/>
      <c r="AQ824" s="36" t="e">
        <f>T824-VLOOKUP(D824, 'Вчера_Спутник-М'!D:BI, 17, FALSE)</f>
        <v>#N/A</v>
      </c>
      <c r="AR824" s="36" t="e">
        <f>U824-VLOOKUP(D824, 'Вчера_Спутник-М'!D:BI, 18, FALSE)</f>
        <v>#N/A</v>
      </c>
    </row>
    <row r="825" spans="25:44" ht="30" customHeight="1" x14ac:dyDescent="0.3">
      <c r="Y825" s="20">
        <f t="shared" si="74"/>
        <v>0</v>
      </c>
      <c r="Z825" s="20">
        <f t="shared" si="75"/>
        <v>0</v>
      </c>
      <c r="AA825" s="37" t="b">
        <f t="shared" si="76"/>
        <v>1</v>
      </c>
      <c r="AB825" s="37" t="b">
        <f t="shared" si="77"/>
        <v>1</v>
      </c>
      <c r="AC825" s="37" t="b">
        <f t="shared" si="78"/>
        <v>1</v>
      </c>
      <c r="AD825" s="37" t="b">
        <f t="shared" si="79"/>
        <v>1</v>
      </c>
      <c r="AE825" s="22" t="str">
        <f>IF(ISNA(VLOOKUP(D825,'Вчера_Спутник-М'!D:D, 1, FALSE)),"ошибка",0)</f>
        <v>ошибка</v>
      </c>
      <c r="AF825" s="21"/>
      <c r="AG825" s="22" t="e">
        <f>E825-VLOOKUP(D825, 'Вчера_Спутник-М'!D:BI, 2, FALSE)</f>
        <v>#N/A</v>
      </c>
      <c r="AH825" s="22" t="e">
        <f>F825-G825-VLOOKUP(D825, 'Вчера_Спутник-М'!D:BI, 3, FALSE)</f>
        <v>#N/A</v>
      </c>
      <c r="AI825" s="22" t="e">
        <f>H825-I825-VLOOKUP(D825, 'Вчера_Спутник-М'!D:BI, 5, FALSE)</f>
        <v>#N/A</v>
      </c>
      <c r="AJ825" s="22" t="e">
        <f>J825-K825-VLOOKUP(D825, 'Вчера_Спутник-М'!D:BI, 7, FALSE)</f>
        <v>#N/A</v>
      </c>
      <c r="AK825" s="36" t="e">
        <f>L825-M825-VLOOKUP(D825, 'Вчера_Спутник-М'!D:BI, 9, FALSE)</f>
        <v>#N/A</v>
      </c>
      <c r="AL825" s="36" t="e">
        <f>N825-O825-VLOOKUP(D825, 'Вчера_Спутник-М'!D:BI, 11, FALSE)</f>
        <v>#N/A</v>
      </c>
      <c r="AM825" s="36" t="e">
        <f>P825-Q825-VLOOKUP(D825, 'Вчера_Спутник-М'!D:BI, 13, FALSE)</f>
        <v>#N/A</v>
      </c>
      <c r="AN825" s="36" t="e">
        <f>R825-S825-VLOOKUP(D825, 'Вчера_Спутник-М'!D:BL, 15, FALSE)</f>
        <v>#N/A</v>
      </c>
      <c r="AO825" s="36"/>
      <c r="AP825" s="36"/>
      <c r="AQ825" s="36" t="e">
        <f>T825-VLOOKUP(D825, 'Вчера_Спутник-М'!D:BI, 17, FALSE)</f>
        <v>#N/A</v>
      </c>
      <c r="AR825" s="36" t="e">
        <f>U825-VLOOKUP(D825, 'Вчера_Спутник-М'!D:BI, 18, FALSE)</f>
        <v>#N/A</v>
      </c>
    </row>
    <row r="826" spans="25:44" ht="30" customHeight="1" x14ac:dyDescent="0.3">
      <c r="Y826" s="20">
        <f t="shared" si="74"/>
        <v>0</v>
      </c>
      <c r="Z826" s="20">
        <f t="shared" si="75"/>
        <v>0</v>
      </c>
      <c r="AA826" s="37" t="b">
        <f t="shared" si="76"/>
        <v>1</v>
      </c>
      <c r="AB826" s="37" t="b">
        <f t="shared" si="77"/>
        <v>1</v>
      </c>
      <c r="AC826" s="37" t="b">
        <f t="shared" si="78"/>
        <v>1</v>
      </c>
      <c r="AD826" s="37" t="b">
        <f t="shared" si="79"/>
        <v>1</v>
      </c>
      <c r="AE826" s="22" t="str">
        <f>IF(ISNA(VLOOKUP(D826,'Вчера_Спутник-М'!D:D, 1, FALSE)),"ошибка",0)</f>
        <v>ошибка</v>
      </c>
      <c r="AF826" s="21"/>
      <c r="AG826" s="22" t="e">
        <f>E826-VLOOKUP(D826, 'Вчера_Спутник-М'!D:BI, 2, FALSE)</f>
        <v>#N/A</v>
      </c>
      <c r="AH826" s="22" t="e">
        <f>F826-G826-VLOOKUP(D826, 'Вчера_Спутник-М'!D:BI, 3, FALSE)</f>
        <v>#N/A</v>
      </c>
      <c r="AI826" s="22" t="e">
        <f>H826-I826-VLOOKUP(D826, 'Вчера_Спутник-М'!D:BI, 5, FALSE)</f>
        <v>#N/A</v>
      </c>
      <c r="AJ826" s="22" t="e">
        <f>J826-K826-VLOOKUP(D826, 'Вчера_Спутник-М'!D:BI, 7, FALSE)</f>
        <v>#N/A</v>
      </c>
      <c r="AK826" s="36" t="e">
        <f>L826-M826-VLOOKUP(D826, 'Вчера_Спутник-М'!D:BI, 9, FALSE)</f>
        <v>#N/A</v>
      </c>
      <c r="AL826" s="36" t="e">
        <f>N826-O826-VLOOKUP(D826, 'Вчера_Спутник-М'!D:BI, 11, FALSE)</f>
        <v>#N/A</v>
      </c>
      <c r="AM826" s="36" t="e">
        <f>P826-Q826-VLOOKUP(D826, 'Вчера_Спутник-М'!D:BI, 13, FALSE)</f>
        <v>#N/A</v>
      </c>
      <c r="AN826" s="36" t="e">
        <f>R826-S826-VLOOKUP(D826, 'Вчера_Спутник-М'!D:BL, 15, FALSE)</f>
        <v>#N/A</v>
      </c>
      <c r="AO826" s="36"/>
      <c r="AP826" s="36"/>
      <c r="AQ826" s="36" t="e">
        <f>T826-VLOOKUP(D826, 'Вчера_Спутник-М'!D:BI, 17, FALSE)</f>
        <v>#N/A</v>
      </c>
      <c r="AR826" s="36" t="e">
        <f>U826-VLOOKUP(D826, 'Вчера_Спутник-М'!D:BI, 18, FALSE)</f>
        <v>#N/A</v>
      </c>
    </row>
    <row r="827" spans="25:44" ht="30" customHeight="1" x14ac:dyDescent="0.3">
      <c r="Y827" s="20">
        <f t="shared" si="74"/>
        <v>0</v>
      </c>
      <c r="Z827" s="20">
        <f t="shared" si="75"/>
        <v>0</v>
      </c>
      <c r="AA827" s="37" t="b">
        <f t="shared" si="76"/>
        <v>1</v>
      </c>
      <c r="AB827" s="37" t="b">
        <f t="shared" si="77"/>
        <v>1</v>
      </c>
      <c r="AC827" s="37" t="b">
        <f t="shared" si="78"/>
        <v>1</v>
      </c>
      <c r="AD827" s="37" t="b">
        <f t="shared" si="79"/>
        <v>1</v>
      </c>
      <c r="AE827" s="22" t="str">
        <f>IF(ISNA(VLOOKUP(D827,'Вчера_Спутник-М'!D:D, 1, FALSE)),"ошибка",0)</f>
        <v>ошибка</v>
      </c>
      <c r="AF827" s="21"/>
      <c r="AG827" s="22" t="e">
        <f>E827-VLOOKUP(D827, 'Вчера_Спутник-М'!D:BI, 2, FALSE)</f>
        <v>#N/A</v>
      </c>
      <c r="AH827" s="22" t="e">
        <f>F827-G827-VLOOKUP(D827, 'Вчера_Спутник-М'!D:BI, 3, FALSE)</f>
        <v>#N/A</v>
      </c>
      <c r="AI827" s="22" t="e">
        <f>H827-I827-VLOOKUP(D827, 'Вчера_Спутник-М'!D:BI, 5, FALSE)</f>
        <v>#N/A</v>
      </c>
      <c r="AJ827" s="22" t="e">
        <f>J827-K827-VLOOKUP(D827, 'Вчера_Спутник-М'!D:BI, 7, FALSE)</f>
        <v>#N/A</v>
      </c>
      <c r="AK827" s="36" t="e">
        <f>L827-M827-VLOOKUP(D827, 'Вчера_Спутник-М'!D:BI, 9, FALSE)</f>
        <v>#N/A</v>
      </c>
      <c r="AL827" s="36" t="e">
        <f>N827-O827-VLOOKUP(D827, 'Вчера_Спутник-М'!D:BI, 11, FALSE)</f>
        <v>#N/A</v>
      </c>
      <c r="AM827" s="36" t="e">
        <f>P827-Q827-VLOOKUP(D827, 'Вчера_Спутник-М'!D:BI, 13, FALSE)</f>
        <v>#N/A</v>
      </c>
      <c r="AN827" s="36" t="e">
        <f>R827-S827-VLOOKUP(D827, 'Вчера_Спутник-М'!D:BL, 15, FALSE)</f>
        <v>#N/A</v>
      </c>
      <c r="AO827" s="36"/>
      <c r="AP827" s="36"/>
      <c r="AQ827" s="36" t="e">
        <f>T827-VLOOKUP(D827, 'Вчера_Спутник-М'!D:BI, 17, FALSE)</f>
        <v>#N/A</v>
      </c>
      <c r="AR827" s="36" t="e">
        <f>U827-VLOOKUP(D827, 'Вчера_Спутник-М'!D:BI, 18, FALSE)</f>
        <v>#N/A</v>
      </c>
    </row>
    <row r="828" spans="25:44" ht="30" customHeight="1" x14ac:dyDescent="0.3">
      <c r="Y828" s="20">
        <f t="shared" si="74"/>
        <v>0</v>
      </c>
      <c r="Z828" s="20">
        <f t="shared" si="75"/>
        <v>0</v>
      </c>
      <c r="AA828" s="37" t="b">
        <f t="shared" si="76"/>
        <v>1</v>
      </c>
      <c r="AB828" s="37" t="b">
        <f t="shared" si="77"/>
        <v>1</v>
      </c>
      <c r="AC828" s="37" t="b">
        <f t="shared" si="78"/>
        <v>1</v>
      </c>
      <c r="AD828" s="37" t="b">
        <f t="shared" si="79"/>
        <v>1</v>
      </c>
      <c r="AE828" s="22" t="str">
        <f>IF(ISNA(VLOOKUP(D828,'Вчера_Спутник-М'!D:D, 1, FALSE)),"ошибка",0)</f>
        <v>ошибка</v>
      </c>
      <c r="AF828" s="21"/>
      <c r="AG828" s="22" t="e">
        <f>E828-VLOOKUP(D828, 'Вчера_Спутник-М'!D:BI, 2, FALSE)</f>
        <v>#N/A</v>
      </c>
      <c r="AH828" s="22" t="e">
        <f>F828-G828-VLOOKUP(D828, 'Вчера_Спутник-М'!D:BI, 3, FALSE)</f>
        <v>#N/A</v>
      </c>
      <c r="AI828" s="22" t="e">
        <f>H828-I828-VLOOKUP(D828, 'Вчера_Спутник-М'!D:BI, 5, FALSE)</f>
        <v>#N/A</v>
      </c>
      <c r="AJ828" s="22" t="e">
        <f>J828-K828-VLOOKUP(D828, 'Вчера_Спутник-М'!D:BI, 7, FALSE)</f>
        <v>#N/A</v>
      </c>
      <c r="AK828" s="36" t="e">
        <f>L828-M828-VLOOKUP(D828, 'Вчера_Спутник-М'!D:BI, 9, FALSE)</f>
        <v>#N/A</v>
      </c>
      <c r="AL828" s="36" t="e">
        <f>N828-O828-VLOOKUP(D828, 'Вчера_Спутник-М'!D:BI, 11, FALSE)</f>
        <v>#N/A</v>
      </c>
      <c r="AM828" s="36" t="e">
        <f>P828-Q828-VLOOKUP(D828, 'Вчера_Спутник-М'!D:BI, 13, FALSE)</f>
        <v>#N/A</v>
      </c>
      <c r="AN828" s="36" t="e">
        <f>R828-S828-VLOOKUP(D828, 'Вчера_Спутник-М'!D:BL, 15, FALSE)</f>
        <v>#N/A</v>
      </c>
      <c r="AO828" s="36"/>
      <c r="AP828" s="36"/>
      <c r="AQ828" s="36" t="e">
        <f>T828-VLOOKUP(D828, 'Вчера_Спутник-М'!D:BI, 17, FALSE)</f>
        <v>#N/A</v>
      </c>
      <c r="AR828" s="36" t="e">
        <f>U828-VLOOKUP(D828, 'Вчера_Спутник-М'!D:BI, 18, FALSE)</f>
        <v>#N/A</v>
      </c>
    </row>
    <row r="829" spans="25:44" ht="30" customHeight="1" x14ac:dyDescent="0.3">
      <c r="Y829" s="20">
        <f t="shared" si="74"/>
        <v>0</v>
      </c>
      <c r="Z829" s="20">
        <f t="shared" si="75"/>
        <v>0</v>
      </c>
      <c r="AA829" s="37" t="b">
        <f t="shared" si="76"/>
        <v>1</v>
      </c>
      <c r="AB829" s="37" t="b">
        <f t="shared" si="77"/>
        <v>1</v>
      </c>
      <c r="AC829" s="37" t="b">
        <f t="shared" si="78"/>
        <v>1</v>
      </c>
      <c r="AD829" s="37" t="b">
        <f t="shared" si="79"/>
        <v>1</v>
      </c>
      <c r="AE829" s="22" t="str">
        <f>IF(ISNA(VLOOKUP(D829,'Вчера_Спутник-М'!D:D, 1, FALSE)),"ошибка",0)</f>
        <v>ошибка</v>
      </c>
      <c r="AF829" s="21"/>
      <c r="AG829" s="22" t="e">
        <f>E829-VLOOKUP(D829, 'Вчера_Спутник-М'!D:BI, 2, FALSE)</f>
        <v>#N/A</v>
      </c>
      <c r="AH829" s="22" t="e">
        <f>F829-G829-VLOOKUP(D829, 'Вчера_Спутник-М'!D:BI, 3, FALSE)</f>
        <v>#N/A</v>
      </c>
      <c r="AI829" s="22" t="e">
        <f>H829-I829-VLOOKUP(D829, 'Вчера_Спутник-М'!D:BI, 5, FALSE)</f>
        <v>#N/A</v>
      </c>
      <c r="AJ829" s="22" t="e">
        <f>J829-K829-VLOOKUP(D829, 'Вчера_Спутник-М'!D:BI, 7, FALSE)</f>
        <v>#N/A</v>
      </c>
      <c r="AK829" s="36" t="e">
        <f>L829-M829-VLOOKUP(D829, 'Вчера_Спутник-М'!D:BI, 9, FALSE)</f>
        <v>#N/A</v>
      </c>
      <c r="AL829" s="36" t="e">
        <f>N829-O829-VLOOKUP(D829, 'Вчера_Спутник-М'!D:BI, 11, FALSE)</f>
        <v>#N/A</v>
      </c>
      <c r="AM829" s="36" t="e">
        <f>P829-Q829-VLOOKUP(D829, 'Вчера_Спутник-М'!D:BI, 13, FALSE)</f>
        <v>#N/A</v>
      </c>
      <c r="AN829" s="36" t="e">
        <f>R829-S829-VLOOKUP(D829, 'Вчера_Спутник-М'!D:BL, 15, FALSE)</f>
        <v>#N/A</v>
      </c>
      <c r="AO829" s="36"/>
      <c r="AP829" s="36"/>
      <c r="AQ829" s="36" t="e">
        <f>T829-VLOOKUP(D829, 'Вчера_Спутник-М'!D:BI, 17, FALSE)</f>
        <v>#N/A</v>
      </c>
      <c r="AR829" s="36" t="e">
        <f>U829-VLOOKUP(D829, 'Вчера_Спутник-М'!D:BI, 18, FALSE)</f>
        <v>#N/A</v>
      </c>
    </row>
    <row r="830" spans="25:44" ht="30" customHeight="1" x14ac:dyDescent="0.3">
      <c r="Y830" s="20">
        <f t="shared" si="74"/>
        <v>0</v>
      </c>
      <c r="Z830" s="20">
        <f t="shared" si="75"/>
        <v>0</v>
      </c>
      <c r="AA830" s="37" t="b">
        <f t="shared" si="76"/>
        <v>1</v>
      </c>
      <c r="AB830" s="37" t="b">
        <f t="shared" si="77"/>
        <v>1</v>
      </c>
      <c r="AC830" s="37" t="b">
        <f t="shared" si="78"/>
        <v>1</v>
      </c>
      <c r="AD830" s="37" t="b">
        <f t="shared" si="79"/>
        <v>1</v>
      </c>
      <c r="AE830" s="22" t="str">
        <f>IF(ISNA(VLOOKUP(D830,'Вчера_Спутник-М'!D:D, 1, FALSE)),"ошибка",0)</f>
        <v>ошибка</v>
      </c>
      <c r="AF830" s="21"/>
      <c r="AG830" s="22" t="e">
        <f>E830-VLOOKUP(D830, 'Вчера_Спутник-М'!D:BI, 2, FALSE)</f>
        <v>#N/A</v>
      </c>
      <c r="AH830" s="22" t="e">
        <f>F830-G830-VLOOKUP(D830, 'Вчера_Спутник-М'!D:BI, 3, FALSE)</f>
        <v>#N/A</v>
      </c>
      <c r="AI830" s="22" t="e">
        <f>H830-I830-VLOOKUP(D830, 'Вчера_Спутник-М'!D:BI, 5, FALSE)</f>
        <v>#N/A</v>
      </c>
      <c r="AJ830" s="22" t="e">
        <f>J830-K830-VLOOKUP(D830, 'Вчера_Спутник-М'!D:BI, 7, FALSE)</f>
        <v>#N/A</v>
      </c>
      <c r="AK830" s="36" t="e">
        <f>L830-M830-VLOOKUP(D830, 'Вчера_Спутник-М'!D:BI, 9, FALSE)</f>
        <v>#N/A</v>
      </c>
      <c r="AL830" s="36" t="e">
        <f>N830-O830-VLOOKUP(D830, 'Вчера_Спутник-М'!D:BI, 11, FALSE)</f>
        <v>#N/A</v>
      </c>
      <c r="AM830" s="36" t="e">
        <f>P830-Q830-VLOOKUP(D830, 'Вчера_Спутник-М'!D:BI, 13, FALSE)</f>
        <v>#N/A</v>
      </c>
      <c r="AN830" s="36" t="e">
        <f>R830-S830-VLOOKUP(D830, 'Вчера_Спутник-М'!D:BL, 15, FALSE)</f>
        <v>#N/A</v>
      </c>
      <c r="AO830" s="36"/>
      <c r="AP830" s="36"/>
      <c r="AQ830" s="36" t="e">
        <f>T830-VLOOKUP(D830, 'Вчера_Спутник-М'!D:BI, 17, FALSE)</f>
        <v>#N/A</v>
      </c>
      <c r="AR830" s="36" t="e">
        <f>U830-VLOOKUP(D830, 'Вчера_Спутник-М'!D:BI, 18, FALSE)</f>
        <v>#N/A</v>
      </c>
    </row>
    <row r="831" spans="25:44" ht="30" customHeight="1" x14ac:dyDescent="0.3">
      <c r="Y831" s="20">
        <f t="shared" si="74"/>
        <v>0</v>
      </c>
      <c r="Z831" s="20">
        <f t="shared" si="75"/>
        <v>0</v>
      </c>
      <c r="AA831" s="37" t="b">
        <f t="shared" si="76"/>
        <v>1</v>
      </c>
      <c r="AB831" s="37" t="b">
        <f t="shared" si="77"/>
        <v>1</v>
      </c>
      <c r="AC831" s="37" t="b">
        <f t="shared" si="78"/>
        <v>1</v>
      </c>
      <c r="AD831" s="37" t="b">
        <f t="shared" si="79"/>
        <v>1</v>
      </c>
      <c r="AE831" s="22" t="str">
        <f>IF(ISNA(VLOOKUP(D831,'Вчера_Спутник-М'!D:D, 1, FALSE)),"ошибка",0)</f>
        <v>ошибка</v>
      </c>
      <c r="AF831" s="21"/>
      <c r="AG831" s="22" t="e">
        <f>E831-VLOOKUP(D831, 'Вчера_Спутник-М'!D:BI, 2, FALSE)</f>
        <v>#N/A</v>
      </c>
      <c r="AH831" s="22" t="e">
        <f>F831-G831-VLOOKUP(D831, 'Вчера_Спутник-М'!D:BI, 3, FALSE)</f>
        <v>#N/A</v>
      </c>
      <c r="AI831" s="22" t="e">
        <f>H831-I831-VLOOKUP(D831, 'Вчера_Спутник-М'!D:BI, 5, FALSE)</f>
        <v>#N/A</v>
      </c>
      <c r="AJ831" s="22" t="e">
        <f>J831-K831-VLOOKUP(D831, 'Вчера_Спутник-М'!D:BI, 7, FALSE)</f>
        <v>#N/A</v>
      </c>
      <c r="AK831" s="36" t="e">
        <f>L831-M831-VLOOKUP(D831, 'Вчера_Спутник-М'!D:BI, 9, FALSE)</f>
        <v>#N/A</v>
      </c>
      <c r="AL831" s="36" t="e">
        <f>N831-O831-VLOOKUP(D831, 'Вчера_Спутник-М'!D:BI, 11, FALSE)</f>
        <v>#N/A</v>
      </c>
      <c r="AM831" s="36" t="e">
        <f>P831-Q831-VLOOKUP(D831, 'Вчера_Спутник-М'!D:BI, 13, FALSE)</f>
        <v>#N/A</v>
      </c>
      <c r="AN831" s="36" t="e">
        <f>R831-S831-VLOOKUP(D831, 'Вчера_Спутник-М'!D:BL, 15, FALSE)</f>
        <v>#N/A</v>
      </c>
      <c r="AO831" s="36"/>
      <c r="AP831" s="36"/>
      <c r="AQ831" s="36" t="e">
        <f>T831-VLOOKUP(D831, 'Вчера_Спутник-М'!D:BI, 17, FALSE)</f>
        <v>#N/A</v>
      </c>
      <c r="AR831" s="36" t="e">
        <f>U831-VLOOKUP(D831, 'Вчера_Спутник-М'!D:BI, 18, FALSE)</f>
        <v>#N/A</v>
      </c>
    </row>
    <row r="832" spans="25:44" ht="30" customHeight="1" x14ac:dyDescent="0.3">
      <c r="Y832" s="20">
        <f t="shared" si="74"/>
        <v>0</v>
      </c>
      <c r="Z832" s="20">
        <f t="shared" si="75"/>
        <v>0</v>
      </c>
      <c r="AA832" s="37" t="b">
        <f t="shared" si="76"/>
        <v>1</v>
      </c>
      <c r="AB832" s="37" t="b">
        <f t="shared" si="77"/>
        <v>1</v>
      </c>
      <c r="AC832" s="37" t="b">
        <f t="shared" si="78"/>
        <v>1</v>
      </c>
      <c r="AD832" s="37" t="b">
        <f t="shared" si="79"/>
        <v>1</v>
      </c>
      <c r="AE832" s="22" t="str">
        <f>IF(ISNA(VLOOKUP(D832,'Вчера_Спутник-М'!D:D, 1, FALSE)),"ошибка",0)</f>
        <v>ошибка</v>
      </c>
      <c r="AF832" s="21"/>
      <c r="AG832" s="22" t="e">
        <f>E832-VLOOKUP(D832, 'Вчера_Спутник-М'!D:BI, 2, FALSE)</f>
        <v>#N/A</v>
      </c>
      <c r="AH832" s="22" t="e">
        <f>F832-G832-VLOOKUP(D832, 'Вчера_Спутник-М'!D:BI, 3, FALSE)</f>
        <v>#N/A</v>
      </c>
      <c r="AI832" s="22" t="e">
        <f>H832-I832-VLOOKUP(D832, 'Вчера_Спутник-М'!D:BI, 5, FALSE)</f>
        <v>#N/A</v>
      </c>
      <c r="AJ832" s="22" t="e">
        <f>J832-K832-VLOOKUP(D832, 'Вчера_Спутник-М'!D:BI, 7, FALSE)</f>
        <v>#N/A</v>
      </c>
      <c r="AK832" s="36" t="e">
        <f>L832-M832-VLOOKUP(D832, 'Вчера_Спутник-М'!D:BI, 9, FALSE)</f>
        <v>#N/A</v>
      </c>
      <c r="AL832" s="36" t="e">
        <f>N832-O832-VLOOKUP(D832, 'Вчера_Спутник-М'!D:BI, 11, FALSE)</f>
        <v>#N/A</v>
      </c>
      <c r="AM832" s="36" t="e">
        <f>P832-Q832-VLOOKUP(D832, 'Вчера_Спутник-М'!D:BI, 13, FALSE)</f>
        <v>#N/A</v>
      </c>
      <c r="AN832" s="36" t="e">
        <f>R832-S832-VLOOKUP(D832, 'Вчера_Спутник-М'!D:BL, 15, FALSE)</f>
        <v>#N/A</v>
      </c>
      <c r="AO832" s="36"/>
      <c r="AP832" s="36"/>
      <c r="AQ832" s="36" t="e">
        <f>T832-VLOOKUP(D832, 'Вчера_Спутник-М'!D:BI, 17, FALSE)</f>
        <v>#N/A</v>
      </c>
      <c r="AR832" s="36" t="e">
        <f>U832-VLOOKUP(D832, 'Вчера_Спутник-М'!D:BI, 18, FALSE)</f>
        <v>#N/A</v>
      </c>
    </row>
    <row r="833" spans="25:44" ht="30" customHeight="1" x14ac:dyDescent="0.3">
      <c r="Y833" s="20">
        <f t="shared" si="74"/>
        <v>0</v>
      </c>
      <c r="Z833" s="20">
        <f t="shared" si="75"/>
        <v>0</v>
      </c>
      <c r="AA833" s="37" t="b">
        <f t="shared" si="76"/>
        <v>1</v>
      </c>
      <c r="AB833" s="37" t="b">
        <f t="shared" si="77"/>
        <v>1</v>
      </c>
      <c r="AC833" s="37" t="b">
        <f t="shared" si="78"/>
        <v>1</v>
      </c>
      <c r="AD833" s="37" t="b">
        <f t="shared" si="79"/>
        <v>1</v>
      </c>
      <c r="AE833" s="22" t="str">
        <f>IF(ISNA(VLOOKUP(D833,'Вчера_Спутник-М'!D:D, 1, FALSE)),"ошибка",0)</f>
        <v>ошибка</v>
      </c>
      <c r="AF833" s="21"/>
      <c r="AG833" s="22" t="e">
        <f>E833-VLOOKUP(D833, 'Вчера_Спутник-М'!D:BI, 2, FALSE)</f>
        <v>#N/A</v>
      </c>
      <c r="AH833" s="22" t="e">
        <f>F833-G833-VLOOKUP(D833, 'Вчера_Спутник-М'!D:BI, 3, FALSE)</f>
        <v>#N/A</v>
      </c>
      <c r="AI833" s="22" t="e">
        <f>H833-I833-VLOOKUP(D833, 'Вчера_Спутник-М'!D:BI, 5, FALSE)</f>
        <v>#N/A</v>
      </c>
      <c r="AJ833" s="22" t="e">
        <f>J833-K833-VLOOKUP(D833, 'Вчера_Спутник-М'!D:BI, 7, FALSE)</f>
        <v>#N/A</v>
      </c>
      <c r="AK833" s="36" t="e">
        <f>L833-M833-VLOOKUP(D833, 'Вчера_Спутник-М'!D:BI, 9, FALSE)</f>
        <v>#N/A</v>
      </c>
      <c r="AL833" s="36" t="e">
        <f>N833-O833-VLOOKUP(D833, 'Вчера_Спутник-М'!D:BI, 11, FALSE)</f>
        <v>#N/A</v>
      </c>
      <c r="AM833" s="36" t="e">
        <f>P833-Q833-VLOOKUP(D833, 'Вчера_Спутник-М'!D:BI, 13, FALSE)</f>
        <v>#N/A</v>
      </c>
      <c r="AN833" s="36" t="e">
        <f>R833-S833-VLOOKUP(D833, 'Вчера_Спутник-М'!D:BL, 15, FALSE)</f>
        <v>#N/A</v>
      </c>
      <c r="AO833" s="36"/>
      <c r="AP833" s="36"/>
      <c r="AQ833" s="36" t="e">
        <f>T833-VLOOKUP(D833, 'Вчера_Спутник-М'!D:BI, 17, FALSE)</f>
        <v>#N/A</v>
      </c>
      <c r="AR833" s="36" t="e">
        <f>U833-VLOOKUP(D833, 'Вчера_Спутник-М'!D:BI, 18, FALSE)</f>
        <v>#N/A</v>
      </c>
    </row>
    <row r="834" spans="25:44" ht="30" customHeight="1" x14ac:dyDescent="0.3">
      <c r="Y834" s="20">
        <f t="shared" si="74"/>
        <v>0</v>
      </c>
      <c r="Z834" s="20">
        <f t="shared" si="75"/>
        <v>0</v>
      </c>
      <c r="AA834" s="37" t="b">
        <f t="shared" si="76"/>
        <v>1</v>
      </c>
      <c r="AB834" s="37" t="b">
        <f t="shared" si="77"/>
        <v>1</v>
      </c>
      <c r="AC834" s="37" t="b">
        <f t="shared" si="78"/>
        <v>1</v>
      </c>
      <c r="AD834" s="37" t="b">
        <f t="shared" si="79"/>
        <v>1</v>
      </c>
      <c r="AE834" s="22" t="str">
        <f>IF(ISNA(VLOOKUP(D834,'Вчера_Спутник-М'!D:D, 1, FALSE)),"ошибка",0)</f>
        <v>ошибка</v>
      </c>
      <c r="AF834" s="21"/>
      <c r="AG834" s="22" t="e">
        <f>E834-VLOOKUP(D834, 'Вчера_Спутник-М'!D:BI, 2, FALSE)</f>
        <v>#N/A</v>
      </c>
      <c r="AH834" s="22" t="e">
        <f>F834-G834-VLOOKUP(D834, 'Вчера_Спутник-М'!D:BI, 3, FALSE)</f>
        <v>#N/A</v>
      </c>
      <c r="AI834" s="22" t="e">
        <f>H834-I834-VLOOKUP(D834, 'Вчера_Спутник-М'!D:BI, 5, FALSE)</f>
        <v>#N/A</v>
      </c>
      <c r="AJ834" s="22" t="e">
        <f>J834-K834-VLOOKUP(D834, 'Вчера_Спутник-М'!D:BI, 7, FALSE)</f>
        <v>#N/A</v>
      </c>
      <c r="AK834" s="36" t="e">
        <f>L834-M834-VLOOKUP(D834, 'Вчера_Спутник-М'!D:BI, 9, FALSE)</f>
        <v>#N/A</v>
      </c>
      <c r="AL834" s="36" t="e">
        <f>N834-O834-VLOOKUP(D834, 'Вчера_Спутник-М'!D:BI, 11, FALSE)</f>
        <v>#N/A</v>
      </c>
      <c r="AM834" s="36" t="e">
        <f>P834-Q834-VLOOKUP(D834, 'Вчера_Спутник-М'!D:BI, 13, FALSE)</f>
        <v>#N/A</v>
      </c>
      <c r="AN834" s="36" t="e">
        <f>R834-S834-VLOOKUP(D834, 'Вчера_Спутник-М'!D:BL, 15, FALSE)</f>
        <v>#N/A</v>
      </c>
      <c r="AO834" s="36"/>
      <c r="AP834" s="36"/>
      <c r="AQ834" s="36" t="e">
        <f>T834-VLOOKUP(D834, 'Вчера_Спутник-М'!D:BI, 17, FALSE)</f>
        <v>#N/A</v>
      </c>
      <c r="AR834" s="36" t="e">
        <f>U834-VLOOKUP(D834, 'Вчера_Спутник-М'!D:BI, 18, FALSE)</f>
        <v>#N/A</v>
      </c>
    </row>
    <row r="835" spans="25:44" ht="30" customHeight="1" x14ac:dyDescent="0.3">
      <c r="Y835" s="20">
        <f t="shared" si="74"/>
        <v>0</v>
      </c>
      <c r="Z835" s="20">
        <f t="shared" si="75"/>
        <v>0</v>
      </c>
      <c r="AA835" s="37" t="b">
        <f t="shared" si="76"/>
        <v>1</v>
      </c>
      <c r="AB835" s="37" t="b">
        <f t="shared" si="77"/>
        <v>1</v>
      </c>
      <c r="AC835" s="37" t="b">
        <f t="shared" si="78"/>
        <v>1</v>
      </c>
      <c r="AD835" s="37" t="b">
        <f t="shared" si="79"/>
        <v>1</v>
      </c>
      <c r="AE835" s="22" t="str">
        <f>IF(ISNA(VLOOKUP(D835,'Вчера_Спутник-М'!D:D, 1, FALSE)),"ошибка",0)</f>
        <v>ошибка</v>
      </c>
      <c r="AF835" s="21"/>
      <c r="AG835" s="22" t="e">
        <f>E835-VLOOKUP(D835, 'Вчера_Спутник-М'!D:BI, 2, FALSE)</f>
        <v>#N/A</v>
      </c>
      <c r="AH835" s="22" t="e">
        <f>F835-G835-VLOOKUP(D835, 'Вчера_Спутник-М'!D:BI, 3, FALSE)</f>
        <v>#N/A</v>
      </c>
      <c r="AI835" s="22" t="e">
        <f>H835-I835-VLOOKUP(D835, 'Вчера_Спутник-М'!D:BI, 5, FALSE)</f>
        <v>#N/A</v>
      </c>
      <c r="AJ835" s="22" t="e">
        <f>J835-K835-VLOOKUP(D835, 'Вчера_Спутник-М'!D:BI, 7, FALSE)</f>
        <v>#N/A</v>
      </c>
      <c r="AK835" s="36" t="e">
        <f>L835-M835-VLOOKUP(D835, 'Вчера_Спутник-М'!D:BI, 9, FALSE)</f>
        <v>#N/A</v>
      </c>
      <c r="AL835" s="36" t="e">
        <f>N835-O835-VLOOKUP(D835, 'Вчера_Спутник-М'!D:BI, 11, FALSE)</f>
        <v>#N/A</v>
      </c>
      <c r="AM835" s="36" t="e">
        <f>P835-Q835-VLOOKUP(D835, 'Вчера_Спутник-М'!D:BI, 13, FALSE)</f>
        <v>#N/A</v>
      </c>
      <c r="AN835" s="36" t="e">
        <f>R835-S835-VLOOKUP(D835, 'Вчера_Спутник-М'!D:BL, 15, FALSE)</f>
        <v>#N/A</v>
      </c>
      <c r="AO835" s="36"/>
      <c r="AP835" s="36"/>
      <c r="AQ835" s="36" t="e">
        <f>T835-VLOOKUP(D835, 'Вчера_Спутник-М'!D:BI, 17, FALSE)</f>
        <v>#N/A</v>
      </c>
      <c r="AR835" s="36" t="e">
        <f>U835-VLOOKUP(D835, 'Вчера_Спутник-М'!D:BI, 18, FALSE)</f>
        <v>#N/A</v>
      </c>
    </row>
    <row r="836" spans="25:44" ht="30" customHeight="1" x14ac:dyDescent="0.3">
      <c r="Y836" s="20">
        <f t="shared" si="74"/>
        <v>0</v>
      </c>
      <c r="Z836" s="20">
        <f t="shared" si="75"/>
        <v>0</v>
      </c>
      <c r="AA836" s="37" t="b">
        <f t="shared" si="76"/>
        <v>1</v>
      </c>
      <c r="AB836" s="37" t="b">
        <f t="shared" si="77"/>
        <v>1</v>
      </c>
      <c r="AC836" s="37" t="b">
        <f t="shared" si="78"/>
        <v>1</v>
      </c>
      <c r="AD836" s="37" t="b">
        <f t="shared" si="79"/>
        <v>1</v>
      </c>
      <c r="AE836" s="22" t="str">
        <f>IF(ISNA(VLOOKUP(D836,'Вчера_Спутник-М'!D:D, 1, FALSE)),"ошибка",0)</f>
        <v>ошибка</v>
      </c>
      <c r="AF836" s="21"/>
      <c r="AG836" s="22" t="e">
        <f>E836-VLOOKUP(D836, 'Вчера_Спутник-М'!D:BI, 2, FALSE)</f>
        <v>#N/A</v>
      </c>
      <c r="AH836" s="22" t="e">
        <f>F836-G836-VLOOKUP(D836, 'Вчера_Спутник-М'!D:BI, 3, FALSE)</f>
        <v>#N/A</v>
      </c>
      <c r="AI836" s="22" t="e">
        <f>H836-I836-VLOOKUP(D836, 'Вчера_Спутник-М'!D:BI, 5, FALSE)</f>
        <v>#N/A</v>
      </c>
      <c r="AJ836" s="22" t="e">
        <f>J836-K836-VLOOKUP(D836, 'Вчера_Спутник-М'!D:BI, 7, FALSE)</f>
        <v>#N/A</v>
      </c>
      <c r="AK836" s="36" t="e">
        <f>L836-M836-VLOOKUP(D836, 'Вчера_Спутник-М'!D:BI, 9, FALSE)</f>
        <v>#N/A</v>
      </c>
      <c r="AL836" s="36" t="e">
        <f>N836-O836-VLOOKUP(D836, 'Вчера_Спутник-М'!D:BI, 11, FALSE)</f>
        <v>#N/A</v>
      </c>
      <c r="AM836" s="36" t="e">
        <f>P836-Q836-VLOOKUP(D836, 'Вчера_Спутник-М'!D:BI, 13, FALSE)</f>
        <v>#N/A</v>
      </c>
      <c r="AN836" s="36" t="e">
        <f>R836-S836-VLOOKUP(D836, 'Вчера_Спутник-М'!D:BL, 15, FALSE)</f>
        <v>#N/A</v>
      </c>
      <c r="AO836" s="36"/>
      <c r="AP836" s="36"/>
      <c r="AQ836" s="36" t="e">
        <f>T836-VLOOKUP(D836, 'Вчера_Спутник-М'!D:BI, 17, FALSE)</f>
        <v>#N/A</v>
      </c>
      <c r="AR836" s="36" t="e">
        <f>U836-VLOOKUP(D836, 'Вчера_Спутник-М'!D:BI, 18, FALSE)</f>
        <v>#N/A</v>
      </c>
    </row>
    <row r="837" spans="25:44" ht="30" customHeight="1" x14ac:dyDescent="0.3">
      <c r="Y837" s="20">
        <f t="shared" ref="Y837:Y900" si="80">F837-H837-P837</f>
        <v>0</v>
      </c>
      <c r="Z837" s="20">
        <f t="shared" ref="Z837:Z900" si="81">F837-L837-R837</f>
        <v>0</v>
      </c>
      <c r="AA837" s="37" t="b">
        <f t="shared" ref="AA837:AA900" si="82">H837&gt;=J837</f>
        <v>1</v>
      </c>
      <c r="AB837" s="37" t="b">
        <f t="shared" ref="AB837:AB900" si="83">I837&gt;=K837</f>
        <v>1</v>
      </c>
      <c r="AC837" s="37" t="b">
        <f t="shared" ref="AC837:AC900" si="84">L837&gt;=N837</f>
        <v>1</v>
      </c>
      <c r="AD837" s="37" t="b">
        <f t="shared" ref="AD837:AD900" si="85">M837&gt;=O837</f>
        <v>1</v>
      </c>
      <c r="AE837" s="22" t="str">
        <f>IF(ISNA(VLOOKUP(D837,'Вчера_Спутник-М'!D:D, 1, FALSE)),"ошибка",0)</f>
        <v>ошибка</v>
      </c>
      <c r="AF837" s="21"/>
      <c r="AG837" s="22" t="e">
        <f>E837-VLOOKUP(D837, 'Вчера_Спутник-М'!D:BI, 2, FALSE)</f>
        <v>#N/A</v>
      </c>
      <c r="AH837" s="22" t="e">
        <f>F837-G837-VLOOKUP(D837, 'Вчера_Спутник-М'!D:BI, 3, FALSE)</f>
        <v>#N/A</v>
      </c>
      <c r="AI837" s="22" t="e">
        <f>H837-I837-VLOOKUP(D837, 'Вчера_Спутник-М'!D:BI, 5, FALSE)</f>
        <v>#N/A</v>
      </c>
      <c r="AJ837" s="22" t="e">
        <f>J837-K837-VLOOKUP(D837, 'Вчера_Спутник-М'!D:BI, 7, FALSE)</f>
        <v>#N/A</v>
      </c>
      <c r="AK837" s="36" t="e">
        <f>L837-M837-VLOOKUP(D837, 'Вчера_Спутник-М'!D:BI, 9, FALSE)</f>
        <v>#N/A</v>
      </c>
      <c r="AL837" s="36" t="e">
        <f>N837-O837-VLOOKUP(D837, 'Вчера_Спутник-М'!D:BI, 11, FALSE)</f>
        <v>#N/A</v>
      </c>
      <c r="AM837" s="36" t="e">
        <f>P837-Q837-VLOOKUP(D837, 'Вчера_Спутник-М'!D:BI, 13, FALSE)</f>
        <v>#N/A</v>
      </c>
      <c r="AN837" s="36" t="e">
        <f>R837-S837-VLOOKUP(D837, 'Вчера_Спутник-М'!D:BL, 15, FALSE)</f>
        <v>#N/A</v>
      </c>
      <c r="AO837" s="36"/>
      <c r="AP837" s="36"/>
      <c r="AQ837" s="36" t="e">
        <f>T837-VLOOKUP(D837, 'Вчера_Спутник-М'!D:BI, 17, FALSE)</f>
        <v>#N/A</v>
      </c>
      <c r="AR837" s="36" t="e">
        <f>U837-VLOOKUP(D837, 'Вчера_Спутник-М'!D:BI, 18, FALSE)</f>
        <v>#N/A</v>
      </c>
    </row>
    <row r="838" spans="25:44" ht="30" customHeight="1" x14ac:dyDescent="0.3">
      <c r="Y838" s="20">
        <f t="shared" si="80"/>
        <v>0</v>
      </c>
      <c r="Z838" s="20">
        <f t="shared" si="81"/>
        <v>0</v>
      </c>
      <c r="AA838" s="37" t="b">
        <f t="shared" si="82"/>
        <v>1</v>
      </c>
      <c r="AB838" s="37" t="b">
        <f t="shared" si="83"/>
        <v>1</v>
      </c>
      <c r="AC838" s="37" t="b">
        <f t="shared" si="84"/>
        <v>1</v>
      </c>
      <c r="AD838" s="37" t="b">
        <f t="shared" si="85"/>
        <v>1</v>
      </c>
      <c r="AE838" s="22" t="str">
        <f>IF(ISNA(VLOOKUP(D838,'Вчера_Спутник-М'!D:D, 1, FALSE)),"ошибка",0)</f>
        <v>ошибка</v>
      </c>
      <c r="AF838" s="21"/>
      <c r="AG838" s="22" t="e">
        <f>E838-VLOOKUP(D838, 'Вчера_Спутник-М'!D:BI, 2, FALSE)</f>
        <v>#N/A</v>
      </c>
      <c r="AH838" s="22" t="e">
        <f>F838-G838-VLOOKUP(D838, 'Вчера_Спутник-М'!D:BI, 3, FALSE)</f>
        <v>#N/A</v>
      </c>
      <c r="AI838" s="22" t="e">
        <f>H838-I838-VLOOKUP(D838, 'Вчера_Спутник-М'!D:BI, 5, FALSE)</f>
        <v>#N/A</v>
      </c>
      <c r="AJ838" s="22" t="e">
        <f>J838-K838-VLOOKUP(D838, 'Вчера_Спутник-М'!D:BI, 7, FALSE)</f>
        <v>#N/A</v>
      </c>
      <c r="AK838" s="36" t="e">
        <f>L838-M838-VLOOKUP(D838, 'Вчера_Спутник-М'!D:BI, 9, FALSE)</f>
        <v>#N/A</v>
      </c>
      <c r="AL838" s="36" t="e">
        <f>N838-O838-VLOOKUP(D838, 'Вчера_Спутник-М'!D:BI, 11, FALSE)</f>
        <v>#N/A</v>
      </c>
      <c r="AM838" s="36" t="e">
        <f>P838-Q838-VLOOKUP(D838, 'Вчера_Спутник-М'!D:BI, 13, FALSE)</f>
        <v>#N/A</v>
      </c>
      <c r="AN838" s="36" t="e">
        <f>R838-S838-VLOOKUP(D838, 'Вчера_Спутник-М'!D:BL, 15, FALSE)</f>
        <v>#N/A</v>
      </c>
      <c r="AO838" s="36"/>
      <c r="AP838" s="36"/>
      <c r="AQ838" s="36" t="e">
        <f>T838-VLOOKUP(D838, 'Вчера_Спутник-М'!D:BI, 17, FALSE)</f>
        <v>#N/A</v>
      </c>
      <c r="AR838" s="36" t="e">
        <f>U838-VLOOKUP(D838, 'Вчера_Спутник-М'!D:BI, 18, FALSE)</f>
        <v>#N/A</v>
      </c>
    </row>
    <row r="839" spans="25:44" ht="30" customHeight="1" x14ac:dyDescent="0.3">
      <c r="Y839" s="20">
        <f t="shared" si="80"/>
        <v>0</v>
      </c>
      <c r="Z839" s="20">
        <f t="shared" si="81"/>
        <v>0</v>
      </c>
      <c r="AA839" s="37" t="b">
        <f t="shared" si="82"/>
        <v>1</v>
      </c>
      <c r="AB839" s="37" t="b">
        <f t="shared" si="83"/>
        <v>1</v>
      </c>
      <c r="AC839" s="37" t="b">
        <f t="shared" si="84"/>
        <v>1</v>
      </c>
      <c r="AD839" s="37" t="b">
        <f t="shared" si="85"/>
        <v>1</v>
      </c>
      <c r="AE839" s="22" t="str">
        <f>IF(ISNA(VLOOKUP(D839,'Вчера_Спутник-М'!D:D, 1, FALSE)),"ошибка",0)</f>
        <v>ошибка</v>
      </c>
      <c r="AF839" s="21"/>
      <c r="AG839" s="22" t="e">
        <f>E839-VLOOKUP(D839, 'Вчера_Спутник-М'!D:BI, 2, FALSE)</f>
        <v>#N/A</v>
      </c>
      <c r="AH839" s="22" t="e">
        <f>F839-G839-VLOOKUP(D839, 'Вчера_Спутник-М'!D:BI, 3, FALSE)</f>
        <v>#N/A</v>
      </c>
      <c r="AI839" s="22" t="e">
        <f>H839-I839-VLOOKUP(D839, 'Вчера_Спутник-М'!D:BI, 5, FALSE)</f>
        <v>#N/A</v>
      </c>
      <c r="AJ839" s="22" t="e">
        <f>J839-K839-VLOOKUP(D839, 'Вчера_Спутник-М'!D:BI, 7, FALSE)</f>
        <v>#N/A</v>
      </c>
      <c r="AK839" s="36" t="e">
        <f>L839-M839-VLOOKUP(D839, 'Вчера_Спутник-М'!D:BI, 9, FALSE)</f>
        <v>#N/A</v>
      </c>
      <c r="AL839" s="36" t="e">
        <f>N839-O839-VLOOKUP(D839, 'Вчера_Спутник-М'!D:BI, 11, FALSE)</f>
        <v>#N/A</v>
      </c>
      <c r="AM839" s="36" t="e">
        <f>P839-Q839-VLOOKUP(D839, 'Вчера_Спутник-М'!D:BI, 13, FALSE)</f>
        <v>#N/A</v>
      </c>
      <c r="AN839" s="36" t="e">
        <f>R839-S839-VLOOKUP(D839, 'Вчера_Спутник-М'!D:BL, 15, FALSE)</f>
        <v>#N/A</v>
      </c>
      <c r="AO839" s="36"/>
      <c r="AP839" s="36"/>
      <c r="AQ839" s="36" t="e">
        <f>T839-VLOOKUP(D839, 'Вчера_Спутник-М'!D:BI, 17, FALSE)</f>
        <v>#N/A</v>
      </c>
      <c r="AR839" s="36" t="e">
        <f>U839-VLOOKUP(D839, 'Вчера_Спутник-М'!D:BI, 18, FALSE)</f>
        <v>#N/A</v>
      </c>
    </row>
    <row r="840" spans="25:44" ht="30" customHeight="1" x14ac:dyDescent="0.3">
      <c r="Y840" s="20">
        <f t="shared" si="80"/>
        <v>0</v>
      </c>
      <c r="Z840" s="20">
        <f t="shared" si="81"/>
        <v>0</v>
      </c>
      <c r="AA840" s="37" t="b">
        <f t="shared" si="82"/>
        <v>1</v>
      </c>
      <c r="AB840" s="37" t="b">
        <f t="shared" si="83"/>
        <v>1</v>
      </c>
      <c r="AC840" s="37" t="b">
        <f t="shared" si="84"/>
        <v>1</v>
      </c>
      <c r="AD840" s="37" t="b">
        <f t="shared" si="85"/>
        <v>1</v>
      </c>
      <c r="AE840" s="22" t="str">
        <f>IF(ISNA(VLOOKUP(D840,'Вчера_Спутник-М'!D:D, 1, FALSE)),"ошибка",0)</f>
        <v>ошибка</v>
      </c>
      <c r="AF840" s="21"/>
      <c r="AG840" s="22" t="e">
        <f>E840-VLOOKUP(D840, 'Вчера_Спутник-М'!D:BI, 2, FALSE)</f>
        <v>#N/A</v>
      </c>
      <c r="AH840" s="22" t="e">
        <f>F840-G840-VLOOKUP(D840, 'Вчера_Спутник-М'!D:BI, 3, FALSE)</f>
        <v>#N/A</v>
      </c>
      <c r="AI840" s="22" t="e">
        <f>H840-I840-VLOOKUP(D840, 'Вчера_Спутник-М'!D:BI, 5, FALSE)</f>
        <v>#N/A</v>
      </c>
      <c r="AJ840" s="22" t="e">
        <f>J840-K840-VLOOKUP(D840, 'Вчера_Спутник-М'!D:BI, 7, FALSE)</f>
        <v>#N/A</v>
      </c>
      <c r="AK840" s="36" t="e">
        <f>L840-M840-VLOOKUP(D840, 'Вчера_Спутник-М'!D:BI, 9, FALSE)</f>
        <v>#N/A</v>
      </c>
      <c r="AL840" s="36" t="e">
        <f>N840-O840-VLOOKUP(D840, 'Вчера_Спутник-М'!D:BI, 11, FALSE)</f>
        <v>#N/A</v>
      </c>
      <c r="AM840" s="36" t="e">
        <f>P840-Q840-VLOOKUP(D840, 'Вчера_Спутник-М'!D:BI, 13, FALSE)</f>
        <v>#N/A</v>
      </c>
      <c r="AN840" s="36" t="e">
        <f>R840-S840-VLOOKUP(D840, 'Вчера_Спутник-М'!D:BL, 15, FALSE)</f>
        <v>#N/A</v>
      </c>
      <c r="AO840" s="36"/>
      <c r="AP840" s="36"/>
      <c r="AQ840" s="36" t="e">
        <f>T840-VLOOKUP(D840, 'Вчера_Спутник-М'!D:BI, 17, FALSE)</f>
        <v>#N/A</v>
      </c>
      <c r="AR840" s="36" t="e">
        <f>U840-VLOOKUP(D840, 'Вчера_Спутник-М'!D:BI, 18, FALSE)</f>
        <v>#N/A</v>
      </c>
    </row>
    <row r="841" spans="25:44" ht="30" customHeight="1" x14ac:dyDescent="0.3">
      <c r="Y841" s="20">
        <f t="shared" si="80"/>
        <v>0</v>
      </c>
      <c r="Z841" s="20">
        <f t="shared" si="81"/>
        <v>0</v>
      </c>
      <c r="AA841" s="37" t="b">
        <f t="shared" si="82"/>
        <v>1</v>
      </c>
      <c r="AB841" s="37" t="b">
        <f t="shared" si="83"/>
        <v>1</v>
      </c>
      <c r="AC841" s="37" t="b">
        <f t="shared" si="84"/>
        <v>1</v>
      </c>
      <c r="AD841" s="37" t="b">
        <f t="shared" si="85"/>
        <v>1</v>
      </c>
      <c r="AE841" s="22" t="str">
        <f>IF(ISNA(VLOOKUP(D841,'Вчера_Спутник-М'!D:D, 1, FALSE)),"ошибка",0)</f>
        <v>ошибка</v>
      </c>
      <c r="AF841" s="21"/>
      <c r="AG841" s="22" t="e">
        <f>E841-VLOOKUP(D841, 'Вчера_Спутник-М'!D:BI, 2, FALSE)</f>
        <v>#N/A</v>
      </c>
      <c r="AH841" s="22" t="e">
        <f>F841-G841-VLOOKUP(D841, 'Вчера_Спутник-М'!D:BI, 3, FALSE)</f>
        <v>#N/A</v>
      </c>
      <c r="AI841" s="22" t="e">
        <f>H841-I841-VLOOKUP(D841, 'Вчера_Спутник-М'!D:BI, 5, FALSE)</f>
        <v>#N/A</v>
      </c>
      <c r="AJ841" s="22" t="e">
        <f>J841-K841-VLOOKUP(D841, 'Вчера_Спутник-М'!D:BI, 7, FALSE)</f>
        <v>#N/A</v>
      </c>
      <c r="AK841" s="36" t="e">
        <f>L841-M841-VLOOKUP(D841, 'Вчера_Спутник-М'!D:BI, 9, FALSE)</f>
        <v>#N/A</v>
      </c>
      <c r="AL841" s="36" t="e">
        <f>N841-O841-VLOOKUP(D841, 'Вчера_Спутник-М'!D:BI, 11, FALSE)</f>
        <v>#N/A</v>
      </c>
      <c r="AM841" s="36" t="e">
        <f>P841-Q841-VLOOKUP(D841, 'Вчера_Спутник-М'!D:BI, 13, FALSE)</f>
        <v>#N/A</v>
      </c>
      <c r="AN841" s="36" t="e">
        <f>R841-S841-VLOOKUP(D841, 'Вчера_Спутник-М'!D:BL, 15, FALSE)</f>
        <v>#N/A</v>
      </c>
      <c r="AO841" s="36"/>
      <c r="AP841" s="36"/>
      <c r="AQ841" s="36" t="e">
        <f>T841-VLOOKUP(D841, 'Вчера_Спутник-М'!D:BI, 17, FALSE)</f>
        <v>#N/A</v>
      </c>
      <c r="AR841" s="36" t="e">
        <f>U841-VLOOKUP(D841, 'Вчера_Спутник-М'!D:BI, 18, FALSE)</f>
        <v>#N/A</v>
      </c>
    </row>
    <row r="842" spans="25:44" ht="30" customHeight="1" x14ac:dyDescent="0.3">
      <c r="Y842" s="20">
        <f t="shared" si="80"/>
        <v>0</v>
      </c>
      <c r="Z842" s="20">
        <f t="shared" si="81"/>
        <v>0</v>
      </c>
      <c r="AA842" s="37" t="b">
        <f t="shared" si="82"/>
        <v>1</v>
      </c>
      <c r="AB842" s="37" t="b">
        <f t="shared" si="83"/>
        <v>1</v>
      </c>
      <c r="AC842" s="37" t="b">
        <f t="shared" si="84"/>
        <v>1</v>
      </c>
      <c r="AD842" s="37" t="b">
        <f t="shared" si="85"/>
        <v>1</v>
      </c>
      <c r="AE842" s="22" t="str">
        <f>IF(ISNA(VLOOKUP(D842,'Вчера_Спутник-М'!D:D, 1, FALSE)),"ошибка",0)</f>
        <v>ошибка</v>
      </c>
      <c r="AF842" s="21"/>
      <c r="AG842" s="22" t="e">
        <f>E842-VLOOKUP(D842, 'Вчера_Спутник-М'!D:BI, 2, FALSE)</f>
        <v>#N/A</v>
      </c>
      <c r="AH842" s="22" t="e">
        <f>F842-G842-VLOOKUP(D842, 'Вчера_Спутник-М'!D:BI, 3, FALSE)</f>
        <v>#N/A</v>
      </c>
      <c r="AI842" s="22" t="e">
        <f>H842-I842-VLOOKUP(D842, 'Вчера_Спутник-М'!D:BI, 5, FALSE)</f>
        <v>#N/A</v>
      </c>
      <c r="AJ842" s="22" t="e">
        <f>J842-K842-VLOOKUP(D842, 'Вчера_Спутник-М'!D:BI, 7, FALSE)</f>
        <v>#N/A</v>
      </c>
      <c r="AK842" s="36" t="e">
        <f>L842-M842-VLOOKUP(D842, 'Вчера_Спутник-М'!D:BI, 9, FALSE)</f>
        <v>#N/A</v>
      </c>
      <c r="AL842" s="36" t="e">
        <f>N842-O842-VLOOKUP(D842, 'Вчера_Спутник-М'!D:BI, 11, FALSE)</f>
        <v>#N/A</v>
      </c>
      <c r="AM842" s="36" t="e">
        <f>P842-Q842-VLOOKUP(D842, 'Вчера_Спутник-М'!D:BI, 13, FALSE)</f>
        <v>#N/A</v>
      </c>
      <c r="AN842" s="36" t="e">
        <f>R842-S842-VLOOKUP(D842, 'Вчера_Спутник-М'!D:BL, 15, FALSE)</f>
        <v>#N/A</v>
      </c>
      <c r="AO842" s="36"/>
      <c r="AP842" s="36"/>
      <c r="AQ842" s="36" t="e">
        <f>T842-VLOOKUP(D842, 'Вчера_Спутник-М'!D:BI, 17, FALSE)</f>
        <v>#N/A</v>
      </c>
      <c r="AR842" s="36" t="e">
        <f>U842-VLOOKUP(D842, 'Вчера_Спутник-М'!D:BI, 18, FALSE)</f>
        <v>#N/A</v>
      </c>
    </row>
    <row r="843" spans="25:44" ht="30" customHeight="1" x14ac:dyDescent="0.3">
      <c r="Y843" s="20">
        <f t="shared" si="80"/>
        <v>0</v>
      </c>
      <c r="Z843" s="20">
        <f t="shared" si="81"/>
        <v>0</v>
      </c>
      <c r="AA843" s="37" t="b">
        <f t="shared" si="82"/>
        <v>1</v>
      </c>
      <c r="AB843" s="37" t="b">
        <f t="shared" si="83"/>
        <v>1</v>
      </c>
      <c r="AC843" s="37" t="b">
        <f t="shared" si="84"/>
        <v>1</v>
      </c>
      <c r="AD843" s="37" t="b">
        <f t="shared" si="85"/>
        <v>1</v>
      </c>
      <c r="AE843" s="22" t="str">
        <f>IF(ISNA(VLOOKUP(D843,'Вчера_Спутник-М'!D:D, 1, FALSE)),"ошибка",0)</f>
        <v>ошибка</v>
      </c>
      <c r="AF843" s="21"/>
      <c r="AG843" s="22" t="e">
        <f>E843-VLOOKUP(D843, 'Вчера_Спутник-М'!D:BI, 2, FALSE)</f>
        <v>#N/A</v>
      </c>
      <c r="AH843" s="22" t="e">
        <f>F843-G843-VLOOKUP(D843, 'Вчера_Спутник-М'!D:BI, 3, FALSE)</f>
        <v>#N/A</v>
      </c>
      <c r="AI843" s="22" t="e">
        <f>H843-I843-VLOOKUP(D843, 'Вчера_Спутник-М'!D:BI, 5, FALSE)</f>
        <v>#N/A</v>
      </c>
      <c r="AJ843" s="22" t="e">
        <f>J843-K843-VLOOKUP(D843, 'Вчера_Спутник-М'!D:BI, 7, FALSE)</f>
        <v>#N/A</v>
      </c>
      <c r="AK843" s="36" t="e">
        <f>L843-M843-VLOOKUP(D843, 'Вчера_Спутник-М'!D:BI, 9, FALSE)</f>
        <v>#N/A</v>
      </c>
      <c r="AL843" s="36" t="e">
        <f>N843-O843-VLOOKUP(D843, 'Вчера_Спутник-М'!D:BI, 11, FALSE)</f>
        <v>#N/A</v>
      </c>
      <c r="AM843" s="36" t="e">
        <f>P843-Q843-VLOOKUP(D843, 'Вчера_Спутник-М'!D:BI, 13, FALSE)</f>
        <v>#N/A</v>
      </c>
      <c r="AN843" s="36" t="e">
        <f>R843-S843-VLOOKUP(D843, 'Вчера_Спутник-М'!D:BL, 15, FALSE)</f>
        <v>#N/A</v>
      </c>
      <c r="AO843" s="36"/>
      <c r="AP843" s="36"/>
      <c r="AQ843" s="36" t="e">
        <f>T843-VLOOKUP(D843, 'Вчера_Спутник-М'!D:BI, 17, FALSE)</f>
        <v>#N/A</v>
      </c>
      <c r="AR843" s="36" t="e">
        <f>U843-VLOOKUP(D843, 'Вчера_Спутник-М'!D:BI, 18, FALSE)</f>
        <v>#N/A</v>
      </c>
    </row>
    <row r="844" spans="25:44" ht="30" customHeight="1" x14ac:dyDescent="0.3">
      <c r="Y844" s="20">
        <f t="shared" si="80"/>
        <v>0</v>
      </c>
      <c r="Z844" s="20">
        <f t="shared" si="81"/>
        <v>0</v>
      </c>
      <c r="AA844" s="37" t="b">
        <f t="shared" si="82"/>
        <v>1</v>
      </c>
      <c r="AB844" s="37" t="b">
        <f t="shared" si="83"/>
        <v>1</v>
      </c>
      <c r="AC844" s="37" t="b">
        <f t="shared" si="84"/>
        <v>1</v>
      </c>
      <c r="AD844" s="37" t="b">
        <f t="shared" si="85"/>
        <v>1</v>
      </c>
      <c r="AE844" s="22" t="str">
        <f>IF(ISNA(VLOOKUP(D844,'Вчера_Спутник-М'!D:D, 1, FALSE)),"ошибка",0)</f>
        <v>ошибка</v>
      </c>
      <c r="AF844" s="21"/>
      <c r="AG844" s="22" t="e">
        <f>E844-VLOOKUP(D844, 'Вчера_Спутник-М'!D:BI, 2, FALSE)</f>
        <v>#N/A</v>
      </c>
      <c r="AH844" s="22" t="e">
        <f>F844-G844-VLOOKUP(D844, 'Вчера_Спутник-М'!D:BI, 3, FALSE)</f>
        <v>#N/A</v>
      </c>
      <c r="AI844" s="22" t="e">
        <f>H844-I844-VLOOKUP(D844, 'Вчера_Спутник-М'!D:BI, 5, FALSE)</f>
        <v>#N/A</v>
      </c>
      <c r="AJ844" s="22" t="e">
        <f>J844-K844-VLOOKUP(D844, 'Вчера_Спутник-М'!D:BI, 7, FALSE)</f>
        <v>#N/A</v>
      </c>
      <c r="AK844" s="36" t="e">
        <f>L844-M844-VLOOKUP(D844, 'Вчера_Спутник-М'!D:BI, 9, FALSE)</f>
        <v>#N/A</v>
      </c>
      <c r="AL844" s="36" t="e">
        <f>N844-O844-VLOOKUP(D844, 'Вчера_Спутник-М'!D:BI, 11, FALSE)</f>
        <v>#N/A</v>
      </c>
      <c r="AM844" s="36" t="e">
        <f>P844-Q844-VLOOKUP(D844, 'Вчера_Спутник-М'!D:BI, 13, FALSE)</f>
        <v>#N/A</v>
      </c>
      <c r="AN844" s="36" t="e">
        <f>R844-S844-VLOOKUP(D844, 'Вчера_Спутник-М'!D:BL, 15, FALSE)</f>
        <v>#N/A</v>
      </c>
      <c r="AO844" s="36"/>
      <c r="AP844" s="36"/>
      <c r="AQ844" s="36" t="e">
        <f>T844-VLOOKUP(D844, 'Вчера_Спутник-М'!D:BI, 17, FALSE)</f>
        <v>#N/A</v>
      </c>
      <c r="AR844" s="36" t="e">
        <f>U844-VLOOKUP(D844, 'Вчера_Спутник-М'!D:BI, 18, FALSE)</f>
        <v>#N/A</v>
      </c>
    </row>
    <row r="845" spans="25:44" ht="30" customHeight="1" x14ac:dyDescent="0.3">
      <c r="Y845" s="20">
        <f t="shared" si="80"/>
        <v>0</v>
      </c>
      <c r="Z845" s="20">
        <f t="shared" si="81"/>
        <v>0</v>
      </c>
      <c r="AA845" s="37" t="b">
        <f t="shared" si="82"/>
        <v>1</v>
      </c>
      <c r="AB845" s="37" t="b">
        <f t="shared" si="83"/>
        <v>1</v>
      </c>
      <c r="AC845" s="37" t="b">
        <f t="shared" si="84"/>
        <v>1</v>
      </c>
      <c r="AD845" s="37" t="b">
        <f t="shared" si="85"/>
        <v>1</v>
      </c>
      <c r="AE845" s="22" t="str">
        <f>IF(ISNA(VLOOKUP(D845,'Вчера_Спутник-М'!D:D, 1, FALSE)),"ошибка",0)</f>
        <v>ошибка</v>
      </c>
      <c r="AF845" s="21"/>
      <c r="AG845" s="22" t="e">
        <f>E845-VLOOKUP(D845, 'Вчера_Спутник-М'!D:BI, 2, FALSE)</f>
        <v>#N/A</v>
      </c>
      <c r="AH845" s="22" t="e">
        <f>F845-G845-VLOOKUP(D845, 'Вчера_Спутник-М'!D:BI, 3, FALSE)</f>
        <v>#N/A</v>
      </c>
      <c r="AI845" s="22" t="e">
        <f>H845-I845-VLOOKUP(D845, 'Вчера_Спутник-М'!D:BI, 5, FALSE)</f>
        <v>#N/A</v>
      </c>
      <c r="AJ845" s="22" t="e">
        <f>J845-K845-VLOOKUP(D845, 'Вчера_Спутник-М'!D:BI, 7, FALSE)</f>
        <v>#N/A</v>
      </c>
      <c r="AK845" s="36" t="e">
        <f>L845-M845-VLOOKUP(D845, 'Вчера_Спутник-М'!D:BI, 9, FALSE)</f>
        <v>#N/A</v>
      </c>
      <c r="AL845" s="36" t="e">
        <f>N845-O845-VLOOKUP(D845, 'Вчера_Спутник-М'!D:BI, 11, FALSE)</f>
        <v>#N/A</v>
      </c>
      <c r="AM845" s="36" t="e">
        <f>P845-Q845-VLOOKUP(D845, 'Вчера_Спутник-М'!D:BI, 13, FALSE)</f>
        <v>#N/A</v>
      </c>
      <c r="AN845" s="36" t="e">
        <f>R845-S845-VLOOKUP(D845, 'Вчера_Спутник-М'!D:BL, 15, FALSE)</f>
        <v>#N/A</v>
      </c>
      <c r="AO845" s="36"/>
      <c r="AP845" s="36"/>
      <c r="AQ845" s="36" t="e">
        <f>T845-VLOOKUP(D845, 'Вчера_Спутник-М'!D:BI, 17, FALSE)</f>
        <v>#N/A</v>
      </c>
      <c r="AR845" s="36" t="e">
        <f>U845-VLOOKUP(D845, 'Вчера_Спутник-М'!D:BI, 18, FALSE)</f>
        <v>#N/A</v>
      </c>
    </row>
    <row r="846" spans="25:44" ht="30" customHeight="1" x14ac:dyDescent="0.3">
      <c r="Y846" s="20">
        <f t="shared" si="80"/>
        <v>0</v>
      </c>
      <c r="Z846" s="20">
        <f t="shared" si="81"/>
        <v>0</v>
      </c>
      <c r="AA846" s="37" t="b">
        <f t="shared" si="82"/>
        <v>1</v>
      </c>
      <c r="AB846" s="37" t="b">
        <f t="shared" si="83"/>
        <v>1</v>
      </c>
      <c r="AC846" s="37" t="b">
        <f t="shared" si="84"/>
        <v>1</v>
      </c>
      <c r="AD846" s="37" t="b">
        <f t="shared" si="85"/>
        <v>1</v>
      </c>
      <c r="AE846" s="22" t="str">
        <f>IF(ISNA(VLOOKUP(D846,'Вчера_Спутник-М'!D:D, 1, FALSE)),"ошибка",0)</f>
        <v>ошибка</v>
      </c>
      <c r="AF846" s="21"/>
      <c r="AG846" s="22" t="e">
        <f>E846-VLOOKUP(D846, 'Вчера_Спутник-М'!D:BI, 2, FALSE)</f>
        <v>#N/A</v>
      </c>
      <c r="AH846" s="22" t="e">
        <f>F846-G846-VLOOKUP(D846, 'Вчера_Спутник-М'!D:BI, 3, FALSE)</f>
        <v>#N/A</v>
      </c>
      <c r="AI846" s="22" t="e">
        <f>H846-I846-VLOOKUP(D846, 'Вчера_Спутник-М'!D:BI, 5, FALSE)</f>
        <v>#N/A</v>
      </c>
      <c r="AJ846" s="22" t="e">
        <f>J846-K846-VLOOKUP(D846, 'Вчера_Спутник-М'!D:BI, 7, FALSE)</f>
        <v>#N/A</v>
      </c>
      <c r="AK846" s="36" t="e">
        <f>L846-M846-VLOOKUP(D846, 'Вчера_Спутник-М'!D:BI, 9, FALSE)</f>
        <v>#N/A</v>
      </c>
      <c r="AL846" s="36" t="e">
        <f>N846-O846-VLOOKUP(D846, 'Вчера_Спутник-М'!D:BI, 11, FALSE)</f>
        <v>#N/A</v>
      </c>
      <c r="AM846" s="36" t="e">
        <f>P846-Q846-VLOOKUP(D846, 'Вчера_Спутник-М'!D:BI, 13, FALSE)</f>
        <v>#N/A</v>
      </c>
      <c r="AN846" s="36" t="e">
        <f>R846-S846-VLOOKUP(D846, 'Вчера_Спутник-М'!D:BL, 15, FALSE)</f>
        <v>#N/A</v>
      </c>
      <c r="AO846" s="36"/>
      <c r="AP846" s="36"/>
      <c r="AQ846" s="36" t="e">
        <f>T846-VLOOKUP(D846, 'Вчера_Спутник-М'!D:BI, 17, FALSE)</f>
        <v>#N/A</v>
      </c>
      <c r="AR846" s="36" t="e">
        <f>U846-VLOOKUP(D846, 'Вчера_Спутник-М'!D:BI, 18, FALSE)</f>
        <v>#N/A</v>
      </c>
    </row>
    <row r="847" spans="25:44" ht="30" customHeight="1" x14ac:dyDescent="0.3">
      <c r="Y847" s="20">
        <f t="shared" si="80"/>
        <v>0</v>
      </c>
      <c r="Z847" s="20">
        <f t="shared" si="81"/>
        <v>0</v>
      </c>
      <c r="AA847" s="37" t="b">
        <f t="shared" si="82"/>
        <v>1</v>
      </c>
      <c r="AB847" s="37" t="b">
        <f t="shared" si="83"/>
        <v>1</v>
      </c>
      <c r="AC847" s="37" t="b">
        <f t="shared" si="84"/>
        <v>1</v>
      </c>
      <c r="AD847" s="37" t="b">
        <f t="shared" si="85"/>
        <v>1</v>
      </c>
      <c r="AE847" s="22" t="str">
        <f>IF(ISNA(VLOOKUP(D847,'Вчера_Спутник-М'!D:D, 1, FALSE)),"ошибка",0)</f>
        <v>ошибка</v>
      </c>
      <c r="AF847" s="21"/>
      <c r="AG847" s="22" t="e">
        <f>E847-VLOOKUP(D847, 'Вчера_Спутник-М'!D:BI, 2, FALSE)</f>
        <v>#N/A</v>
      </c>
      <c r="AH847" s="22" t="e">
        <f>F847-G847-VLOOKUP(D847, 'Вчера_Спутник-М'!D:BI, 3, FALSE)</f>
        <v>#N/A</v>
      </c>
      <c r="AI847" s="22" t="e">
        <f>H847-I847-VLOOKUP(D847, 'Вчера_Спутник-М'!D:BI, 5, FALSE)</f>
        <v>#N/A</v>
      </c>
      <c r="AJ847" s="22" t="e">
        <f>J847-K847-VLOOKUP(D847, 'Вчера_Спутник-М'!D:BI, 7, FALSE)</f>
        <v>#N/A</v>
      </c>
      <c r="AK847" s="36" t="e">
        <f>L847-M847-VLOOKUP(D847, 'Вчера_Спутник-М'!D:BI, 9, FALSE)</f>
        <v>#N/A</v>
      </c>
      <c r="AL847" s="36" t="e">
        <f>N847-O847-VLOOKUP(D847, 'Вчера_Спутник-М'!D:BI, 11, FALSE)</f>
        <v>#N/A</v>
      </c>
      <c r="AM847" s="36" t="e">
        <f>P847-Q847-VLOOKUP(D847, 'Вчера_Спутник-М'!D:BI, 13, FALSE)</f>
        <v>#N/A</v>
      </c>
      <c r="AN847" s="36" t="e">
        <f>R847-S847-VLOOKUP(D847, 'Вчера_Спутник-М'!D:BL, 15, FALSE)</f>
        <v>#N/A</v>
      </c>
      <c r="AO847" s="36"/>
      <c r="AP847" s="36"/>
      <c r="AQ847" s="36" t="e">
        <f>T847-VLOOKUP(D847, 'Вчера_Спутник-М'!D:BI, 17, FALSE)</f>
        <v>#N/A</v>
      </c>
      <c r="AR847" s="36" t="e">
        <f>U847-VLOOKUP(D847, 'Вчера_Спутник-М'!D:BI, 18, FALSE)</f>
        <v>#N/A</v>
      </c>
    </row>
    <row r="848" spans="25:44" ht="30" customHeight="1" x14ac:dyDescent="0.3">
      <c r="Y848" s="20">
        <f t="shared" si="80"/>
        <v>0</v>
      </c>
      <c r="Z848" s="20">
        <f t="shared" si="81"/>
        <v>0</v>
      </c>
      <c r="AA848" s="37" t="b">
        <f t="shared" si="82"/>
        <v>1</v>
      </c>
      <c r="AB848" s="37" t="b">
        <f t="shared" si="83"/>
        <v>1</v>
      </c>
      <c r="AC848" s="37" t="b">
        <f t="shared" si="84"/>
        <v>1</v>
      </c>
      <c r="AD848" s="37" t="b">
        <f t="shared" si="85"/>
        <v>1</v>
      </c>
      <c r="AE848" s="22" t="str">
        <f>IF(ISNA(VLOOKUP(D848,'Вчера_Спутник-М'!D:D, 1, FALSE)),"ошибка",0)</f>
        <v>ошибка</v>
      </c>
      <c r="AF848" s="21"/>
      <c r="AG848" s="22" t="e">
        <f>E848-VLOOKUP(D848, 'Вчера_Спутник-М'!D:BI, 2, FALSE)</f>
        <v>#N/A</v>
      </c>
      <c r="AH848" s="22" t="e">
        <f>F848-G848-VLOOKUP(D848, 'Вчера_Спутник-М'!D:BI, 3, FALSE)</f>
        <v>#N/A</v>
      </c>
      <c r="AI848" s="22" t="e">
        <f>H848-I848-VLOOKUP(D848, 'Вчера_Спутник-М'!D:BI, 5, FALSE)</f>
        <v>#N/A</v>
      </c>
      <c r="AJ848" s="22" t="e">
        <f>J848-K848-VLOOKUP(D848, 'Вчера_Спутник-М'!D:BI, 7, FALSE)</f>
        <v>#N/A</v>
      </c>
      <c r="AK848" s="36" t="e">
        <f>L848-M848-VLOOKUP(D848, 'Вчера_Спутник-М'!D:BI, 9, FALSE)</f>
        <v>#N/A</v>
      </c>
      <c r="AL848" s="36" t="e">
        <f>N848-O848-VLOOKUP(D848, 'Вчера_Спутник-М'!D:BI, 11, FALSE)</f>
        <v>#N/A</v>
      </c>
      <c r="AM848" s="36" t="e">
        <f>P848-Q848-VLOOKUP(D848, 'Вчера_Спутник-М'!D:BI, 13, FALSE)</f>
        <v>#N/A</v>
      </c>
      <c r="AN848" s="36" t="e">
        <f>R848-S848-VLOOKUP(D848, 'Вчера_Спутник-М'!D:BL, 15, FALSE)</f>
        <v>#N/A</v>
      </c>
      <c r="AO848" s="36"/>
      <c r="AP848" s="36"/>
      <c r="AQ848" s="36" t="e">
        <f>T848-VLOOKUP(D848, 'Вчера_Спутник-М'!D:BI, 17, FALSE)</f>
        <v>#N/A</v>
      </c>
      <c r="AR848" s="36" t="e">
        <f>U848-VLOOKUP(D848, 'Вчера_Спутник-М'!D:BI, 18, FALSE)</f>
        <v>#N/A</v>
      </c>
    </row>
    <row r="849" spans="25:44" ht="30" customHeight="1" x14ac:dyDescent="0.3">
      <c r="Y849" s="20">
        <f t="shared" si="80"/>
        <v>0</v>
      </c>
      <c r="Z849" s="20">
        <f t="shared" si="81"/>
        <v>0</v>
      </c>
      <c r="AA849" s="37" t="b">
        <f t="shared" si="82"/>
        <v>1</v>
      </c>
      <c r="AB849" s="37" t="b">
        <f t="shared" si="83"/>
        <v>1</v>
      </c>
      <c r="AC849" s="37" t="b">
        <f t="shared" si="84"/>
        <v>1</v>
      </c>
      <c r="AD849" s="37" t="b">
        <f t="shared" si="85"/>
        <v>1</v>
      </c>
      <c r="AE849" s="22" t="str">
        <f>IF(ISNA(VLOOKUP(D849,'Вчера_Спутник-М'!D:D, 1, FALSE)),"ошибка",0)</f>
        <v>ошибка</v>
      </c>
      <c r="AF849" s="21"/>
      <c r="AG849" s="22" t="e">
        <f>E849-VLOOKUP(D849, 'Вчера_Спутник-М'!D:BI, 2, FALSE)</f>
        <v>#N/A</v>
      </c>
      <c r="AH849" s="22" t="e">
        <f>F849-G849-VLOOKUP(D849, 'Вчера_Спутник-М'!D:BI, 3, FALSE)</f>
        <v>#N/A</v>
      </c>
      <c r="AI849" s="22" t="e">
        <f>H849-I849-VLOOKUP(D849, 'Вчера_Спутник-М'!D:BI, 5, FALSE)</f>
        <v>#N/A</v>
      </c>
      <c r="AJ849" s="22" t="e">
        <f>J849-K849-VLOOKUP(D849, 'Вчера_Спутник-М'!D:BI, 7, FALSE)</f>
        <v>#N/A</v>
      </c>
      <c r="AK849" s="36" t="e">
        <f>L849-M849-VLOOKUP(D849, 'Вчера_Спутник-М'!D:BI, 9, FALSE)</f>
        <v>#N/A</v>
      </c>
      <c r="AL849" s="36" t="e">
        <f>N849-O849-VLOOKUP(D849, 'Вчера_Спутник-М'!D:BI, 11, FALSE)</f>
        <v>#N/A</v>
      </c>
      <c r="AM849" s="36" t="e">
        <f>P849-Q849-VLOOKUP(D849, 'Вчера_Спутник-М'!D:BI, 13, FALSE)</f>
        <v>#N/A</v>
      </c>
      <c r="AN849" s="36" t="e">
        <f>R849-S849-VLOOKUP(D849, 'Вчера_Спутник-М'!D:BL, 15, FALSE)</f>
        <v>#N/A</v>
      </c>
      <c r="AO849" s="36"/>
      <c r="AP849" s="36"/>
      <c r="AQ849" s="36" t="e">
        <f>T849-VLOOKUP(D849, 'Вчера_Спутник-М'!D:BI, 17, FALSE)</f>
        <v>#N/A</v>
      </c>
      <c r="AR849" s="36" t="e">
        <f>U849-VLOOKUP(D849, 'Вчера_Спутник-М'!D:BI, 18, FALSE)</f>
        <v>#N/A</v>
      </c>
    </row>
    <row r="850" spans="25:44" ht="30" customHeight="1" x14ac:dyDescent="0.3">
      <c r="Y850" s="20">
        <f t="shared" si="80"/>
        <v>0</v>
      </c>
      <c r="Z850" s="20">
        <f t="shared" si="81"/>
        <v>0</v>
      </c>
      <c r="AA850" s="37" t="b">
        <f t="shared" si="82"/>
        <v>1</v>
      </c>
      <c r="AB850" s="37" t="b">
        <f t="shared" si="83"/>
        <v>1</v>
      </c>
      <c r="AC850" s="37" t="b">
        <f t="shared" si="84"/>
        <v>1</v>
      </c>
      <c r="AD850" s="37" t="b">
        <f t="shared" si="85"/>
        <v>1</v>
      </c>
      <c r="AE850" s="22" t="str">
        <f>IF(ISNA(VLOOKUP(D850,'Вчера_Спутник-М'!D:D, 1, FALSE)),"ошибка",0)</f>
        <v>ошибка</v>
      </c>
      <c r="AF850" s="21"/>
      <c r="AG850" s="22" t="e">
        <f>E850-VLOOKUP(D850, 'Вчера_Спутник-М'!D:BI, 2, FALSE)</f>
        <v>#N/A</v>
      </c>
      <c r="AH850" s="22" t="e">
        <f>F850-G850-VLOOKUP(D850, 'Вчера_Спутник-М'!D:BI, 3, FALSE)</f>
        <v>#N/A</v>
      </c>
      <c r="AI850" s="22" t="e">
        <f>H850-I850-VLOOKUP(D850, 'Вчера_Спутник-М'!D:BI, 5, FALSE)</f>
        <v>#N/A</v>
      </c>
      <c r="AJ850" s="22" t="e">
        <f>J850-K850-VLOOKUP(D850, 'Вчера_Спутник-М'!D:BI, 7, FALSE)</f>
        <v>#N/A</v>
      </c>
      <c r="AK850" s="36" t="e">
        <f>L850-M850-VLOOKUP(D850, 'Вчера_Спутник-М'!D:BI, 9, FALSE)</f>
        <v>#N/A</v>
      </c>
      <c r="AL850" s="36" t="e">
        <f>N850-O850-VLOOKUP(D850, 'Вчера_Спутник-М'!D:BI, 11, FALSE)</f>
        <v>#N/A</v>
      </c>
      <c r="AM850" s="36" t="e">
        <f>P850-Q850-VLOOKUP(D850, 'Вчера_Спутник-М'!D:BI, 13, FALSE)</f>
        <v>#N/A</v>
      </c>
      <c r="AN850" s="36" t="e">
        <f>R850-S850-VLOOKUP(D850, 'Вчера_Спутник-М'!D:BL, 15, FALSE)</f>
        <v>#N/A</v>
      </c>
      <c r="AO850" s="36"/>
      <c r="AP850" s="36"/>
      <c r="AQ850" s="36" t="e">
        <f>T850-VLOOKUP(D850, 'Вчера_Спутник-М'!D:BI, 17, FALSE)</f>
        <v>#N/A</v>
      </c>
      <c r="AR850" s="36" t="e">
        <f>U850-VLOOKUP(D850, 'Вчера_Спутник-М'!D:BI, 18, FALSE)</f>
        <v>#N/A</v>
      </c>
    </row>
    <row r="851" spans="25:44" ht="30" customHeight="1" x14ac:dyDescent="0.3">
      <c r="Y851" s="20">
        <f t="shared" si="80"/>
        <v>0</v>
      </c>
      <c r="Z851" s="20">
        <f t="shared" si="81"/>
        <v>0</v>
      </c>
      <c r="AA851" s="37" t="b">
        <f t="shared" si="82"/>
        <v>1</v>
      </c>
      <c r="AB851" s="37" t="b">
        <f t="shared" si="83"/>
        <v>1</v>
      </c>
      <c r="AC851" s="37" t="b">
        <f t="shared" si="84"/>
        <v>1</v>
      </c>
      <c r="AD851" s="37" t="b">
        <f t="shared" si="85"/>
        <v>1</v>
      </c>
      <c r="AE851" s="22" t="str">
        <f>IF(ISNA(VLOOKUP(D851,'Вчера_Спутник-М'!D:D, 1, FALSE)),"ошибка",0)</f>
        <v>ошибка</v>
      </c>
      <c r="AF851" s="21"/>
      <c r="AG851" s="22" t="e">
        <f>E851-VLOOKUP(D851, 'Вчера_Спутник-М'!D:BI, 2, FALSE)</f>
        <v>#N/A</v>
      </c>
      <c r="AH851" s="22" t="e">
        <f>F851-G851-VLOOKUP(D851, 'Вчера_Спутник-М'!D:BI, 3, FALSE)</f>
        <v>#N/A</v>
      </c>
      <c r="AI851" s="22" t="e">
        <f>H851-I851-VLOOKUP(D851, 'Вчера_Спутник-М'!D:BI, 5, FALSE)</f>
        <v>#N/A</v>
      </c>
      <c r="AJ851" s="22" t="e">
        <f>J851-K851-VLOOKUP(D851, 'Вчера_Спутник-М'!D:BI, 7, FALSE)</f>
        <v>#N/A</v>
      </c>
      <c r="AK851" s="36" t="e">
        <f>L851-M851-VLOOKUP(D851, 'Вчера_Спутник-М'!D:BI, 9, FALSE)</f>
        <v>#N/A</v>
      </c>
      <c r="AL851" s="36" t="e">
        <f>N851-O851-VLOOKUP(D851, 'Вчера_Спутник-М'!D:BI, 11, FALSE)</f>
        <v>#N/A</v>
      </c>
      <c r="AM851" s="36" t="e">
        <f>P851-Q851-VLOOKUP(D851, 'Вчера_Спутник-М'!D:BI, 13, FALSE)</f>
        <v>#N/A</v>
      </c>
      <c r="AN851" s="36" t="e">
        <f>R851-S851-VLOOKUP(D851, 'Вчера_Спутник-М'!D:BL, 15, FALSE)</f>
        <v>#N/A</v>
      </c>
      <c r="AO851" s="36"/>
      <c r="AP851" s="36"/>
      <c r="AQ851" s="36" t="e">
        <f>T851-VLOOKUP(D851, 'Вчера_Спутник-М'!D:BI, 17, FALSE)</f>
        <v>#N/A</v>
      </c>
      <c r="AR851" s="36" t="e">
        <f>U851-VLOOKUP(D851, 'Вчера_Спутник-М'!D:BI, 18, FALSE)</f>
        <v>#N/A</v>
      </c>
    </row>
    <row r="852" spans="25:44" ht="30" customHeight="1" x14ac:dyDescent="0.3">
      <c r="Y852" s="20">
        <f t="shared" si="80"/>
        <v>0</v>
      </c>
      <c r="Z852" s="20">
        <f t="shared" si="81"/>
        <v>0</v>
      </c>
      <c r="AA852" s="37" t="b">
        <f t="shared" si="82"/>
        <v>1</v>
      </c>
      <c r="AB852" s="37" t="b">
        <f t="shared" si="83"/>
        <v>1</v>
      </c>
      <c r="AC852" s="37" t="b">
        <f t="shared" si="84"/>
        <v>1</v>
      </c>
      <c r="AD852" s="37" t="b">
        <f t="shared" si="85"/>
        <v>1</v>
      </c>
      <c r="AE852" s="22" t="str">
        <f>IF(ISNA(VLOOKUP(D852,'Вчера_Спутник-М'!D:D, 1, FALSE)),"ошибка",0)</f>
        <v>ошибка</v>
      </c>
      <c r="AF852" s="21"/>
      <c r="AG852" s="22" t="e">
        <f>E852-VLOOKUP(D852, 'Вчера_Спутник-М'!D:BI, 2, FALSE)</f>
        <v>#N/A</v>
      </c>
      <c r="AH852" s="22" t="e">
        <f>F852-G852-VLOOKUP(D852, 'Вчера_Спутник-М'!D:BI, 3, FALSE)</f>
        <v>#N/A</v>
      </c>
      <c r="AI852" s="22" t="e">
        <f>H852-I852-VLOOKUP(D852, 'Вчера_Спутник-М'!D:BI, 5, FALSE)</f>
        <v>#N/A</v>
      </c>
      <c r="AJ852" s="22" t="e">
        <f>J852-K852-VLOOKUP(D852, 'Вчера_Спутник-М'!D:BI, 7, FALSE)</f>
        <v>#N/A</v>
      </c>
      <c r="AK852" s="36" t="e">
        <f>L852-M852-VLOOKUP(D852, 'Вчера_Спутник-М'!D:BI, 9, FALSE)</f>
        <v>#N/A</v>
      </c>
      <c r="AL852" s="36" t="e">
        <f>N852-O852-VLOOKUP(D852, 'Вчера_Спутник-М'!D:BI, 11, FALSE)</f>
        <v>#N/A</v>
      </c>
      <c r="AM852" s="36" t="e">
        <f>P852-Q852-VLOOKUP(D852, 'Вчера_Спутник-М'!D:BI, 13, FALSE)</f>
        <v>#N/A</v>
      </c>
      <c r="AN852" s="36" t="e">
        <f>R852-S852-VLOOKUP(D852, 'Вчера_Спутник-М'!D:BL, 15, FALSE)</f>
        <v>#N/A</v>
      </c>
      <c r="AO852" s="36"/>
      <c r="AP852" s="36"/>
      <c r="AQ852" s="36" t="e">
        <f>T852-VLOOKUP(D852, 'Вчера_Спутник-М'!D:BI, 17, FALSE)</f>
        <v>#N/A</v>
      </c>
      <c r="AR852" s="36" t="e">
        <f>U852-VLOOKUP(D852, 'Вчера_Спутник-М'!D:BI, 18, FALSE)</f>
        <v>#N/A</v>
      </c>
    </row>
    <row r="853" spans="25:44" ht="30" customHeight="1" x14ac:dyDescent="0.3">
      <c r="Y853" s="20">
        <f t="shared" si="80"/>
        <v>0</v>
      </c>
      <c r="Z853" s="20">
        <f t="shared" si="81"/>
        <v>0</v>
      </c>
      <c r="AA853" s="37" t="b">
        <f t="shared" si="82"/>
        <v>1</v>
      </c>
      <c r="AB853" s="37" t="b">
        <f t="shared" si="83"/>
        <v>1</v>
      </c>
      <c r="AC853" s="37" t="b">
        <f t="shared" si="84"/>
        <v>1</v>
      </c>
      <c r="AD853" s="37" t="b">
        <f t="shared" si="85"/>
        <v>1</v>
      </c>
      <c r="AE853" s="22" t="str">
        <f>IF(ISNA(VLOOKUP(D853,'Вчера_Спутник-М'!D:D, 1, FALSE)),"ошибка",0)</f>
        <v>ошибка</v>
      </c>
      <c r="AF853" s="21"/>
      <c r="AG853" s="22" t="e">
        <f>E853-VLOOKUP(D853, 'Вчера_Спутник-М'!D:BI, 2, FALSE)</f>
        <v>#N/A</v>
      </c>
      <c r="AH853" s="22" t="e">
        <f>F853-G853-VLOOKUP(D853, 'Вчера_Спутник-М'!D:BI, 3, FALSE)</f>
        <v>#N/A</v>
      </c>
      <c r="AI853" s="22" t="e">
        <f>H853-I853-VLOOKUP(D853, 'Вчера_Спутник-М'!D:BI, 5, FALSE)</f>
        <v>#N/A</v>
      </c>
      <c r="AJ853" s="22" t="e">
        <f>J853-K853-VLOOKUP(D853, 'Вчера_Спутник-М'!D:BI, 7, FALSE)</f>
        <v>#N/A</v>
      </c>
      <c r="AK853" s="36" t="e">
        <f>L853-M853-VLOOKUP(D853, 'Вчера_Спутник-М'!D:BI, 9, FALSE)</f>
        <v>#N/A</v>
      </c>
      <c r="AL853" s="36" t="e">
        <f>N853-O853-VLOOKUP(D853, 'Вчера_Спутник-М'!D:BI, 11, FALSE)</f>
        <v>#N/A</v>
      </c>
      <c r="AM853" s="36" t="e">
        <f>P853-Q853-VLOOKUP(D853, 'Вчера_Спутник-М'!D:BI, 13, FALSE)</f>
        <v>#N/A</v>
      </c>
      <c r="AN853" s="36" t="e">
        <f>R853-S853-VLOOKUP(D853, 'Вчера_Спутник-М'!D:BL, 15, FALSE)</f>
        <v>#N/A</v>
      </c>
      <c r="AO853" s="36"/>
      <c r="AP853" s="36"/>
      <c r="AQ853" s="36" t="e">
        <f>T853-VLOOKUP(D853, 'Вчера_Спутник-М'!D:BI, 17, FALSE)</f>
        <v>#N/A</v>
      </c>
      <c r="AR853" s="36" t="e">
        <f>U853-VLOOKUP(D853, 'Вчера_Спутник-М'!D:BI, 18, FALSE)</f>
        <v>#N/A</v>
      </c>
    </row>
    <row r="854" spans="25:44" ht="30" customHeight="1" x14ac:dyDescent="0.3">
      <c r="Y854" s="20">
        <f t="shared" si="80"/>
        <v>0</v>
      </c>
      <c r="Z854" s="20">
        <f t="shared" si="81"/>
        <v>0</v>
      </c>
      <c r="AA854" s="37" t="b">
        <f t="shared" si="82"/>
        <v>1</v>
      </c>
      <c r="AB854" s="37" t="b">
        <f t="shared" si="83"/>
        <v>1</v>
      </c>
      <c r="AC854" s="37" t="b">
        <f t="shared" si="84"/>
        <v>1</v>
      </c>
      <c r="AD854" s="37" t="b">
        <f t="shared" si="85"/>
        <v>1</v>
      </c>
      <c r="AE854" s="22" t="str">
        <f>IF(ISNA(VLOOKUP(D854,'Вчера_Спутник-М'!D:D, 1, FALSE)),"ошибка",0)</f>
        <v>ошибка</v>
      </c>
      <c r="AF854" s="21"/>
      <c r="AG854" s="22" t="e">
        <f>E854-VLOOKUP(D854, 'Вчера_Спутник-М'!D:BI, 2, FALSE)</f>
        <v>#N/A</v>
      </c>
      <c r="AH854" s="22" t="e">
        <f>F854-G854-VLOOKUP(D854, 'Вчера_Спутник-М'!D:BI, 3, FALSE)</f>
        <v>#N/A</v>
      </c>
      <c r="AI854" s="22" t="e">
        <f>H854-I854-VLOOKUP(D854, 'Вчера_Спутник-М'!D:BI, 5, FALSE)</f>
        <v>#N/A</v>
      </c>
      <c r="AJ854" s="22" t="e">
        <f>J854-K854-VLOOKUP(D854, 'Вчера_Спутник-М'!D:BI, 7, FALSE)</f>
        <v>#N/A</v>
      </c>
      <c r="AK854" s="36" t="e">
        <f>L854-M854-VLOOKUP(D854, 'Вчера_Спутник-М'!D:BI, 9, FALSE)</f>
        <v>#N/A</v>
      </c>
      <c r="AL854" s="36" t="e">
        <f>N854-O854-VLOOKUP(D854, 'Вчера_Спутник-М'!D:BI, 11, FALSE)</f>
        <v>#N/A</v>
      </c>
      <c r="AM854" s="36" t="e">
        <f>P854-Q854-VLOOKUP(D854, 'Вчера_Спутник-М'!D:BI, 13, FALSE)</f>
        <v>#N/A</v>
      </c>
      <c r="AN854" s="36" t="e">
        <f>R854-S854-VLOOKUP(D854, 'Вчера_Спутник-М'!D:BL, 15, FALSE)</f>
        <v>#N/A</v>
      </c>
      <c r="AO854" s="36"/>
      <c r="AP854" s="36"/>
      <c r="AQ854" s="36" t="e">
        <f>T854-VLOOKUP(D854, 'Вчера_Спутник-М'!D:BI, 17, FALSE)</f>
        <v>#N/A</v>
      </c>
      <c r="AR854" s="36" t="e">
        <f>U854-VLOOKUP(D854, 'Вчера_Спутник-М'!D:BI, 18, FALSE)</f>
        <v>#N/A</v>
      </c>
    </row>
    <row r="855" spans="25:44" ht="30" customHeight="1" x14ac:dyDescent="0.3">
      <c r="Y855" s="20">
        <f t="shared" si="80"/>
        <v>0</v>
      </c>
      <c r="Z855" s="20">
        <f t="shared" si="81"/>
        <v>0</v>
      </c>
      <c r="AA855" s="37" t="b">
        <f t="shared" si="82"/>
        <v>1</v>
      </c>
      <c r="AB855" s="37" t="b">
        <f t="shared" si="83"/>
        <v>1</v>
      </c>
      <c r="AC855" s="37" t="b">
        <f t="shared" si="84"/>
        <v>1</v>
      </c>
      <c r="AD855" s="37" t="b">
        <f t="shared" si="85"/>
        <v>1</v>
      </c>
      <c r="AE855" s="22" t="str">
        <f>IF(ISNA(VLOOKUP(D855,'Вчера_Спутник-М'!D:D, 1, FALSE)),"ошибка",0)</f>
        <v>ошибка</v>
      </c>
      <c r="AF855" s="21"/>
      <c r="AG855" s="22" t="e">
        <f>E855-VLOOKUP(D855, 'Вчера_Спутник-М'!D:BI, 2, FALSE)</f>
        <v>#N/A</v>
      </c>
      <c r="AH855" s="22" t="e">
        <f>F855-G855-VLOOKUP(D855, 'Вчера_Спутник-М'!D:BI, 3, FALSE)</f>
        <v>#N/A</v>
      </c>
      <c r="AI855" s="22" t="e">
        <f>H855-I855-VLOOKUP(D855, 'Вчера_Спутник-М'!D:BI, 5, FALSE)</f>
        <v>#N/A</v>
      </c>
      <c r="AJ855" s="22" t="e">
        <f>J855-K855-VLOOKUP(D855, 'Вчера_Спутник-М'!D:BI, 7, FALSE)</f>
        <v>#N/A</v>
      </c>
      <c r="AK855" s="36" t="e">
        <f>L855-M855-VLOOKUP(D855, 'Вчера_Спутник-М'!D:BI, 9, FALSE)</f>
        <v>#N/A</v>
      </c>
      <c r="AL855" s="36" t="e">
        <f>N855-O855-VLOOKUP(D855, 'Вчера_Спутник-М'!D:BI, 11, FALSE)</f>
        <v>#N/A</v>
      </c>
      <c r="AM855" s="36" t="e">
        <f>P855-Q855-VLOOKUP(D855, 'Вчера_Спутник-М'!D:BI, 13, FALSE)</f>
        <v>#N/A</v>
      </c>
      <c r="AN855" s="36" t="e">
        <f>R855-S855-VLOOKUP(D855, 'Вчера_Спутник-М'!D:BL, 15, FALSE)</f>
        <v>#N/A</v>
      </c>
      <c r="AO855" s="36"/>
      <c r="AP855" s="36"/>
      <c r="AQ855" s="36" t="e">
        <f>T855-VLOOKUP(D855, 'Вчера_Спутник-М'!D:BI, 17, FALSE)</f>
        <v>#N/A</v>
      </c>
      <c r="AR855" s="36" t="e">
        <f>U855-VLOOKUP(D855, 'Вчера_Спутник-М'!D:BI, 18, FALSE)</f>
        <v>#N/A</v>
      </c>
    </row>
    <row r="856" spans="25:44" ht="30" customHeight="1" x14ac:dyDescent="0.3">
      <c r="Y856" s="20">
        <f t="shared" si="80"/>
        <v>0</v>
      </c>
      <c r="Z856" s="20">
        <f t="shared" si="81"/>
        <v>0</v>
      </c>
      <c r="AA856" s="37" t="b">
        <f t="shared" si="82"/>
        <v>1</v>
      </c>
      <c r="AB856" s="37" t="b">
        <f t="shared" si="83"/>
        <v>1</v>
      </c>
      <c r="AC856" s="37" t="b">
        <f t="shared" si="84"/>
        <v>1</v>
      </c>
      <c r="AD856" s="37" t="b">
        <f t="shared" si="85"/>
        <v>1</v>
      </c>
      <c r="AE856" s="22" t="str">
        <f>IF(ISNA(VLOOKUP(D856,'Вчера_Спутник-М'!D:D, 1, FALSE)),"ошибка",0)</f>
        <v>ошибка</v>
      </c>
      <c r="AF856" s="21"/>
      <c r="AG856" s="22" t="e">
        <f>E856-VLOOKUP(D856, 'Вчера_Спутник-М'!D:BI, 2, FALSE)</f>
        <v>#N/A</v>
      </c>
      <c r="AH856" s="22" t="e">
        <f>F856-G856-VLOOKUP(D856, 'Вчера_Спутник-М'!D:BI, 3, FALSE)</f>
        <v>#N/A</v>
      </c>
      <c r="AI856" s="22" t="e">
        <f>H856-I856-VLOOKUP(D856, 'Вчера_Спутник-М'!D:BI, 5, FALSE)</f>
        <v>#N/A</v>
      </c>
      <c r="AJ856" s="22" t="e">
        <f>J856-K856-VLOOKUP(D856, 'Вчера_Спутник-М'!D:BI, 7, FALSE)</f>
        <v>#N/A</v>
      </c>
      <c r="AK856" s="36" t="e">
        <f>L856-M856-VLOOKUP(D856, 'Вчера_Спутник-М'!D:BI, 9, FALSE)</f>
        <v>#N/A</v>
      </c>
      <c r="AL856" s="36" t="e">
        <f>N856-O856-VLOOKUP(D856, 'Вчера_Спутник-М'!D:BI, 11, FALSE)</f>
        <v>#N/A</v>
      </c>
      <c r="AM856" s="36" t="e">
        <f>P856-Q856-VLOOKUP(D856, 'Вчера_Спутник-М'!D:BI, 13, FALSE)</f>
        <v>#N/A</v>
      </c>
      <c r="AN856" s="36" t="e">
        <f>R856-S856-VLOOKUP(D856, 'Вчера_Спутник-М'!D:BL, 15, FALSE)</f>
        <v>#N/A</v>
      </c>
      <c r="AO856" s="36"/>
      <c r="AP856" s="36"/>
      <c r="AQ856" s="36" t="e">
        <f>T856-VLOOKUP(D856, 'Вчера_Спутник-М'!D:BI, 17, FALSE)</f>
        <v>#N/A</v>
      </c>
      <c r="AR856" s="36" t="e">
        <f>U856-VLOOKUP(D856, 'Вчера_Спутник-М'!D:BI, 18, FALSE)</f>
        <v>#N/A</v>
      </c>
    </row>
    <row r="857" spans="25:44" ht="30" customHeight="1" x14ac:dyDescent="0.3">
      <c r="Y857" s="20">
        <f t="shared" si="80"/>
        <v>0</v>
      </c>
      <c r="Z857" s="20">
        <f t="shared" si="81"/>
        <v>0</v>
      </c>
      <c r="AA857" s="37" t="b">
        <f t="shared" si="82"/>
        <v>1</v>
      </c>
      <c r="AB857" s="37" t="b">
        <f t="shared" si="83"/>
        <v>1</v>
      </c>
      <c r="AC857" s="37" t="b">
        <f t="shared" si="84"/>
        <v>1</v>
      </c>
      <c r="AD857" s="37" t="b">
        <f t="shared" si="85"/>
        <v>1</v>
      </c>
      <c r="AE857" s="22" t="str">
        <f>IF(ISNA(VLOOKUP(D857,'Вчера_Спутник-М'!D:D, 1, FALSE)),"ошибка",0)</f>
        <v>ошибка</v>
      </c>
      <c r="AF857" s="21"/>
      <c r="AG857" s="22" t="e">
        <f>E857-VLOOKUP(D857, 'Вчера_Спутник-М'!D:BI, 2, FALSE)</f>
        <v>#N/A</v>
      </c>
      <c r="AH857" s="22" t="e">
        <f>F857-G857-VLOOKUP(D857, 'Вчера_Спутник-М'!D:BI, 3, FALSE)</f>
        <v>#N/A</v>
      </c>
      <c r="AI857" s="22" t="e">
        <f>H857-I857-VLOOKUP(D857, 'Вчера_Спутник-М'!D:BI, 5, FALSE)</f>
        <v>#N/A</v>
      </c>
      <c r="AJ857" s="22" t="e">
        <f>J857-K857-VLOOKUP(D857, 'Вчера_Спутник-М'!D:BI, 7, FALSE)</f>
        <v>#N/A</v>
      </c>
      <c r="AK857" s="36" t="e">
        <f>L857-M857-VLOOKUP(D857, 'Вчера_Спутник-М'!D:BI, 9, FALSE)</f>
        <v>#N/A</v>
      </c>
      <c r="AL857" s="36" t="e">
        <f>N857-O857-VLOOKUP(D857, 'Вчера_Спутник-М'!D:BI, 11, FALSE)</f>
        <v>#N/A</v>
      </c>
      <c r="AM857" s="36" t="e">
        <f>P857-Q857-VLOOKUP(D857, 'Вчера_Спутник-М'!D:BI, 13, FALSE)</f>
        <v>#N/A</v>
      </c>
      <c r="AN857" s="36" t="e">
        <f>R857-S857-VLOOKUP(D857, 'Вчера_Спутник-М'!D:BL, 15, FALSE)</f>
        <v>#N/A</v>
      </c>
      <c r="AO857" s="36"/>
      <c r="AP857" s="36"/>
      <c r="AQ857" s="36" t="e">
        <f>T857-VLOOKUP(D857, 'Вчера_Спутник-М'!D:BI, 17, FALSE)</f>
        <v>#N/A</v>
      </c>
      <c r="AR857" s="36" t="e">
        <f>U857-VLOOKUP(D857, 'Вчера_Спутник-М'!D:BI, 18, FALSE)</f>
        <v>#N/A</v>
      </c>
    </row>
    <row r="858" spans="25:44" ht="30" customHeight="1" x14ac:dyDescent="0.3">
      <c r="Y858" s="20">
        <f t="shared" si="80"/>
        <v>0</v>
      </c>
      <c r="Z858" s="20">
        <f t="shared" si="81"/>
        <v>0</v>
      </c>
      <c r="AA858" s="37" t="b">
        <f t="shared" si="82"/>
        <v>1</v>
      </c>
      <c r="AB858" s="37" t="b">
        <f t="shared" si="83"/>
        <v>1</v>
      </c>
      <c r="AC858" s="37" t="b">
        <f t="shared" si="84"/>
        <v>1</v>
      </c>
      <c r="AD858" s="37" t="b">
        <f t="shared" si="85"/>
        <v>1</v>
      </c>
      <c r="AE858" s="22" t="str">
        <f>IF(ISNA(VLOOKUP(D858,'Вчера_Спутник-М'!D:D, 1, FALSE)),"ошибка",0)</f>
        <v>ошибка</v>
      </c>
      <c r="AF858" s="21"/>
      <c r="AG858" s="22" t="e">
        <f>E858-VLOOKUP(D858, 'Вчера_Спутник-М'!D:BI, 2, FALSE)</f>
        <v>#N/A</v>
      </c>
      <c r="AH858" s="22" t="e">
        <f>F858-G858-VLOOKUP(D858, 'Вчера_Спутник-М'!D:BI, 3, FALSE)</f>
        <v>#N/A</v>
      </c>
      <c r="AI858" s="22" t="e">
        <f>H858-I858-VLOOKUP(D858, 'Вчера_Спутник-М'!D:BI, 5, FALSE)</f>
        <v>#N/A</v>
      </c>
      <c r="AJ858" s="22" t="e">
        <f>J858-K858-VLOOKUP(D858, 'Вчера_Спутник-М'!D:BI, 7, FALSE)</f>
        <v>#N/A</v>
      </c>
      <c r="AK858" s="36" t="e">
        <f>L858-M858-VLOOKUP(D858, 'Вчера_Спутник-М'!D:BI, 9, FALSE)</f>
        <v>#N/A</v>
      </c>
      <c r="AL858" s="36" t="e">
        <f>N858-O858-VLOOKUP(D858, 'Вчера_Спутник-М'!D:BI, 11, FALSE)</f>
        <v>#N/A</v>
      </c>
      <c r="AM858" s="36" t="e">
        <f>P858-Q858-VLOOKUP(D858, 'Вчера_Спутник-М'!D:BI, 13, FALSE)</f>
        <v>#N/A</v>
      </c>
      <c r="AN858" s="36" t="e">
        <f>R858-S858-VLOOKUP(D858, 'Вчера_Спутник-М'!D:BL, 15, FALSE)</f>
        <v>#N/A</v>
      </c>
      <c r="AO858" s="36"/>
      <c r="AP858" s="36"/>
      <c r="AQ858" s="36" t="e">
        <f>T858-VLOOKUP(D858, 'Вчера_Спутник-М'!D:BI, 17, FALSE)</f>
        <v>#N/A</v>
      </c>
      <c r="AR858" s="36" t="e">
        <f>U858-VLOOKUP(D858, 'Вчера_Спутник-М'!D:BI, 18, FALSE)</f>
        <v>#N/A</v>
      </c>
    </row>
    <row r="859" spans="25:44" ht="30" customHeight="1" x14ac:dyDescent="0.3">
      <c r="Y859" s="20">
        <f t="shared" si="80"/>
        <v>0</v>
      </c>
      <c r="Z859" s="20">
        <f t="shared" si="81"/>
        <v>0</v>
      </c>
      <c r="AA859" s="37" t="b">
        <f t="shared" si="82"/>
        <v>1</v>
      </c>
      <c r="AB859" s="37" t="b">
        <f t="shared" si="83"/>
        <v>1</v>
      </c>
      <c r="AC859" s="37" t="b">
        <f t="shared" si="84"/>
        <v>1</v>
      </c>
      <c r="AD859" s="37" t="b">
        <f t="shared" si="85"/>
        <v>1</v>
      </c>
      <c r="AE859" s="22" t="str">
        <f>IF(ISNA(VLOOKUP(D859,'Вчера_Спутник-М'!D:D, 1, FALSE)),"ошибка",0)</f>
        <v>ошибка</v>
      </c>
      <c r="AF859" s="21"/>
      <c r="AG859" s="22" t="e">
        <f>E859-VLOOKUP(D859, 'Вчера_Спутник-М'!D:BI, 2, FALSE)</f>
        <v>#N/A</v>
      </c>
      <c r="AH859" s="22" t="e">
        <f>F859-G859-VLOOKUP(D859, 'Вчера_Спутник-М'!D:BI, 3, FALSE)</f>
        <v>#N/A</v>
      </c>
      <c r="AI859" s="22" t="e">
        <f>H859-I859-VLOOKUP(D859, 'Вчера_Спутник-М'!D:BI, 5, FALSE)</f>
        <v>#N/A</v>
      </c>
      <c r="AJ859" s="22" t="e">
        <f>J859-K859-VLOOKUP(D859, 'Вчера_Спутник-М'!D:BI, 7, FALSE)</f>
        <v>#N/A</v>
      </c>
      <c r="AK859" s="36" t="e">
        <f>L859-M859-VLOOKUP(D859, 'Вчера_Спутник-М'!D:BI, 9, FALSE)</f>
        <v>#N/A</v>
      </c>
      <c r="AL859" s="36" t="e">
        <f>N859-O859-VLOOKUP(D859, 'Вчера_Спутник-М'!D:BI, 11, FALSE)</f>
        <v>#N/A</v>
      </c>
      <c r="AM859" s="36" t="e">
        <f>P859-Q859-VLOOKUP(D859, 'Вчера_Спутник-М'!D:BI, 13, FALSE)</f>
        <v>#N/A</v>
      </c>
      <c r="AN859" s="36" t="e">
        <f>R859-S859-VLOOKUP(D859, 'Вчера_Спутник-М'!D:BL, 15, FALSE)</f>
        <v>#N/A</v>
      </c>
      <c r="AO859" s="36"/>
      <c r="AP859" s="36"/>
      <c r="AQ859" s="36" t="e">
        <f>T859-VLOOKUP(D859, 'Вчера_Спутник-М'!D:BI, 17, FALSE)</f>
        <v>#N/A</v>
      </c>
      <c r="AR859" s="36" t="e">
        <f>U859-VLOOKUP(D859, 'Вчера_Спутник-М'!D:BI, 18, FALSE)</f>
        <v>#N/A</v>
      </c>
    </row>
    <row r="860" spans="25:44" ht="30" customHeight="1" x14ac:dyDescent="0.3">
      <c r="Y860" s="20">
        <f t="shared" si="80"/>
        <v>0</v>
      </c>
      <c r="Z860" s="20">
        <f t="shared" si="81"/>
        <v>0</v>
      </c>
      <c r="AA860" s="37" t="b">
        <f t="shared" si="82"/>
        <v>1</v>
      </c>
      <c r="AB860" s="37" t="b">
        <f t="shared" si="83"/>
        <v>1</v>
      </c>
      <c r="AC860" s="37" t="b">
        <f t="shared" si="84"/>
        <v>1</v>
      </c>
      <c r="AD860" s="37" t="b">
        <f t="shared" si="85"/>
        <v>1</v>
      </c>
      <c r="AE860" s="22" t="str">
        <f>IF(ISNA(VLOOKUP(D860,'Вчера_Спутник-М'!D:D, 1, FALSE)),"ошибка",0)</f>
        <v>ошибка</v>
      </c>
      <c r="AF860" s="21"/>
      <c r="AG860" s="22" t="e">
        <f>E860-VLOOKUP(D860, 'Вчера_Спутник-М'!D:BI, 2, FALSE)</f>
        <v>#N/A</v>
      </c>
      <c r="AH860" s="22" t="e">
        <f>F860-G860-VLOOKUP(D860, 'Вчера_Спутник-М'!D:BI, 3, FALSE)</f>
        <v>#N/A</v>
      </c>
      <c r="AI860" s="22" t="e">
        <f>H860-I860-VLOOKUP(D860, 'Вчера_Спутник-М'!D:BI, 5, FALSE)</f>
        <v>#N/A</v>
      </c>
      <c r="AJ860" s="22" t="e">
        <f>J860-K860-VLOOKUP(D860, 'Вчера_Спутник-М'!D:BI, 7, FALSE)</f>
        <v>#N/A</v>
      </c>
      <c r="AK860" s="36" t="e">
        <f>L860-M860-VLOOKUP(D860, 'Вчера_Спутник-М'!D:BI, 9, FALSE)</f>
        <v>#N/A</v>
      </c>
      <c r="AL860" s="36" t="e">
        <f>N860-O860-VLOOKUP(D860, 'Вчера_Спутник-М'!D:BI, 11, FALSE)</f>
        <v>#N/A</v>
      </c>
      <c r="AM860" s="36" t="e">
        <f>P860-Q860-VLOOKUP(D860, 'Вчера_Спутник-М'!D:BI, 13, FALSE)</f>
        <v>#N/A</v>
      </c>
      <c r="AN860" s="36" t="e">
        <f>R860-S860-VLOOKUP(D860, 'Вчера_Спутник-М'!D:BL, 15, FALSE)</f>
        <v>#N/A</v>
      </c>
      <c r="AO860" s="36"/>
      <c r="AP860" s="36"/>
      <c r="AQ860" s="36" t="e">
        <f>T860-VLOOKUP(D860, 'Вчера_Спутник-М'!D:BI, 17, FALSE)</f>
        <v>#N/A</v>
      </c>
      <c r="AR860" s="36" t="e">
        <f>U860-VLOOKUP(D860, 'Вчера_Спутник-М'!D:BI, 18, FALSE)</f>
        <v>#N/A</v>
      </c>
    </row>
    <row r="861" spans="25:44" ht="30" customHeight="1" x14ac:dyDescent="0.3">
      <c r="Y861" s="20">
        <f t="shared" si="80"/>
        <v>0</v>
      </c>
      <c r="Z861" s="20">
        <f t="shared" si="81"/>
        <v>0</v>
      </c>
      <c r="AA861" s="37" t="b">
        <f t="shared" si="82"/>
        <v>1</v>
      </c>
      <c r="AB861" s="37" t="b">
        <f t="shared" si="83"/>
        <v>1</v>
      </c>
      <c r="AC861" s="37" t="b">
        <f t="shared" si="84"/>
        <v>1</v>
      </c>
      <c r="AD861" s="37" t="b">
        <f t="shared" si="85"/>
        <v>1</v>
      </c>
      <c r="AE861" s="22" t="str">
        <f>IF(ISNA(VLOOKUP(D861,'Вчера_Спутник-М'!D:D, 1, FALSE)),"ошибка",0)</f>
        <v>ошибка</v>
      </c>
      <c r="AF861" s="21"/>
      <c r="AG861" s="22" t="e">
        <f>E861-VLOOKUP(D861, 'Вчера_Спутник-М'!D:BI, 2, FALSE)</f>
        <v>#N/A</v>
      </c>
      <c r="AH861" s="22" t="e">
        <f>F861-G861-VLOOKUP(D861, 'Вчера_Спутник-М'!D:BI, 3, FALSE)</f>
        <v>#N/A</v>
      </c>
      <c r="AI861" s="22" t="e">
        <f>H861-I861-VLOOKUP(D861, 'Вчера_Спутник-М'!D:BI, 5, FALSE)</f>
        <v>#N/A</v>
      </c>
      <c r="AJ861" s="22" t="e">
        <f>J861-K861-VLOOKUP(D861, 'Вчера_Спутник-М'!D:BI, 7, FALSE)</f>
        <v>#N/A</v>
      </c>
      <c r="AK861" s="36" t="e">
        <f>L861-M861-VLOOKUP(D861, 'Вчера_Спутник-М'!D:BI, 9, FALSE)</f>
        <v>#N/A</v>
      </c>
      <c r="AL861" s="36" t="e">
        <f>N861-O861-VLOOKUP(D861, 'Вчера_Спутник-М'!D:BI, 11, FALSE)</f>
        <v>#N/A</v>
      </c>
      <c r="AM861" s="36" t="e">
        <f>P861-Q861-VLOOKUP(D861, 'Вчера_Спутник-М'!D:BI, 13, FALSE)</f>
        <v>#N/A</v>
      </c>
      <c r="AN861" s="36" t="e">
        <f>R861-S861-VLOOKUP(D861, 'Вчера_Спутник-М'!D:BL, 15, FALSE)</f>
        <v>#N/A</v>
      </c>
      <c r="AO861" s="36"/>
      <c r="AP861" s="36"/>
      <c r="AQ861" s="36" t="e">
        <f>T861-VLOOKUP(D861, 'Вчера_Спутник-М'!D:BI, 17, FALSE)</f>
        <v>#N/A</v>
      </c>
      <c r="AR861" s="36" t="e">
        <f>U861-VLOOKUP(D861, 'Вчера_Спутник-М'!D:BI, 18, FALSE)</f>
        <v>#N/A</v>
      </c>
    </row>
    <row r="862" spans="25:44" ht="30" customHeight="1" x14ac:dyDescent="0.3">
      <c r="Y862" s="20">
        <f t="shared" si="80"/>
        <v>0</v>
      </c>
      <c r="Z862" s="20">
        <f t="shared" si="81"/>
        <v>0</v>
      </c>
      <c r="AA862" s="37" t="b">
        <f t="shared" si="82"/>
        <v>1</v>
      </c>
      <c r="AB862" s="37" t="b">
        <f t="shared" si="83"/>
        <v>1</v>
      </c>
      <c r="AC862" s="37" t="b">
        <f t="shared" si="84"/>
        <v>1</v>
      </c>
      <c r="AD862" s="37" t="b">
        <f t="shared" si="85"/>
        <v>1</v>
      </c>
      <c r="AE862" s="22" t="str">
        <f>IF(ISNA(VLOOKUP(D862,'Вчера_Спутник-М'!D:D, 1, FALSE)),"ошибка",0)</f>
        <v>ошибка</v>
      </c>
      <c r="AF862" s="21"/>
      <c r="AG862" s="22" t="e">
        <f>E862-VLOOKUP(D862, 'Вчера_Спутник-М'!D:BI, 2, FALSE)</f>
        <v>#N/A</v>
      </c>
      <c r="AH862" s="22" t="e">
        <f>F862-G862-VLOOKUP(D862, 'Вчера_Спутник-М'!D:BI, 3, FALSE)</f>
        <v>#N/A</v>
      </c>
      <c r="AI862" s="22" t="e">
        <f>H862-I862-VLOOKUP(D862, 'Вчера_Спутник-М'!D:BI, 5, FALSE)</f>
        <v>#N/A</v>
      </c>
      <c r="AJ862" s="22" t="e">
        <f>J862-K862-VLOOKUP(D862, 'Вчера_Спутник-М'!D:BI, 7, FALSE)</f>
        <v>#N/A</v>
      </c>
      <c r="AK862" s="36" t="e">
        <f>L862-M862-VLOOKUP(D862, 'Вчера_Спутник-М'!D:BI, 9, FALSE)</f>
        <v>#N/A</v>
      </c>
      <c r="AL862" s="36" t="e">
        <f>N862-O862-VLOOKUP(D862, 'Вчера_Спутник-М'!D:BI, 11, FALSE)</f>
        <v>#N/A</v>
      </c>
      <c r="AM862" s="36" t="e">
        <f>P862-Q862-VLOOKUP(D862, 'Вчера_Спутник-М'!D:BI, 13, FALSE)</f>
        <v>#N/A</v>
      </c>
      <c r="AN862" s="36" t="e">
        <f>R862-S862-VLOOKUP(D862, 'Вчера_Спутник-М'!D:BL, 15, FALSE)</f>
        <v>#N/A</v>
      </c>
      <c r="AO862" s="36"/>
      <c r="AP862" s="36"/>
      <c r="AQ862" s="36" t="e">
        <f>T862-VLOOKUP(D862, 'Вчера_Спутник-М'!D:BI, 17, FALSE)</f>
        <v>#N/A</v>
      </c>
      <c r="AR862" s="36" t="e">
        <f>U862-VLOOKUP(D862, 'Вчера_Спутник-М'!D:BI, 18, FALSE)</f>
        <v>#N/A</v>
      </c>
    </row>
    <row r="863" spans="25:44" ht="30" customHeight="1" x14ac:dyDescent="0.3">
      <c r="Y863" s="20">
        <f t="shared" si="80"/>
        <v>0</v>
      </c>
      <c r="Z863" s="20">
        <f t="shared" si="81"/>
        <v>0</v>
      </c>
      <c r="AA863" s="37" t="b">
        <f t="shared" si="82"/>
        <v>1</v>
      </c>
      <c r="AB863" s="37" t="b">
        <f t="shared" si="83"/>
        <v>1</v>
      </c>
      <c r="AC863" s="37" t="b">
        <f t="shared" si="84"/>
        <v>1</v>
      </c>
      <c r="AD863" s="37" t="b">
        <f t="shared" si="85"/>
        <v>1</v>
      </c>
      <c r="AE863" s="22" t="str">
        <f>IF(ISNA(VLOOKUP(D863,'Вчера_Спутник-М'!D:D, 1, FALSE)),"ошибка",0)</f>
        <v>ошибка</v>
      </c>
      <c r="AF863" s="21"/>
      <c r="AG863" s="22" t="e">
        <f>E863-VLOOKUP(D863, 'Вчера_Спутник-М'!D:BI, 2, FALSE)</f>
        <v>#N/A</v>
      </c>
      <c r="AH863" s="22" t="e">
        <f>F863-G863-VLOOKUP(D863, 'Вчера_Спутник-М'!D:BI, 3, FALSE)</f>
        <v>#N/A</v>
      </c>
      <c r="AI863" s="22" t="e">
        <f>H863-I863-VLOOKUP(D863, 'Вчера_Спутник-М'!D:BI, 5, FALSE)</f>
        <v>#N/A</v>
      </c>
      <c r="AJ863" s="22" t="e">
        <f>J863-K863-VLOOKUP(D863, 'Вчера_Спутник-М'!D:BI, 7, FALSE)</f>
        <v>#N/A</v>
      </c>
      <c r="AK863" s="36" t="e">
        <f>L863-M863-VLOOKUP(D863, 'Вчера_Спутник-М'!D:BI, 9, FALSE)</f>
        <v>#N/A</v>
      </c>
      <c r="AL863" s="36" t="e">
        <f>N863-O863-VLOOKUP(D863, 'Вчера_Спутник-М'!D:BI, 11, FALSE)</f>
        <v>#N/A</v>
      </c>
      <c r="AM863" s="36" t="e">
        <f>P863-Q863-VLOOKUP(D863, 'Вчера_Спутник-М'!D:BI, 13, FALSE)</f>
        <v>#N/A</v>
      </c>
      <c r="AN863" s="36" t="e">
        <f>R863-S863-VLOOKUP(D863, 'Вчера_Спутник-М'!D:BL, 15, FALSE)</f>
        <v>#N/A</v>
      </c>
      <c r="AO863" s="36"/>
      <c r="AP863" s="36"/>
      <c r="AQ863" s="36" t="e">
        <f>T863-VLOOKUP(D863, 'Вчера_Спутник-М'!D:BI, 17, FALSE)</f>
        <v>#N/A</v>
      </c>
      <c r="AR863" s="36" t="e">
        <f>U863-VLOOKUP(D863, 'Вчера_Спутник-М'!D:BI, 18, FALSE)</f>
        <v>#N/A</v>
      </c>
    </row>
    <row r="864" spans="25:44" ht="30" customHeight="1" x14ac:dyDescent="0.3">
      <c r="Y864" s="20">
        <f t="shared" si="80"/>
        <v>0</v>
      </c>
      <c r="Z864" s="20">
        <f t="shared" si="81"/>
        <v>0</v>
      </c>
      <c r="AA864" s="37" t="b">
        <f t="shared" si="82"/>
        <v>1</v>
      </c>
      <c r="AB864" s="37" t="b">
        <f t="shared" si="83"/>
        <v>1</v>
      </c>
      <c r="AC864" s="37" t="b">
        <f t="shared" si="84"/>
        <v>1</v>
      </c>
      <c r="AD864" s="37" t="b">
        <f t="shared" si="85"/>
        <v>1</v>
      </c>
      <c r="AE864" s="22" t="str">
        <f>IF(ISNA(VLOOKUP(D864,'Вчера_Спутник-М'!D:D, 1, FALSE)),"ошибка",0)</f>
        <v>ошибка</v>
      </c>
      <c r="AF864" s="21"/>
      <c r="AG864" s="22" t="e">
        <f>E864-VLOOKUP(D864, 'Вчера_Спутник-М'!D:BI, 2, FALSE)</f>
        <v>#N/A</v>
      </c>
      <c r="AH864" s="22" t="e">
        <f>F864-G864-VLOOKUP(D864, 'Вчера_Спутник-М'!D:BI, 3, FALSE)</f>
        <v>#N/A</v>
      </c>
      <c r="AI864" s="22" t="e">
        <f>H864-I864-VLOOKUP(D864, 'Вчера_Спутник-М'!D:BI, 5, FALSE)</f>
        <v>#N/A</v>
      </c>
      <c r="AJ864" s="22" t="e">
        <f>J864-K864-VLOOKUP(D864, 'Вчера_Спутник-М'!D:BI, 7, FALSE)</f>
        <v>#N/A</v>
      </c>
      <c r="AK864" s="36" t="e">
        <f>L864-M864-VLOOKUP(D864, 'Вчера_Спутник-М'!D:BI, 9, FALSE)</f>
        <v>#N/A</v>
      </c>
      <c r="AL864" s="36" t="e">
        <f>N864-O864-VLOOKUP(D864, 'Вчера_Спутник-М'!D:BI, 11, FALSE)</f>
        <v>#N/A</v>
      </c>
      <c r="AM864" s="36" t="e">
        <f>P864-Q864-VLOOKUP(D864, 'Вчера_Спутник-М'!D:BI, 13, FALSE)</f>
        <v>#N/A</v>
      </c>
      <c r="AN864" s="36" t="e">
        <f>R864-S864-VLOOKUP(D864, 'Вчера_Спутник-М'!D:BL, 15, FALSE)</f>
        <v>#N/A</v>
      </c>
      <c r="AO864" s="36"/>
      <c r="AP864" s="36"/>
      <c r="AQ864" s="36" t="e">
        <f>T864-VLOOKUP(D864, 'Вчера_Спутник-М'!D:BI, 17, FALSE)</f>
        <v>#N/A</v>
      </c>
      <c r="AR864" s="36" t="e">
        <f>U864-VLOOKUP(D864, 'Вчера_Спутник-М'!D:BI, 18, FALSE)</f>
        <v>#N/A</v>
      </c>
    </row>
    <row r="865" spans="25:44" ht="30" customHeight="1" x14ac:dyDescent="0.3">
      <c r="Y865" s="20">
        <f t="shared" si="80"/>
        <v>0</v>
      </c>
      <c r="Z865" s="20">
        <f t="shared" si="81"/>
        <v>0</v>
      </c>
      <c r="AA865" s="37" t="b">
        <f t="shared" si="82"/>
        <v>1</v>
      </c>
      <c r="AB865" s="37" t="b">
        <f t="shared" si="83"/>
        <v>1</v>
      </c>
      <c r="AC865" s="37" t="b">
        <f t="shared" si="84"/>
        <v>1</v>
      </c>
      <c r="AD865" s="37" t="b">
        <f t="shared" si="85"/>
        <v>1</v>
      </c>
      <c r="AE865" s="22" t="str">
        <f>IF(ISNA(VLOOKUP(D865,'Вчера_Спутник-М'!D:D, 1, FALSE)),"ошибка",0)</f>
        <v>ошибка</v>
      </c>
      <c r="AF865" s="21"/>
      <c r="AG865" s="22" t="e">
        <f>E865-VLOOKUP(D865, 'Вчера_Спутник-М'!D:BI, 2, FALSE)</f>
        <v>#N/A</v>
      </c>
      <c r="AH865" s="22" t="e">
        <f>F865-G865-VLOOKUP(D865, 'Вчера_Спутник-М'!D:BI, 3, FALSE)</f>
        <v>#N/A</v>
      </c>
      <c r="AI865" s="22" t="e">
        <f>H865-I865-VLOOKUP(D865, 'Вчера_Спутник-М'!D:BI, 5, FALSE)</f>
        <v>#N/A</v>
      </c>
      <c r="AJ865" s="22" t="e">
        <f>J865-K865-VLOOKUP(D865, 'Вчера_Спутник-М'!D:BI, 7, FALSE)</f>
        <v>#N/A</v>
      </c>
      <c r="AK865" s="36" t="e">
        <f>L865-M865-VLOOKUP(D865, 'Вчера_Спутник-М'!D:BI, 9, FALSE)</f>
        <v>#N/A</v>
      </c>
      <c r="AL865" s="36" t="e">
        <f>N865-O865-VLOOKUP(D865, 'Вчера_Спутник-М'!D:BI, 11, FALSE)</f>
        <v>#N/A</v>
      </c>
      <c r="AM865" s="36" t="e">
        <f>P865-Q865-VLOOKUP(D865, 'Вчера_Спутник-М'!D:BI, 13, FALSE)</f>
        <v>#N/A</v>
      </c>
      <c r="AN865" s="36" t="e">
        <f>R865-S865-VLOOKUP(D865, 'Вчера_Спутник-М'!D:BL, 15, FALSE)</f>
        <v>#N/A</v>
      </c>
      <c r="AO865" s="36"/>
      <c r="AP865" s="36"/>
      <c r="AQ865" s="36" t="e">
        <f>T865-VLOOKUP(D865, 'Вчера_Спутник-М'!D:BI, 17, FALSE)</f>
        <v>#N/A</v>
      </c>
      <c r="AR865" s="36" t="e">
        <f>U865-VLOOKUP(D865, 'Вчера_Спутник-М'!D:BI, 18, FALSE)</f>
        <v>#N/A</v>
      </c>
    </row>
    <row r="866" spans="25:44" ht="30" customHeight="1" x14ac:dyDescent="0.3">
      <c r="Y866" s="20">
        <f t="shared" si="80"/>
        <v>0</v>
      </c>
      <c r="Z866" s="20">
        <f t="shared" si="81"/>
        <v>0</v>
      </c>
      <c r="AA866" s="37" t="b">
        <f t="shared" si="82"/>
        <v>1</v>
      </c>
      <c r="AB866" s="37" t="b">
        <f t="shared" si="83"/>
        <v>1</v>
      </c>
      <c r="AC866" s="37" t="b">
        <f t="shared" si="84"/>
        <v>1</v>
      </c>
      <c r="AD866" s="37" t="b">
        <f t="shared" si="85"/>
        <v>1</v>
      </c>
      <c r="AE866" s="22" t="str">
        <f>IF(ISNA(VLOOKUP(D866,'Вчера_Спутник-М'!D:D, 1, FALSE)),"ошибка",0)</f>
        <v>ошибка</v>
      </c>
      <c r="AF866" s="21"/>
      <c r="AG866" s="22" t="e">
        <f>E866-VLOOKUP(D866, 'Вчера_Спутник-М'!D:BI, 2, FALSE)</f>
        <v>#N/A</v>
      </c>
      <c r="AH866" s="22" t="e">
        <f>F866-G866-VLOOKUP(D866, 'Вчера_Спутник-М'!D:BI, 3, FALSE)</f>
        <v>#N/A</v>
      </c>
      <c r="AI866" s="22" t="e">
        <f>H866-I866-VLOOKUP(D866, 'Вчера_Спутник-М'!D:BI, 5, FALSE)</f>
        <v>#N/A</v>
      </c>
      <c r="AJ866" s="22" t="e">
        <f>J866-K866-VLOOKUP(D866, 'Вчера_Спутник-М'!D:BI, 7, FALSE)</f>
        <v>#N/A</v>
      </c>
      <c r="AK866" s="36" t="e">
        <f>L866-M866-VLOOKUP(D866, 'Вчера_Спутник-М'!D:BI, 9, FALSE)</f>
        <v>#N/A</v>
      </c>
      <c r="AL866" s="36" t="e">
        <f>N866-O866-VLOOKUP(D866, 'Вчера_Спутник-М'!D:BI, 11, FALSE)</f>
        <v>#N/A</v>
      </c>
      <c r="AM866" s="36" t="e">
        <f>P866-Q866-VLOOKUP(D866, 'Вчера_Спутник-М'!D:BI, 13, FALSE)</f>
        <v>#N/A</v>
      </c>
      <c r="AN866" s="36" t="e">
        <f>R866-S866-VLOOKUP(D866, 'Вчера_Спутник-М'!D:BL, 15, FALSE)</f>
        <v>#N/A</v>
      </c>
      <c r="AO866" s="36"/>
      <c r="AP866" s="36"/>
      <c r="AQ866" s="36" t="e">
        <f>T866-VLOOKUP(D866, 'Вчера_Спутник-М'!D:BI, 17, FALSE)</f>
        <v>#N/A</v>
      </c>
      <c r="AR866" s="36" t="e">
        <f>U866-VLOOKUP(D866, 'Вчера_Спутник-М'!D:BI, 18, FALSE)</f>
        <v>#N/A</v>
      </c>
    </row>
    <row r="867" spans="25:44" ht="30" customHeight="1" x14ac:dyDescent="0.3">
      <c r="Y867" s="20">
        <f t="shared" si="80"/>
        <v>0</v>
      </c>
      <c r="Z867" s="20">
        <f t="shared" si="81"/>
        <v>0</v>
      </c>
      <c r="AA867" s="37" t="b">
        <f t="shared" si="82"/>
        <v>1</v>
      </c>
      <c r="AB867" s="37" t="b">
        <f t="shared" si="83"/>
        <v>1</v>
      </c>
      <c r="AC867" s="37" t="b">
        <f t="shared" si="84"/>
        <v>1</v>
      </c>
      <c r="AD867" s="37" t="b">
        <f t="shared" si="85"/>
        <v>1</v>
      </c>
      <c r="AE867" s="22" t="str">
        <f>IF(ISNA(VLOOKUP(D867,'Вчера_Спутник-М'!D:D, 1, FALSE)),"ошибка",0)</f>
        <v>ошибка</v>
      </c>
      <c r="AF867" s="21"/>
      <c r="AG867" s="22" t="e">
        <f>E867-VLOOKUP(D867, 'Вчера_Спутник-М'!D:BI, 2, FALSE)</f>
        <v>#N/A</v>
      </c>
      <c r="AH867" s="22" t="e">
        <f>F867-G867-VLOOKUP(D867, 'Вчера_Спутник-М'!D:BI, 3, FALSE)</f>
        <v>#N/A</v>
      </c>
      <c r="AI867" s="22" t="e">
        <f>H867-I867-VLOOKUP(D867, 'Вчера_Спутник-М'!D:BI, 5, FALSE)</f>
        <v>#N/A</v>
      </c>
      <c r="AJ867" s="22" t="e">
        <f>J867-K867-VLOOKUP(D867, 'Вчера_Спутник-М'!D:BI, 7, FALSE)</f>
        <v>#N/A</v>
      </c>
      <c r="AK867" s="36" t="e">
        <f>L867-M867-VLOOKUP(D867, 'Вчера_Спутник-М'!D:BI, 9, FALSE)</f>
        <v>#N/A</v>
      </c>
      <c r="AL867" s="36" t="e">
        <f>N867-O867-VLOOKUP(D867, 'Вчера_Спутник-М'!D:BI, 11, FALSE)</f>
        <v>#N/A</v>
      </c>
      <c r="AM867" s="36" t="e">
        <f>P867-Q867-VLOOKUP(D867, 'Вчера_Спутник-М'!D:BI, 13, FALSE)</f>
        <v>#N/A</v>
      </c>
      <c r="AN867" s="36" t="e">
        <f>R867-S867-VLOOKUP(D867, 'Вчера_Спутник-М'!D:BL, 15, FALSE)</f>
        <v>#N/A</v>
      </c>
      <c r="AO867" s="36"/>
      <c r="AP867" s="36"/>
      <c r="AQ867" s="36" t="e">
        <f>T867-VLOOKUP(D867, 'Вчера_Спутник-М'!D:BI, 17, FALSE)</f>
        <v>#N/A</v>
      </c>
      <c r="AR867" s="36" t="e">
        <f>U867-VLOOKUP(D867, 'Вчера_Спутник-М'!D:BI, 18, FALSE)</f>
        <v>#N/A</v>
      </c>
    </row>
    <row r="868" spans="25:44" ht="30" customHeight="1" x14ac:dyDescent="0.3">
      <c r="Y868" s="20">
        <f t="shared" si="80"/>
        <v>0</v>
      </c>
      <c r="Z868" s="20">
        <f t="shared" si="81"/>
        <v>0</v>
      </c>
      <c r="AA868" s="37" t="b">
        <f t="shared" si="82"/>
        <v>1</v>
      </c>
      <c r="AB868" s="37" t="b">
        <f t="shared" si="83"/>
        <v>1</v>
      </c>
      <c r="AC868" s="37" t="b">
        <f t="shared" si="84"/>
        <v>1</v>
      </c>
      <c r="AD868" s="37" t="b">
        <f t="shared" si="85"/>
        <v>1</v>
      </c>
      <c r="AE868" s="22" t="str">
        <f>IF(ISNA(VLOOKUP(D868,'Вчера_Спутник-М'!D:D, 1, FALSE)),"ошибка",0)</f>
        <v>ошибка</v>
      </c>
      <c r="AF868" s="21"/>
      <c r="AG868" s="22" t="e">
        <f>E868-VLOOKUP(D868, 'Вчера_Спутник-М'!D:BI, 2, FALSE)</f>
        <v>#N/A</v>
      </c>
      <c r="AH868" s="22" t="e">
        <f>F868-G868-VLOOKUP(D868, 'Вчера_Спутник-М'!D:BI, 3, FALSE)</f>
        <v>#N/A</v>
      </c>
      <c r="AI868" s="22" t="e">
        <f>H868-I868-VLOOKUP(D868, 'Вчера_Спутник-М'!D:BI, 5, FALSE)</f>
        <v>#N/A</v>
      </c>
      <c r="AJ868" s="22" t="e">
        <f>J868-K868-VLOOKUP(D868, 'Вчера_Спутник-М'!D:BI, 7, FALSE)</f>
        <v>#N/A</v>
      </c>
      <c r="AK868" s="36" t="e">
        <f>L868-M868-VLOOKUP(D868, 'Вчера_Спутник-М'!D:BI, 9, FALSE)</f>
        <v>#N/A</v>
      </c>
      <c r="AL868" s="36" t="e">
        <f>N868-O868-VLOOKUP(D868, 'Вчера_Спутник-М'!D:BI, 11, FALSE)</f>
        <v>#N/A</v>
      </c>
      <c r="AM868" s="36" t="e">
        <f>P868-Q868-VLOOKUP(D868, 'Вчера_Спутник-М'!D:BI, 13, FALSE)</f>
        <v>#N/A</v>
      </c>
      <c r="AN868" s="36" t="e">
        <f>R868-S868-VLOOKUP(D868, 'Вчера_Спутник-М'!D:BL, 15, FALSE)</f>
        <v>#N/A</v>
      </c>
      <c r="AO868" s="36"/>
      <c r="AP868" s="36"/>
      <c r="AQ868" s="36" t="e">
        <f>T868-VLOOKUP(D868, 'Вчера_Спутник-М'!D:BI, 17, FALSE)</f>
        <v>#N/A</v>
      </c>
      <c r="AR868" s="36" t="e">
        <f>U868-VLOOKUP(D868, 'Вчера_Спутник-М'!D:BI, 18, FALSE)</f>
        <v>#N/A</v>
      </c>
    </row>
    <row r="869" spans="25:44" ht="30" customHeight="1" x14ac:dyDescent="0.3">
      <c r="Y869" s="20">
        <f t="shared" si="80"/>
        <v>0</v>
      </c>
      <c r="Z869" s="20">
        <f t="shared" si="81"/>
        <v>0</v>
      </c>
      <c r="AA869" s="37" t="b">
        <f t="shared" si="82"/>
        <v>1</v>
      </c>
      <c r="AB869" s="37" t="b">
        <f t="shared" si="83"/>
        <v>1</v>
      </c>
      <c r="AC869" s="37" t="b">
        <f t="shared" si="84"/>
        <v>1</v>
      </c>
      <c r="AD869" s="37" t="b">
        <f t="shared" si="85"/>
        <v>1</v>
      </c>
      <c r="AE869" s="22" t="str">
        <f>IF(ISNA(VLOOKUP(D869,'Вчера_Спутник-М'!D:D, 1, FALSE)),"ошибка",0)</f>
        <v>ошибка</v>
      </c>
      <c r="AF869" s="21"/>
      <c r="AG869" s="22" t="e">
        <f>E869-VLOOKUP(D869, 'Вчера_Спутник-М'!D:BI, 2, FALSE)</f>
        <v>#N/A</v>
      </c>
      <c r="AH869" s="22" t="e">
        <f>F869-G869-VLOOKUP(D869, 'Вчера_Спутник-М'!D:BI, 3, FALSE)</f>
        <v>#N/A</v>
      </c>
      <c r="AI869" s="22" t="e">
        <f>H869-I869-VLOOKUP(D869, 'Вчера_Спутник-М'!D:BI, 5, FALSE)</f>
        <v>#N/A</v>
      </c>
      <c r="AJ869" s="22" t="e">
        <f>J869-K869-VLOOKUP(D869, 'Вчера_Спутник-М'!D:BI, 7, FALSE)</f>
        <v>#N/A</v>
      </c>
      <c r="AK869" s="36" t="e">
        <f>L869-M869-VLOOKUP(D869, 'Вчера_Спутник-М'!D:BI, 9, FALSE)</f>
        <v>#N/A</v>
      </c>
      <c r="AL869" s="36" t="e">
        <f>N869-O869-VLOOKUP(D869, 'Вчера_Спутник-М'!D:BI, 11, FALSE)</f>
        <v>#N/A</v>
      </c>
      <c r="AM869" s="36" t="e">
        <f>P869-Q869-VLOOKUP(D869, 'Вчера_Спутник-М'!D:BI, 13, FALSE)</f>
        <v>#N/A</v>
      </c>
      <c r="AN869" s="36" t="e">
        <f>R869-S869-VLOOKUP(D869, 'Вчера_Спутник-М'!D:BL, 15, FALSE)</f>
        <v>#N/A</v>
      </c>
      <c r="AO869" s="36"/>
      <c r="AP869" s="36"/>
      <c r="AQ869" s="36" t="e">
        <f>T869-VLOOKUP(D869, 'Вчера_Спутник-М'!D:BI, 17, FALSE)</f>
        <v>#N/A</v>
      </c>
      <c r="AR869" s="36" t="e">
        <f>U869-VLOOKUP(D869, 'Вчера_Спутник-М'!D:BI, 18, FALSE)</f>
        <v>#N/A</v>
      </c>
    </row>
    <row r="870" spans="25:44" ht="30" customHeight="1" x14ac:dyDescent="0.3">
      <c r="Y870" s="20">
        <f t="shared" si="80"/>
        <v>0</v>
      </c>
      <c r="Z870" s="20">
        <f t="shared" si="81"/>
        <v>0</v>
      </c>
      <c r="AA870" s="37" t="b">
        <f t="shared" si="82"/>
        <v>1</v>
      </c>
      <c r="AB870" s="37" t="b">
        <f t="shared" si="83"/>
        <v>1</v>
      </c>
      <c r="AC870" s="37" t="b">
        <f t="shared" si="84"/>
        <v>1</v>
      </c>
      <c r="AD870" s="37" t="b">
        <f t="shared" si="85"/>
        <v>1</v>
      </c>
      <c r="AE870" s="22" t="str">
        <f>IF(ISNA(VLOOKUP(D870,'Вчера_Спутник-М'!D:D, 1, FALSE)),"ошибка",0)</f>
        <v>ошибка</v>
      </c>
      <c r="AF870" s="21"/>
      <c r="AG870" s="22" t="e">
        <f>E870-VLOOKUP(D870, 'Вчера_Спутник-М'!D:BI, 2, FALSE)</f>
        <v>#N/A</v>
      </c>
      <c r="AH870" s="22" t="e">
        <f>F870-G870-VLOOKUP(D870, 'Вчера_Спутник-М'!D:BI, 3, FALSE)</f>
        <v>#N/A</v>
      </c>
      <c r="AI870" s="22" t="e">
        <f>H870-I870-VLOOKUP(D870, 'Вчера_Спутник-М'!D:BI, 5, FALSE)</f>
        <v>#N/A</v>
      </c>
      <c r="AJ870" s="22" t="e">
        <f>J870-K870-VLOOKUP(D870, 'Вчера_Спутник-М'!D:BI, 7, FALSE)</f>
        <v>#N/A</v>
      </c>
      <c r="AK870" s="36" t="e">
        <f>L870-M870-VLOOKUP(D870, 'Вчера_Спутник-М'!D:BI, 9, FALSE)</f>
        <v>#N/A</v>
      </c>
      <c r="AL870" s="36" t="e">
        <f>N870-O870-VLOOKUP(D870, 'Вчера_Спутник-М'!D:BI, 11, FALSE)</f>
        <v>#N/A</v>
      </c>
      <c r="AM870" s="36" t="e">
        <f>P870-Q870-VLOOKUP(D870, 'Вчера_Спутник-М'!D:BI, 13, FALSE)</f>
        <v>#N/A</v>
      </c>
      <c r="AN870" s="36" t="e">
        <f>R870-S870-VLOOKUP(D870, 'Вчера_Спутник-М'!D:BL, 15, FALSE)</f>
        <v>#N/A</v>
      </c>
      <c r="AO870" s="36"/>
      <c r="AP870" s="36"/>
      <c r="AQ870" s="36" t="e">
        <f>T870-VLOOKUP(D870, 'Вчера_Спутник-М'!D:BI, 17, FALSE)</f>
        <v>#N/A</v>
      </c>
      <c r="AR870" s="36" t="e">
        <f>U870-VLOOKUP(D870, 'Вчера_Спутник-М'!D:BI, 18, FALSE)</f>
        <v>#N/A</v>
      </c>
    </row>
    <row r="871" spans="25:44" ht="30" customHeight="1" x14ac:dyDescent="0.3">
      <c r="Y871" s="20">
        <f t="shared" si="80"/>
        <v>0</v>
      </c>
      <c r="Z871" s="20">
        <f t="shared" si="81"/>
        <v>0</v>
      </c>
      <c r="AA871" s="37" t="b">
        <f t="shared" si="82"/>
        <v>1</v>
      </c>
      <c r="AB871" s="37" t="b">
        <f t="shared" si="83"/>
        <v>1</v>
      </c>
      <c r="AC871" s="37" t="b">
        <f t="shared" si="84"/>
        <v>1</v>
      </c>
      <c r="AD871" s="37" t="b">
        <f t="shared" si="85"/>
        <v>1</v>
      </c>
      <c r="AE871" s="22" t="str">
        <f>IF(ISNA(VLOOKUP(D871,'Вчера_Спутник-М'!D:D, 1, FALSE)),"ошибка",0)</f>
        <v>ошибка</v>
      </c>
      <c r="AF871" s="21"/>
      <c r="AG871" s="22" t="e">
        <f>E871-VLOOKUP(D871, 'Вчера_Спутник-М'!D:BI, 2, FALSE)</f>
        <v>#N/A</v>
      </c>
      <c r="AH871" s="22" t="e">
        <f>F871-G871-VLOOKUP(D871, 'Вчера_Спутник-М'!D:BI, 3, FALSE)</f>
        <v>#N/A</v>
      </c>
      <c r="AI871" s="22" t="e">
        <f>H871-I871-VLOOKUP(D871, 'Вчера_Спутник-М'!D:BI, 5, FALSE)</f>
        <v>#N/A</v>
      </c>
      <c r="AJ871" s="22" t="e">
        <f>J871-K871-VLOOKUP(D871, 'Вчера_Спутник-М'!D:BI, 7, FALSE)</f>
        <v>#N/A</v>
      </c>
      <c r="AK871" s="36" t="e">
        <f>L871-M871-VLOOKUP(D871, 'Вчера_Спутник-М'!D:BI, 9, FALSE)</f>
        <v>#N/A</v>
      </c>
      <c r="AL871" s="36" t="e">
        <f>N871-O871-VLOOKUP(D871, 'Вчера_Спутник-М'!D:BI, 11, FALSE)</f>
        <v>#N/A</v>
      </c>
      <c r="AM871" s="36" t="e">
        <f>P871-Q871-VLOOKUP(D871, 'Вчера_Спутник-М'!D:BI, 13, FALSE)</f>
        <v>#N/A</v>
      </c>
      <c r="AN871" s="36" t="e">
        <f>R871-S871-VLOOKUP(D871, 'Вчера_Спутник-М'!D:BL, 15, FALSE)</f>
        <v>#N/A</v>
      </c>
      <c r="AO871" s="36"/>
      <c r="AP871" s="36"/>
      <c r="AQ871" s="36" t="e">
        <f>T871-VLOOKUP(D871, 'Вчера_Спутник-М'!D:BI, 17, FALSE)</f>
        <v>#N/A</v>
      </c>
      <c r="AR871" s="36" t="e">
        <f>U871-VLOOKUP(D871, 'Вчера_Спутник-М'!D:BI, 18, FALSE)</f>
        <v>#N/A</v>
      </c>
    </row>
    <row r="872" spans="25:44" ht="30" customHeight="1" x14ac:dyDescent="0.3">
      <c r="Y872" s="20">
        <f t="shared" si="80"/>
        <v>0</v>
      </c>
      <c r="Z872" s="20">
        <f t="shared" si="81"/>
        <v>0</v>
      </c>
      <c r="AA872" s="37" t="b">
        <f t="shared" si="82"/>
        <v>1</v>
      </c>
      <c r="AB872" s="37" t="b">
        <f t="shared" si="83"/>
        <v>1</v>
      </c>
      <c r="AC872" s="37" t="b">
        <f t="shared" si="84"/>
        <v>1</v>
      </c>
      <c r="AD872" s="37" t="b">
        <f t="shared" si="85"/>
        <v>1</v>
      </c>
      <c r="AE872" s="22" t="str">
        <f>IF(ISNA(VLOOKUP(D872,'Вчера_Спутник-М'!D:D, 1, FALSE)),"ошибка",0)</f>
        <v>ошибка</v>
      </c>
      <c r="AF872" s="21"/>
      <c r="AG872" s="22" t="e">
        <f>E872-VLOOKUP(D872, 'Вчера_Спутник-М'!D:BI, 2, FALSE)</f>
        <v>#N/A</v>
      </c>
      <c r="AH872" s="22" t="e">
        <f>F872-G872-VLOOKUP(D872, 'Вчера_Спутник-М'!D:BI, 3, FALSE)</f>
        <v>#N/A</v>
      </c>
      <c r="AI872" s="22" t="e">
        <f>H872-I872-VLOOKUP(D872, 'Вчера_Спутник-М'!D:BI, 5, FALSE)</f>
        <v>#N/A</v>
      </c>
      <c r="AJ872" s="22" t="e">
        <f>J872-K872-VLOOKUP(D872, 'Вчера_Спутник-М'!D:BI, 7, FALSE)</f>
        <v>#N/A</v>
      </c>
      <c r="AK872" s="36" t="e">
        <f>L872-M872-VLOOKUP(D872, 'Вчера_Спутник-М'!D:BI, 9, FALSE)</f>
        <v>#N/A</v>
      </c>
      <c r="AL872" s="36" t="e">
        <f>N872-O872-VLOOKUP(D872, 'Вчера_Спутник-М'!D:BI, 11, FALSE)</f>
        <v>#N/A</v>
      </c>
      <c r="AM872" s="36" t="e">
        <f>P872-Q872-VLOOKUP(D872, 'Вчера_Спутник-М'!D:BI, 13, FALSE)</f>
        <v>#N/A</v>
      </c>
      <c r="AN872" s="36" t="e">
        <f>R872-S872-VLOOKUP(D872, 'Вчера_Спутник-М'!D:BL, 15, FALSE)</f>
        <v>#N/A</v>
      </c>
      <c r="AO872" s="36"/>
      <c r="AP872" s="36"/>
      <c r="AQ872" s="36" t="e">
        <f>T872-VLOOKUP(D872, 'Вчера_Спутник-М'!D:BI, 17, FALSE)</f>
        <v>#N/A</v>
      </c>
      <c r="AR872" s="36" t="e">
        <f>U872-VLOOKUP(D872, 'Вчера_Спутник-М'!D:BI, 18, FALSE)</f>
        <v>#N/A</v>
      </c>
    </row>
    <row r="873" spans="25:44" ht="30" customHeight="1" x14ac:dyDescent="0.3">
      <c r="Y873" s="20">
        <f t="shared" si="80"/>
        <v>0</v>
      </c>
      <c r="Z873" s="20">
        <f t="shared" si="81"/>
        <v>0</v>
      </c>
      <c r="AA873" s="37" t="b">
        <f t="shared" si="82"/>
        <v>1</v>
      </c>
      <c r="AB873" s="37" t="b">
        <f t="shared" si="83"/>
        <v>1</v>
      </c>
      <c r="AC873" s="37" t="b">
        <f t="shared" si="84"/>
        <v>1</v>
      </c>
      <c r="AD873" s="37" t="b">
        <f t="shared" si="85"/>
        <v>1</v>
      </c>
      <c r="AE873" s="22" t="str">
        <f>IF(ISNA(VLOOKUP(D873,'Вчера_Спутник-М'!D:D, 1, FALSE)),"ошибка",0)</f>
        <v>ошибка</v>
      </c>
      <c r="AF873" s="21"/>
      <c r="AG873" s="22" t="e">
        <f>E873-VLOOKUP(D873, 'Вчера_Спутник-М'!D:BI, 2, FALSE)</f>
        <v>#N/A</v>
      </c>
      <c r="AH873" s="22" t="e">
        <f>F873-G873-VLOOKUP(D873, 'Вчера_Спутник-М'!D:BI, 3, FALSE)</f>
        <v>#N/A</v>
      </c>
      <c r="AI873" s="22" t="e">
        <f>H873-I873-VLOOKUP(D873, 'Вчера_Спутник-М'!D:BI, 5, FALSE)</f>
        <v>#N/A</v>
      </c>
      <c r="AJ873" s="22" t="e">
        <f>J873-K873-VLOOKUP(D873, 'Вчера_Спутник-М'!D:BI, 7, FALSE)</f>
        <v>#N/A</v>
      </c>
      <c r="AK873" s="36" t="e">
        <f>L873-M873-VLOOKUP(D873, 'Вчера_Спутник-М'!D:BI, 9, FALSE)</f>
        <v>#N/A</v>
      </c>
      <c r="AL873" s="36" t="e">
        <f>N873-O873-VLOOKUP(D873, 'Вчера_Спутник-М'!D:BI, 11, FALSE)</f>
        <v>#N/A</v>
      </c>
      <c r="AM873" s="36" t="e">
        <f>P873-Q873-VLOOKUP(D873, 'Вчера_Спутник-М'!D:BI, 13, FALSE)</f>
        <v>#N/A</v>
      </c>
      <c r="AN873" s="36" t="e">
        <f>R873-S873-VLOOKUP(D873, 'Вчера_Спутник-М'!D:BL, 15, FALSE)</f>
        <v>#N/A</v>
      </c>
      <c r="AO873" s="36"/>
      <c r="AP873" s="36"/>
      <c r="AQ873" s="36" t="e">
        <f>T873-VLOOKUP(D873, 'Вчера_Спутник-М'!D:BI, 17, FALSE)</f>
        <v>#N/A</v>
      </c>
      <c r="AR873" s="36" t="e">
        <f>U873-VLOOKUP(D873, 'Вчера_Спутник-М'!D:BI, 18, FALSE)</f>
        <v>#N/A</v>
      </c>
    </row>
    <row r="874" spans="25:44" ht="30" customHeight="1" x14ac:dyDescent="0.3">
      <c r="Y874" s="20">
        <f t="shared" si="80"/>
        <v>0</v>
      </c>
      <c r="Z874" s="20">
        <f t="shared" si="81"/>
        <v>0</v>
      </c>
      <c r="AA874" s="37" t="b">
        <f t="shared" si="82"/>
        <v>1</v>
      </c>
      <c r="AB874" s="37" t="b">
        <f t="shared" si="83"/>
        <v>1</v>
      </c>
      <c r="AC874" s="37" t="b">
        <f t="shared" si="84"/>
        <v>1</v>
      </c>
      <c r="AD874" s="37" t="b">
        <f t="shared" si="85"/>
        <v>1</v>
      </c>
      <c r="AE874" s="22" t="str">
        <f>IF(ISNA(VLOOKUP(D874,'Вчера_Спутник-М'!D:D, 1, FALSE)),"ошибка",0)</f>
        <v>ошибка</v>
      </c>
      <c r="AF874" s="21"/>
      <c r="AG874" s="22" t="e">
        <f>E874-VLOOKUP(D874, 'Вчера_Спутник-М'!D:BI, 2, FALSE)</f>
        <v>#N/A</v>
      </c>
      <c r="AH874" s="22" t="e">
        <f>F874-G874-VLOOKUP(D874, 'Вчера_Спутник-М'!D:BI, 3, FALSE)</f>
        <v>#N/A</v>
      </c>
      <c r="AI874" s="22" t="e">
        <f>H874-I874-VLOOKUP(D874, 'Вчера_Спутник-М'!D:BI, 5, FALSE)</f>
        <v>#N/A</v>
      </c>
      <c r="AJ874" s="22" t="e">
        <f>J874-K874-VLOOKUP(D874, 'Вчера_Спутник-М'!D:BI, 7, FALSE)</f>
        <v>#N/A</v>
      </c>
      <c r="AK874" s="36" t="e">
        <f>L874-M874-VLOOKUP(D874, 'Вчера_Спутник-М'!D:BI, 9, FALSE)</f>
        <v>#N/A</v>
      </c>
      <c r="AL874" s="36" t="e">
        <f>N874-O874-VLOOKUP(D874, 'Вчера_Спутник-М'!D:BI, 11, FALSE)</f>
        <v>#N/A</v>
      </c>
      <c r="AM874" s="36" t="e">
        <f>P874-Q874-VLOOKUP(D874, 'Вчера_Спутник-М'!D:BI, 13, FALSE)</f>
        <v>#N/A</v>
      </c>
      <c r="AN874" s="36" t="e">
        <f>R874-S874-VLOOKUP(D874, 'Вчера_Спутник-М'!D:BL, 15, FALSE)</f>
        <v>#N/A</v>
      </c>
      <c r="AO874" s="36"/>
      <c r="AP874" s="36"/>
      <c r="AQ874" s="36" t="e">
        <f>T874-VLOOKUP(D874, 'Вчера_Спутник-М'!D:BI, 17, FALSE)</f>
        <v>#N/A</v>
      </c>
      <c r="AR874" s="36" t="e">
        <f>U874-VLOOKUP(D874, 'Вчера_Спутник-М'!D:BI, 18, FALSE)</f>
        <v>#N/A</v>
      </c>
    </row>
    <row r="875" spans="25:44" ht="30" customHeight="1" x14ac:dyDescent="0.3">
      <c r="Y875" s="20">
        <f t="shared" si="80"/>
        <v>0</v>
      </c>
      <c r="Z875" s="20">
        <f t="shared" si="81"/>
        <v>0</v>
      </c>
      <c r="AA875" s="37" t="b">
        <f t="shared" si="82"/>
        <v>1</v>
      </c>
      <c r="AB875" s="37" t="b">
        <f t="shared" si="83"/>
        <v>1</v>
      </c>
      <c r="AC875" s="37" t="b">
        <f t="shared" si="84"/>
        <v>1</v>
      </c>
      <c r="AD875" s="37" t="b">
        <f t="shared" si="85"/>
        <v>1</v>
      </c>
      <c r="AE875" s="22" t="str">
        <f>IF(ISNA(VLOOKUP(D875,'Вчера_Спутник-М'!D:D, 1, FALSE)),"ошибка",0)</f>
        <v>ошибка</v>
      </c>
      <c r="AF875" s="21"/>
      <c r="AG875" s="22" t="e">
        <f>E875-VLOOKUP(D875, 'Вчера_Спутник-М'!D:BI, 2, FALSE)</f>
        <v>#N/A</v>
      </c>
      <c r="AH875" s="22" t="e">
        <f>F875-G875-VLOOKUP(D875, 'Вчера_Спутник-М'!D:BI, 3, FALSE)</f>
        <v>#N/A</v>
      </c>
      <c r="AI875" s="22" t="e">
        <f>H875-I875-VLOOKUP(D875, 'Вчера_Спутник-М'!D:BI, 5, FALSE)</f>
        <v>#N/A</v>
      </c>
      <c r="AJ875" s="22" t="e">
        <f>J875-K875-VLOOKUP(D875, 'Вчера_Спутник-М'!D:BI, 7, FALSE)</f>
        <v>#N/A</v>
      </c>
      <c r="AK875" s="36" t="e">
        <f>L875-M875-VLOOKUP(D875, 'Вчера_Спутник-М'!D:BI, 9, FALSE)</f>
        <v>#N/A</v>
      </c>
      <c r="AL875" s="36" t="e">
        <f>N875-O875-VLOOKUP(D875, 'Вчера_Спутник-М'!D:BI, 11, FALSE)</f>
        <v>#N/A</v>
      </c>
      <c r="AM875" s="36" t="e">
        <f>P875-Q875-VLOOKUP(D875, 'Вчера_Спутник-М'!D:BI, 13, FALSE)</f>
        <v>#N/A</v>
      </c>
      <c r="AN875" s="36" t="e">
        <f>R875-S875-VLOOKUP(D875, 'Вчера_Спутник-М'!D:BL, 15, FALSE)</f>
        <v>#N/A</v>
      </c>
      <c r="AO875" s="36"/>
      <c r="AP875" s="36"/>
      <c r="AQ875" s="36" t="e">
        <f>T875-VLOOKUP(D875, 'Вчера_Спутник-М'!D:BI, 17, FALSE)</f>
        <v>#N/A</v>
      </c>
      <c r="AR875" s="36" t="e">
        <f>U875-VLOOKUP(D875, 'Вчера_Спутник-М'!D:BI, 18, FALSE)</f>
        <v>#N/A</v>
      </c>
    </row>
    <row r="876" spans="25:44" ht="30" customHeight="1" x14ac:dyDescent="0.3">
      <c r="Y876" s="20">
        <f t="shared" si="80"/>
        <v>0</v>
      </c>
      <c r="Z876" s="20">
        <f t="shared" si="81"/>
        <v>0</v>
      </c>
      <c r="AA876" s="37" t="b">
        <f t="shared" si="82"/>
        <v>1</v>
      </c>
      <c r="AB876" s="37" t="b">
        <f t="shared" si="83"/>
        <v>1</v>
      </c>
      <c r="AC876" s="37" t="b">
        <f t="shared" si="84"/>
        <v>1</v>
      </c>
      <c r="AD876" s="37" t="b">
        <f t="shared" si="85"/>
        <v>1</v>
      </c>
      <c r="AE876" s="22" t="str">
        <f>IF(ISNA(VLOOKUP(D876,'Вчера_Спутник-М'!D:D, 1, FALSE)),"ошибка",0)</f>
        <v>ошибка</v>
      </c>
      <c r="AF876" s="21"/>
      <c r="AG876" s="22" t="e">
        <f>E876-VLOOKUP(D876, 'Вчера_Спутник-М'!D:BI, 2, FALSE)</f>
        <v>#N/A</v>
      </c>
      <c r="AH876" s="22" t="e">
        <f>F876-G876-VLOOKUP(D876, 'Вчера_Спутник-М'!D:BI, 3, FALSE)</f>
        <v>#N/A</v>
      </c>
      <c r="AI876" s="22" t="e">
        <f>H876-I876-VLOOKUP(D876, 'Вчера_Спутник-М'!D:BI, 5, FALSE)</f>
        <v>#N/A</v>
      </c>
      <c r="AJ876" s="22" t="e">
        <f>J876-K876-VLOOKUP(D876, 'Вчера_Спутник-М'!D:BI, 7, FALSE)</f>
        <v>#N/A</v>
      </c>
      <c r="AK876" s="36" t="e">
        <f>L876-M876-VLOOKUP(D876, 'Вчера_Спутник-М'!D:BI, 9, FALSE)</f>
        <v>#N/A</v>
      </c>
      <c r="AL876" s="36" t="e">
        <f>N876-O876-VLOOKUP(D876, 'Вчера_Спутник-М'!D:BI, 11, FALSE)</f>
        <v>#N/A</v>
      </c>
      <c r="AM876" s="36" t="e">
        <f>P876-Q876-VLOOKUP(D876, 'Вчера_Спутник-М'!D:BI, 13, FALSE)</f>
        <v>#N/A</v>
      </c>
      <c r="AN876" s="36" t="e">
        <f>R876-S876-VLOOKUP(D876, 'Вчера_Спутник-М'!D:BL, 15, FALSE)</f>
        <v>#N/A</v>
      </c>
      <c r="AO876" s="36"/>
      <c r="AP876" s="36"/>
      <c r="AQ876" s="36" t="e">
        <f>T876-VLOOKUP(D876, 'Вчера_Спутник-М'!D:BI, 17, FALSE)</f>
        <v>#N/A</v>
      </c>
      <c r="AR876" s="36" t="e">
        <f>U876-VLOOKUP(D876, 'Вчера_Спутник-М'!D:BI, 18, FALSE)</f>
        <v>#N/A</v>
      </c>
    </row>
    <row r="877" spans="25:44" ht="30" customHeight="1" x14ac:dyDescent="0.3">
      <c r="Y877" s="20">
        <f t="shared" si="80"/>
        <v>0</v>
      </c>
      <c r="Z877" s="20">
        <f t="shared" si="81"/>
        <v>0</v>
      </c>
      <c r="AA877" s="37" t="b">
        <f t="shared" si="82"/>
        <v>1</v>
      </c>
      <c r="AB877" s="37" t="b">
        <f t="shared" si="83"/>
        <v>1</v>
      </c>
      <c r="AC877" s="37" t="b">
        <f t="shared" si="84"/>
        <v>1</v>
      </c>
      <c r="AD877" s="37" t="b">
        <f t="shared" si="85"/>
        <v>1</v>
      </c>
      <c r="AE877" s="22" t="str">
        <f>IF(ISNA(VLOOKUP(D877,'Вчера_Спутник-М'!D:D, 1, FALSE)),"ошибка",0)</f>
        <v>ошибка</v>
      </c>
      <c r="AF877" s="21"/>
      <c r="AG877" s="22" t="e">
        <f>E877-VLOOKUP(D877, 'Вчера_Спутник-М'!D:BI, 2, FALSE)</f>
        <v>#N/A</v>
      </c>
      <c r="AH877" s="22" t="e">
        <f>F877-G877-VLOOKUP(D877, 'Вчера_Спутник-М'!D:BI, 3, FALSE)</f>
        <v>#N/A</v>
      </c>
      <c r="AI877" s="22" t="e">
        <f>H877-I877-VLOOKUP(D877, 'Вчера_Спутник-М'!D:BI, 5, FALSE)</f>
        <v>#N/A</v>
      </c>
      <c r="AJ877" s="22" t="e">
        <f>J877-K877-VLOOKUP(D877, 'Вчера_Спутник-М'!D:BI, 7, FALSE)</f>
        <v>#N/A</v>
      </c>
      <c r="AK877" s="36" t="e">
        <f>L877-M877-VLOOKUP(D877, 'Вчера_Спутник-М'!D:BI, 9, FALSE)</f>
        <v>#N/A</v>
      </c>
      <c r="AL877" s="36" t="e">
        <f>N877-O877-VLOOKUP(D877, 'Вчера_Спутник-М'!D:BI, 11, FALSE)</f>
        <v>#N/A</v>
      </c>
      <c r="AM877" s="36" t="e">
        <f>P877-Q877-VLOOKUP(D877, 'Вчера_Спутник-М'!D:BI, 13, FALSE)</f>
        <v>#N/A</v>
      </c>
      <c r="AN877" s="36" t="e">
        <f>R877-S877-VLOOKUP(D877, 'Вчера_Спутник-М'!D:BL, 15, FALSE)</f>
        <v>#N/A</v>
      </c>
      <c r="AO877" s="36"/>
      <c r="AP877" s="36"/>
      <c r="AQ877" s="36" t="e">
        <f>T877-VLOOKUP(D877, 'Вчера_Спутник-М'!D:BI, 17, FALSE)</f>
        <v>#N/A</v>
      </c>
      <c r="AR877" s="36" t="e">
        <f>U877-VLOOKUP(D877, 'Вчера_Спутник-М'!D:BI, 18, FALSE)</f>
        <v>#N/A</v>
      </c>
    </row>
    <row r="878" spans="25:44" ht="30" customHeight="1" x14ac:dyDescent="0.3">
      <c r="Y878" s="20">
        <f t="shared" si="80"/>
        <v>0</v>
      </c>
      <c r="Z878" s="20">
        <f t="shared" si="81"/>
        <v>0</v>
      </c>
      <c r="AA878" s="37" t="b">
        <f t="shared" si="82"/>
        <v>1</v>
      </c>
      <c r="AB878" s="37" t="b">
        <f t="shared" si="83"/>
        <v>1</v>
      </c>
      <c r="AC878" s="37" t="b">
        <f t="shared" si="84"/>
        <v>1</v>
      </c>
      <c r="AD878" s="37" t="b">
        <f t="shared" si="85"/>
        <v>1</v>
      </c>
      <c r="AE878" s="22" t="str">
        <f>IF(ISNA(VLOOKUP(D878,'Вчера_Спутник-М'!D:D, 1, FALSE)),"ошибка",0)</f>
        <v>ошибка</v>
      </c>
      <c r="AF878" s="21"/>
      <c r="AG878" s="22" t="e">
        <f>E878-VLOOKUP(D878, 'Вчера_Спутник-М'!D:BI, 2, FALSE)</f>
        <v>#N/A</v>
      </c>
      <c r="AH878" s="22" t="e">
        <f>F878-G878-VLOOKUP(D878, 'Вчера_Спутник-М'!D:BI, 3, FALSE)</f>
        <v>#N/A</v>
      </c>
      <c r="AI878" s="22" t="e">
        <f>H878-I878-VLOOKUP(D878, 'Вчера_Спутник-М'!D:BI, 5, FALSE)</f>
        <v>#N/A</v>
      </c>
      <c r="AJ878" s="22" t="e">
        <f>J878-K878-VLOOKUP(D878, 'Вчера_Спутник-М'!D:BI, 7, FALSE)</f>
        <v>#N/A</v>
      </c>
      <c r="AK878" s="36" t="e">
        <f>L878-M878-VLOOKUP(D878, 'Вчера_Спутник-М'!D:BI, 9, FALSE)</f>
        <v>#N/A</v>
      </c>
      <c r="AL878" s="36" t="e">
        <f>N878-O878-VLOOKUP(D878, 'Вчера_Спутник-М'!D:BI, 11, FALSE)</f>
        <v>#N/A</v>
      </c>
      <c r="AM878" s="36" t="e">
        <f>P878-Q878-VLOOKUP(D878, 'Вчера_Спутник-М'!D:BI, 13, FALSE)</f>
        <v>#N/A</v>
      </c>
      <c r="AN878" s="36" t="e">
        <f>R878-S878-VLOOKUP(D878, 'Вчера_Спутник-М'!D:BL, 15, FALSE)</f>
        <v>#N/A</v>
      </c>
      <c r="AO878" s="36"/>
      <c r="AP878" s="36"/>
      <c r="AQ878" s="36" t="e">
        <f>T878-VLOOKUP(D878, 'Вчера_Спутник-М'!D:BI, 17, FALSE)</f>
        <v>#N/A</v>
      </c>
      <c r="AR878" s="36" t="e">
        <f>U878-VLOOKUP(D878, 'Вчера_Спутник-М'!D:BI, 18, FALSE)</f>
        <v>#N/A</v>
      </c>
    </row>
    <row r="879" spans="25:44" ht="30" customHeight="1" x14ac:dyDescent="0.3">
      <c r="Y879" s="20">
        <f t="shared" si="80"/>
        <v>0</v>
      </c>
      <c r="Z879" s="20">
        <f t="shared" si="81"/>
        <v>0</v>
      </c>
      <c r="AA879" s="37" t="b">
        <f t="shared" si="82"/>
        <v>1</v>
      </c>
      <c r="AB879" s="37" t="b">
        <f t="shared" si="83"/>
        <v>1</v>
      </c>
      <c r="AC879" s="37" t="b">
        <f t="shared" si="84"/>
        <v>1</v>
      </c>
      <c r="AD879" s="37" t="b">
        <f t="shared" si="85"/>
        <v>1</v>
      </c>
      <c r="AE879" s="22" t="str">
        <f>IF(ISNA(VLOOKUP(D879,'Вчера_Спутник-М'!D:D, 1, FALSE)),"ошибка",0)</f>
        <v>ошибка</v>
      </c>
      <c r="AF879" s="21"/>
      <c r="AG879" s="22" t="e">
        <f>E879-VLOOKUP(D879, 'Вчера_Спутник-М'!D:BI, 2, FALSE)</f>
        <v>#N/A</v>
      </c>
      <c r="AH879" s="22" t="e">
        <f>F879-G879-VLOOKUP(D879, 'Вчера_Спутник-М'!D:BI, 3, FALSE)</f>
        <v>#N/A</v>
      </c>
      <c r="AI879" s="22" t="e">
        <f>H879-I879-VLOOKUP(D879, 'Вчера_Спутник-М'!D:BI, 5, FALSE)</f>
        <v>#N/A</v>
      </c>
      <c r="AJ879" s="22" t="e">
        <f>J879-K879-VLOOKUP(D879, 'Вчера_Спутник-М'!D:BI, 7, FALSE)</f>
        <v>#N/A</v>
      </c>
      <c r="AK879" s="36" t="e">
        <f>L879-M879-VLOOKUP(D879, 'Вчера_Спутник-М'!D:BI, 9, FALSE)</f>
        <v>#N/A</v>
      </c>
      <c r="AL879" s="36" t="e">
        <f>N879-O879-VLOOKUP(D879, 'Вчера_Спутник-М'!D:BI, 11, FALSE)</f>
        <v>#N/A</v>
      </c>
      <c r="AM879" s="36" t="e">
        <f>P879-Q879-VLOOKUP(D879, 'Вчера_Спутник-М'!D:BI, 13, FALSE)</f>
        <v>#N/A</v>
      </c>
      <c r="AN879" s="36" t="e">
        <f>R879-S879-VLOOKUP(D879, 'Вчера_Спутник-М'!D:BL, 15, FALSE)</f>
        <v>#N/A</v>
      </c>
      <c r="AO879" s="36"/>
      <c r="AP879" s="36"/>
      <c r="AQ879" s="36" t="e">
        <f>T879-VLOOKUP(D879, 'Вчера_Спутник-М'!D:BI, 17, FALSE)</f>
        <v>#N/A</v>
      </c>
      <c r="AR879" s="36" t="e">
        <f>U879-VLOOKUP(D879, 'Вчера_Спутник-М'!D:BI, 18, FALSE)</f>
        <v>#N/A</v>
      </c>
    </row>
    <row r="880" spans="25:44" ht="30" customHeight="1" x14ac:dyDescent="0.3">
      <c r="Y880" s="20">
        <f t="shared" si="80"/>
        <v>0</v>
      </c>
      <c r="Z880" s="20">
        <f t="shared" si="81"/>
        <v>0</v>
      </c>
      <c r="AA880" s="37" t="b">
        <f t="shared" si="82"/>
        <v>1</v>
      </c>
      <c r="AB880" s="37" t="b">
        <f t="shared" si="83"/>
        <v>1</v>
      </c>
      <c r="AC880" s="37" t="b">
        <f t="shared" si="84"/>
        <v>1</v>
      </c>
      <c r="AD880" s="37" t="b">
        <f t="shared" si="85"/>
        <v>1</v>
      </c>
      <c r="AE880" s="22" t="str">
        <f>IF(ISNA(VLOOKUP(D880,'Вчера_Спутник-М'!D:D, 1, FALSE)),"ошибка",0)</f>
        <v>ошибка</v>
      </c>
      <c r="AF880" s="21"/>
      <c r="AG880" s="22" t="e">
        <f>E880-VLOOKUP(D880, 'Вчера_Спутник-М'!D:BI, 2, FALSE)</f>
        <v>#N/A</v>
      </c>
      <c r="AH880" s="22" t="e">
        <f>F880-G880-VLOOKUP(D880, 'Вчера_Спутник-М'!D:BI, 3, FALSE)</f>
        <v>#N/A</v>
      </c>
      <c r="AI880" s="22" t="e">
        <f>H880-I880-VLOOKUP(D880, 'Вчера_Спутник-М'!D:BI, 5, FALSE)</f>
        <v>#N/A</v>
      </c>
      <c r="AJ880" s="22" t="e">
        <f>J880-K880-VLOOKUP(D880, 'Вчера_Спутник-М'!D:BI, 7, FALSE)</f>
        <v>#N/A</v>
      </c>
      <c r="AK880" s="36" t="e">
        <f>L880-M880-VLOOKUP(D880, 'Вчера_Спутник-М'!D:BI, 9, FALSE)</f>
        <v>#N/A</v>
      </c>
      <c r="AL880" s="36" t="e">
        <f>N880-O880-VLOOKUP(D880, 'Вчера_Спутник-М'!D:BI, 11, FALSE)</f>
        <v>#N/A</v>
      </c>
      <c r="AM880" s="36" t="e">
        <f>P880-Q880-VLOOKUP(D880, 'Вчера_Спутник-М'!D:BI, 13, FALSE)</f>
        <v>#N/A</v>
      </c>
      <c r="AN880" s="36" t="e">
        <f>R880-S880-VLOOKUP(D880, 'Вчера_Спутник-М'!D:BL, 15, FALSE)</f>
        <v>#N/A</v>
      </c>
      <c r="AO880" s="36"/>
      <c r="AP880" s="36"/>
      <c r="AQ880" s="36" t="e">
        <f>T880-VLOOKUP(D880, 'Вчера_Спутник-М'!D:BI, 17, FALSE)</f>
        <v>#N/A</v>
      </c>
      <c r="AR880" s="36" t="e">
        <f>U880-VLOOKUP(D880, 'Вчера_Спутник-М'!D:BI, 18, FALSE)</f>
        <v>#N/A</v>
      </c>
    </row>
    <row r="881" spans="25:44" ht="30" customHeight="1" x14ac:dyDescent="0.3">
      <c r="Y881" s="20">
        <f t="shared" si="80"/>
        <v>0</v>
      </c>
      <c r="Z881" s="20">
        <f t="shared" si="81"/>
        <v>0</v>
      </c>
      <c r="AA881" s="37" t="b">
        <f t="shared" si="82"/>
        <v>1</v>
      </c>
      <c r="AB881" s="37" t="b">
        <f t="shared" si="83"/>
        <v>1</v>
      </c>
      <c r="AC881" s="37" t="b">
        <f t="shared" si="84"/>
        <v>1</v>
      </c>
      <c r="AD881" s="37" t="b">
        <f t="shared" si="85"/>
        <v>1</v>
      </c>
      <c r="AE881" s="22" t="str">
        <f>IF(ISNA(VLOOKUP(D881,'Вчера_Спутник-М'!D:D, 1, FALSE)),"ошибка",0)</f>
        <v>ошибка</v>
      </c>
      <c r="AF881" s="21"/>
      <c r="AG881" s="22" t="e">
        <f>E881-VLOOKUP(D881, 'Вчера_Спутник-М'!D:BI, 2, FALSE)</f>
        <v>#N/A</v>
      </c>
      <c r="AH881" s="22" t="e">
        <f>F881-G881-VLOOKUP(D881, 'Вчера_Спутник-М'!D:BI, 3, FALSE)</f>
        <v>#N/A</v>
      </c>
      <c r="AI881" s="22" t="e">
        <f>H881-I881-VLOOKUP(D881, 'Вчера_Спутник-М'!D:BI, 5, FALSE)</f>
        <v>#N/A</v>
      </c>
      <c r="AJ881" s="22" t="e">
        <f>J881-K881-VLOOKUP(D881, 'Вчера_Спутник-М'!D:BI, 7, FALSE)</f>
        <v>#N/A</v>
      </c>
      <c r="AK881" s="36" t="e">
        <f>L881-M881-VLOOKUP(D881, 'Вчера_Спутник-М'!D:BI, 9, FALSE)</f>
        <v>#N/A</v>
      </c>
      <c r="AL881" s="36" t="e">
        <f>N881-O881-VLOOKUP(D881, 'Вчера_Спутник-М'!D:BI, 11, FALSE)</f>
        <v>#N/A</v>
      </c>
      <c r="AM881" s="36" t="e">
        <f>P881-Q881-VLOOKUP(D881, 'Вчера_Спутник-М'!D:BI, 13, FALSE)</f>
        <v>#N/A</v>
      </c>
      <c r="AN881" s="36" t="e">
        <f>R881-S881-VLOOKUP(D881, 'Вчера_Спутник-М'!D:BL, 15, FALSE)</f>
        <v>#N/A</v>
      </c>
      <c r="AO881" s="36"/>
      <c r="AP881" s="36"/>
      <c r="AQ881" s="36" t="e">
        <f>T881-VLOOKUP(D881, 'Вчера_Спутник-М'!D:BI, 17, FALSE)</f>
        <v>#N/A</v>
      </c>
      <c r="AR881" s="36" t="e">
        <f>U881-VLOOKUP(D881, 'Вчера_Спутник-М'!D:BI, 18, FALSE)</f>
        <v>#N/A</v>
      </c>
    </row>
    <row r="882" spans="25:44" ht="30" customHeight="1" x14ac:dyDescent="0.3">
      <c r="Y882" s="20">
        <f t="shared" si="80"/>
        <v>0</v>
      </c>
      <c r="Z882" s="20">
        <f t="shared" si="81"/>
        <v>0</v>
      </c>
      <c r="AA882" s="37" t="b">
        <f t="shared" si="82"/>
        <v>1</v>
      </c>
      <c r="AB882" s="37" t="b">
        <f t="shared" si="83"/>
        <v>1</v>
      </c>
      <c r="AC882" s="37" t="b">
        <f t="shared" si="84"/>
        <v>1</v>
      </c>
      <c r="AD882" s="37" t="b">
        <f t="shared" si="85"/>
        <v>1</v>
      </c>
      <c r="AE882" s="22" t="str">
        <f>IF(ISNA(VLOOKUP(D882,'Вчера_Спутник-М'!D:D, 1, FALSE)),"ошибка",0)</f>
        <v>ошибка</v>
      </c>
      <c r="AF882" s="21"/>
      <c r="AG882" s="22" t="e">
        <f>E882-VLOOKUP(D882, 'Вчера_Спутник-М'!D:BI, 2, FALSE)</f>
        <v>#N/A</v>
      </c>
      <c r="AH882" s="22" t="e">
        <f>F882-G882-VLOOKUP(D882, 'Вчера_Спутник-М'!D:BI, 3, FALSE)</f>
        <v>#N/A</v>
      </c>
      <c r="AI882" s="22" t="e">
        <f>H882-I882-VLOOKUP(D882, 'Вчера_Спутник-М'!D:BI, 5, FALSE)</f>
        <v>#N/A</v>
      </c>
      <c r="AJ882" s="22" t="e">
        <f>J882-K882-VLOOKUP(D882, 'Вчера_Спутник-М'!D:BI, 7, FALSE)</f>
        <v>#N/A</v>
      </c>
      <c r="AK882" s="36" t="e">
        <f>L882-M882-VLOOKUP(D882, 'Вчера_Спутник-М'!D:BI, 9, FALSE)</f>
        <v>#N/A</v>
      </c>
      <c r="AL882" s="36" t="e">
        <f>N882-O882-VLOOKUP(D882, 'Вчера_Спутник-М'!D:BI, 11, FALSE)</f>
        <v>#N/A</v>
      </c>
      <c r="AM882" s="36" t="e">
        <f>P882-Q882-VLOOKUP(D882, 'Вчера_Спутник-М'!D:BI, 13, FALSE)</f>
        <v>#N/A</v>
      </c>
      <c r="AN882" s="36" t="e">
        <f>R882-S882-VLOOKUP(D882, 'Вчера_Спутник-М'!D:BL, 15, FALSE)</f>
        <v>#N/A</v>
      </c>
      <c r="AO882" s="36"/>
      <c r="AP882" s="36"/>
      <c r="AQ882" s="36" t="e">
        <f>T882-VLOOKUP(D882, 'Вчера_Спутник-М'!D:BI, 17, FALSE)</f>
        <v>#N/A</v>
      </c>
      <c r="AR882" s="36" t="e">
        <f>U882-VLOOKUP(D882, 'Вчера_Спутник-М'!D:BI, 18, FALSE)</f>
        <v>#N/A</v>
      </c>
    </row>
    <row r="883" spans="25:44" ht="30" customHeight="1" x14ac:dyDescent="0.3">
      <c r="Y883" s="20">
        <f t="shared" si="80"/>
        <v>0</v>
      </c>
      <c r="Z883" s="20">
        <f t="shared" si="81"/>
        <v>0</v>
      </c>
      <c r="AA883" s="37" t="b">
        <f t="shared" si="82"/>
        <v>1</v>
      </c>
      <c r="AB883" s="37" t="b">
        <f t="shared" si="83"/>
        <v>1</v>
      </c>
      <c r="AC883" s="37" t="b">
        <f t="shared" si="84"/>
        <v>1</v>
      </c>
      <c r="AD883" s="37" t="b">
        <f t="shared" si="85"/>
        <v>1</v>
      </c>
      <c r="AE883" s="22" t="str">
        <f>IF(ISNA(VLOOKUP(D883,'Вчера_Спутник-М'!D:D, 1, FALSE)),"ошибка",0)</f>
        <v>ошибка</v>
      </c>
      <c r="AF883" s="21"/>
      <c r="AG883" s="22" t="e">
        <f>E883-VLOOKUP(D883, 'Вчера_Спутник-М'!D:BI, 2, FALSE)</f>
        <v>#N/A</v>
      </c>
      <c r="AH883" s="22" t="e">
        <f>F883-G883-VLOOKUP(D883, 'Вчера_Спутник-М'!D:BI, 3, FALSE)</f>
        <v>#N/A</v>
      </c>
      <c r="AI883" s="22" t="e">
        <f>H883-I883-VLOOKUP(D883, 'Вчера_Спутник-М'!D:BI, 5, FALSE)</f>
        <v>#N/A</v>
      </c>
      <c r="AJ883" s="22" t="e">
        <f>J883-K883-VLOOKUP(D883, 'Вчера_Спутник-М'!D:BI, 7, FALSE)</f>
        <v>#N/A</v>
      </c>
      <c r="AK883" s="36" t="e">
        <f>L883-M883-VLOOKUP(D883, 'Вчера_Спутник-М'!D:BI, 9, FALSE)</f>
        <v>#N/A</v>
      </c>
      <c r="AL883" s="36" t="e">
        <f>N883-O883-VLOOKUP(D883, 'Вчера_Спутник-М'!D:BI, 11, FALSE)</f>
        <v>#N/A</v>
      </c>
      <c r="AM883" s="36" t="e">
        <f>P883-Q883-VLOOKUP(D883, 'Вчера_Спутник-М'!D:BI, 13, FALSE)</f>
        <v>#N/A</v>
      </c>
      <c r="AN883" s="36" t="e">
        <f>R883-S883-VLOOKUP(D883, 'Вчера_Спутник-М'!D:BL, 15, FALSE)</f>
        <v>#N/A</v>
      </c>
      <c r="AO883" s="36"/>
      <c r="AP883" s="36"/>
      <c r="AQ883" s="36" t="e">
        <f>T883-VLOOKUP(D883, 'Вчера_Спутник-М'!D:BI, 17, FALSE)</f>
        <v>#N/A</v>
      </c>
      <c r="AR883" s="36" t="e">
        <f>U883-VLOOKUP(D883, 'Вчера_Спутник-М'!D:BI, 18, FALSE)</f>
        <v>#N/A</v>
      </c>
    </row>
    <row r="884" spans="25:44" ht="30" customHeight="1" x14ac:dyDescent="0.3">
      <c r="Y884" s="20">
        <f t="shared" si="80"/>
        <v>0</v>
      </c>
      <c r="Z884" s="20">
        <f t="shared" si="81"/>
        <v>0</v>
      </c>
      <c r="AA884" s="37" t="b">
        <f t="shared" si="82"/>
        <v>1</v>
      </c>
      <c r="AB884" s="37" t="b">
        <f t="shared" si="83"/>
        <v>1</v>
      </c>
      <c r="AC884" s="37" t="b">
        <f t="shared" si="84"/>
        <v>1</v>
      </c>
      <c r="AD884" s="37" t="b">
        <f t="shared" si="85"/>
        <v>1</v>
      </c>
      <c r="AE884" s="22" t="str">
        <f>IF(ISNA(VLOOKUP(D884,'Вчера_Спутник-М'!D:D, 1, FALSE)),"ошибка",0)</f>
        <v>ошибка</v>
      </c>
      <c r="AF884" s="21"/>
      <c r="AG884" s="22" t="e">
        <f>E884-VLOOKUP(D884, 'Вчера_Спутник-М'!D:BI, 2, FALSE)</f>
        <v>#N/A</v>
      </c>
      <c r="AH884" s="22" t="e">
        <f>F884-G884-VLOOKUP(D884, 'Вчера_Спутник-М'!D:BI, 3, FALSE)</f>
        <v>#N/A</v>
      </c>
      <c r="AI884" s="22" t="e">
        <f>H884-I884-VLOOKUP(D884, 'Вчера_Спутник-М'!D:BI, 5, FALSE)</f>
        <v>#N/A</v>
      </c>
      <c r="AJ884" s="22" t="e">
        <f>J884-K884-VLOOKUP(D884, 'Вчера_Спутник-М'!D:BI, 7, FALSE)</f>
        <v>#N/A</v>
      </c>
      <c r="AK884" s="36" t="e">
        <f>L884-M884-VLOOKUP(D884, 'Вчера_Спутник-М'!D:BI, 9, FALSE)</f>
        <v>#N/A</v>
      </c>
      <c r="AL884" s="36" t="e">
        <f>N884-O884-VLOOKUP(D884, 'Вчера_Спутник-М'!D:BI, 11, FALSE)</f>
        <v>#N/A</v>
      </c>
      <c r="AM884" s="36" t="e">
        <f>P884-Q884-VLOOKUP(D884, 'Вчера_Спутник-М'!D:BI, 13, FALSE)</f>
        <v>#N/A</v>
      </c>
      <c r="AN884" s="36" t="e">
        <f>R884-S884-VLOOKUP(D884, 'Вчера_Спутник-М'!D:BL, 15, FALSE)</f>
        <v>#N/A</v>
      </c>
      <c r="AO884" s="36"/>
      <c r="AP884" s="36"/>
      <c r="AQ884" s="36" t="e">
        <f>T884-VLOOKUP(D884, 'Вчера_Спутник-М'!D:BI, 17, FALSE)</f>
        <v>#N/A</v>
      </c>
      <c r="AR884" s="36" t="e">
        <f>U884-VLOOKUP(D884, 'Вчера_Спутник-М'!D:BI, 18, FALSE)</f>
        <v>#N/A</v>
      </c>
    </row>
    <row r="885" spans="25:44" ht="30" customHeight="1" x14ac:dyDescent="0.3">
      <c r="Y885" s="20">
        <f t="shared" si="80"/>
        <v>0</v>
      </c>
      <c r="Z885" s="20">
        <f t="shared" si="81"/>
        <v>0</v>
      </c>
      <c r="AA885" s="37" t="b">
        <f t="shared" si="82"/>
        <v>1</v>
      </c>
      <c r="AB885" s="37" t="b">
        <f t="shared" si="83"/>
        <v>1</v>
      </c>
      <c r="AC885" s="37" t="b">
        <f t="shared" si="84"/>
        <v>1</v>
      </c>
      <c r="AD885" s="37" t="b">
        <f t="shared" si="85"/>
        <v>1</v>
      </c>
      <c r="AE885" s="22" t="str">
        <f>IF(ISNA(VLOOKUP(D885,'Вчера_Спутник-М'!D:D, 1, FALSE)),"ошибка",0)</f>
        <v>ошибка</v>
      </c>
      <c r="AF885" s="21"/>
      <c r="AG885" s="22" t="e">
        <f>E885-VLOOKUP(D885, 'Вчера_Спутник-М'!D:BI, 2, FALSE)</f>
        <v>#N/A</v>
      </c>
      <c r="AH885" s="22" t="e">
        <f>F885-G885-VLOOKUP(D885, 'Вчера_Спутник-М'!D:BI, 3, FALSE)</f>
        <v>#N/A</v>
      </c>
      <c r="AI885" s="22" t="e">
        <f>H885-I885-VLOOKUP(D885, 'Вчера_Спутник-М'!D:BI, 5, FALSE)</f>
        <v>#N/A</v>
      </c>
      <c r="AJ885" s="22" t="e">
        <f>J885-K885-VLOOKUP(D885, 'Вчера_Спутник-М'!D:BI, 7, FALSE)</f>
        <v>#N/A</v>
      </c>
      <c r="AK885" s="36" t="e">
        <f>L885-M885-VLOOKUP(D885, 'Вчера_Спутник-М'!D:BI, 9, FALSE)</f>
        <v>#N/A</v>
      </c>
      <c r="AL885" s="36" t="e">
        <f>N885-O885-VLOOKUP(D885, 'Вчера_Спутник-М'!D:BI, 11, FALSE)</f>
        <v>#N/A</v>
      </c>
      <c r="AM885" s="36" t="e">
        <f>P885-Q885-VLOOKUP(D885, 'Вчера_Спутник-М'!D:BI, 13, FALSE)</f>
        <v>#N/A</v>
      </c>
      <c r="AN885" s="36" t="e">
        <f>R885-S885-VLOOKUP(D885, 'Вчера_Спутник-М'!D:BL, 15, FALSE)</f>
        <v>#N/A</v>
      </c>
      <c r="AO885" s="36"/>
      <c r="AP885" s="36"/>
      <c r="AQ885" s="36" t="e">
        <f>T885-VLOOKUP(D885, 'Вчера_Спутник-М'!D:BI, 17, FALSE)</f>
        <v>#N/A</v>
      </c>
      <c r="AR885" s="36" t="e">
        <f>U885-VLOOKUP(D885, 'Вчера_Спутник-М'!D:BI, 18, FALSE)</f>
        <v>#N/A</v>
      </c>
    </row>
    <row r="886" spans="25:44" ht="30" customHeight="1" x14ac:dyDescent="0.3">
      <c r="Y886" s="20">
        <f t="shared" si="80"/>
        <v>0</v>
      </c>
      <c r="Z886" s="20">
        <f t="shared" si="81"/>
        <v>0</v>
      </c>
      <c r="AA886" s="37" t="b">
        <f t="shared" si="82"/>
        <v>1</v>
      </c>
      <c r="AB886" s="37" t="b">
        <f t="shared" si="83"/>
        <v>1</v>
      </c>
      <c r="AC886" s="37" t="b">
        <f t="shared" si="84"/>
        <v>1</v>
      </c>
      <c r="AD886" s="37" t="b">
        <f t="shared" si="85"/>
        <v>1</v>
      </c>
      <c r="AE886" s="22" t="str">
        <f>IF(ISNA(VLOOKUP(D886,'Вчера_Спутник-М'!D:D, 1, FALSE)),"ошибка",0)</f>
        <v>ошибка</v>
      </c>
      <c r="AF886" s="21"/>
      <c r="AG886" s="22" t="e">
        <f>E886-VLOOKUP(D886, 'Вчера_Спутник-М'!D:BI, 2, FALSE)</f>
        <v>#N/A</v>
      </c>
      <c r="AH886" s="22" t="e">
        <f>F886-G886-VLOOKUP(D886, 'Вчера_Спутник-М'!D:BI, 3, FALSE)</f>
        <v>#N/A</v>
      </c>
      <c r="AI886" s="22" t="e">
        <f>H886-I886-VLOOKUP(D886, 'Вчера_Спутник-М'!D:BI, 5, FALSE)</f>
        <v>#N/A</v>
      </c>
      <c r="AJ886" s="22" t="e">
        <f>J886-K886-VLOOKUP(D886, 'Вчера_Спутник-М'!D:BI, 7, FALSE)</f>
        <v>#N/A</v>
      </c>
      <c r="AK886" s="36" t="e">
        <f>L886-M886-VLOOKUP(D886, 'Вчера_Спутник-М'!D:BI, 9, FALSE)</f>
        <v>#N/A</v>
      </c>
      <c r="AL886" s="36" t="e">
        <f>N886-O886-VLOOKUP(D886, 'Вчера_Спутник-М'!D:BI, 11, FALSE)</f>
        <v>#N/A</v>
      </c>
      <c r="AM886" s="36" t="e">
        <f>P886-Q886-VLOOKUP(D886, 'Вчера_Спутник-М'!D:BI, 13, FALSE)</f>
        <v>#N/A</v>
      </c>
      <c r="AN886" s="36" t="e">
        <f>R886-S886-VLOOKUP(D886, 'Вчера_Спутник-М'!D:BL, 15, FALSE)</f>
        <v>#N/A</v>
      </c>
      <c r="AO886" s="36"/>
      <c r="AP886" s="36"/>
      <c r="AQ886" s="36" t="e">
        <f>T886-VLOOKUP(D886, 'Вчера_Спутник-М'!D:BI, 17, FALSE)</f>
        <v>#N/A</v>
      </c>
      <c r="AR886" s="36" t="e">
        <f>U886-VLOOKUP(D886, 'Вчера_Спутник-М'!D:BI, 18, FALSE)</f>
        <v>#N/A</v>
      </c>
    </row>
    <row r="887" spans="25:44" ht="30" customHeight="1" x14ac:dyDescent="0.3">
      <c r="Y887" s="20">
        <f t="shared" si="80"/>
        <v>0</v>
      </c>
      <c r="Z887" s="20">
        <f t="shared" si="81"/>
        <v>0</v>
      </c>
      <c r="AA887" s="37" t="b">
        <f t="shared" si="82"/>
        <v>1</v>
      </c>
      <c r="AB887" s="37" t="b">
        <f t="shared" si="83"/>
        <v>1</v>
      </c>
      <c r="AC887" s="37" t="b">
        <f t="shared" si="84"/>
        <v>1</v>
      </c>
      <c r="AD887" s="37" t="b">
        <f t="shared" si="85"/>
        <v>1</v>
      </c>
      <c r="AE887" s="22" t="str">
        <f>IF(ISNA(VLOOKUP(D887,'Вчера_Спутник-М'!D:D, 1, FALSE)),"ошибка",0)</f>
        <v>ошибка</v>
      </c>
      <c r="AF887" s="21"/>
      <c r="AG887" s="22" t="e">
        <f>E887-VLOOKUP(D887, 'Вчера_Спутник-М'!D:BI, 2, FALSE)</f>
        <v>#N/A</v>
      </c>
      <c r="AH887" s="22" t="e">
        <f>F887-G887-VLOOKUP(D887, 'Вчера_Спутник-М'!D:BI, 3, FALSE)</f>
        <v>#N/A</v>
      </c>
      <c r="AI887" s="22" t="e">
        <f>H887-I887-VLOOKUP(D887, 'Вчера_Спутник-М'!D:BI, 5, FALSE)</f>
        <v>#N/A</v>
      </c>
      <c r="AJ887" s="22" t="e">
        <f>J887-K887-VLOOKUP(D887, 'Вчера_Спутник-М'!D:BI, 7, FALSE)</f>
        <v>#N/A</v>
      </c>
      <c r="AK887" s="36" t="e">
        <f>L887-M887-VLOOKUP(D887, 'Вчера_Спутник-М'!D:BI, 9, FALSE)</f>
        <v>#N/A</v>
      </c>
      <c r="AL887" s="36" t="e">
        <f>N887-O887-VLOOKUP(D887, 'Вчера_Спутник-М'!D:BI, 11, FALSE)</f>
        <v>#N/A</v>
      </c>
      <c r="AM887" s="36" t="e">
        <f>P887-Q887-VLOOKUP(D887, 'Вчера_Спутник-М'!D:BI, 13, FALSE)</f>
        <v>#N/A</v>
      </c>
      <c r="AN887" s="36" t="e">
        <f>R887-S887-VLOOKUP(D887, 'Вчера_Спутник-М'!D:BL, 15, FALSE)</f>
        <v>#N/A</v>
      </c>
      <c r="AO887" s="36"/>
      <c r="AP887" s="36"/>
      <c r="AQ887" s="36" t="e">
        <f>T887-VLOOKUP(D887, 'Вчера_Спутник-М'!D:BI, 17, FALSE)</f>
        <v>#N/A</v>
      </c>
      <c r="AR887" s="36" t="e">
        <f>U887-VLOOKUP(D887, 'Вчера_Спутник-М'!D:BI, 18, FALSE)</f>
        <v>#N/A</v>
      </c>
    </row>
    <row r="888" spans="25:44" ht="30" customHeight="1" x14ac:dyDescent="0.3">
      <c r="Y888" s="20">
        <f t="shared" si="80"/>
        <v>0</v>
      </c>
      <c r="Z888" s="20">
        <f t="shared" si="81"/>
        <v>0</v>
      </c>
      <c r="AA888" s="37" t="b">
        <f t="shared" si="82"/>
        <v>1</v>
      </c>
      <c r="AB888" s="37" t="b">
        <f t="shared" si="83"/>
        <v>1</v>
      </c>
      <c r="AC888" s="37" t="b">
        <f t="shared" si="84"/>
        <v>1</v>
      </c>
      <c r="AD888" s="37" t="b">
        <f t="shared" si="85"/>
        <v>1</v>
      </c>
      <c r="AE888" s="22" t="str">
        <f>IF(ISNA(VLOOKUP(D888,'Вчера_Спутник-М'!D:D, 1, FALSE)),"ошибка",0)</f>
        <v>ошибка</v>
      </c>
      <c r="AF888" s="21"/>
      <c r="AG888" s="22" t="e">
        <f>E888-VLOOKUP(D888, 'Вчера_Спутник-М'!D:BI, 2, FALSE)</f>
        <v>#N/A</v>
      </c>
      <c r="AH888" s="22" t="e">
        <f>F888-G888-VLOOKUP(D888, 'Вчера_Спутник-М'!D:BI, 3, FALSE)</f>
        <v>#N/A</v>
      </c>
      <c r="AI888" s="22" t="e">
        <f>H888-I888-VLOOKUP(D888, 'Вчера_Спутник-М'!D:BI, 5, FALSE)</f>
        <v>#N/A</v>
      </c>
      <c r="AJ888" s="22" t="e">
        <f>J888-K888-VLOOKUP(D888, 'Вчера_Спутник-М'!D:BI, 7, FALSE)</f>
        <v>#N/A</v>
      </c>
      <c r="AK888" s="36" t="e">
        <f>L888-M888-VLOOKUP(D888, 'Вчера_Спутник-М'!D:BI, 9, FALSE)</f>
        <v>#N/A</v>
      </c>
      <c r="AL888" s="36" t="e">
        <f>N888-O888-VLOOKUP(D888, 'Вчера_Спутник-М'!D:BI, 11, FALSE)</f>
        <v>#N/A</v>
      </c>
      <c r="AM888" s="36" t="e">
        <f>P888-Q888-VLOOKUP(D888, 'Вчера_Спутник-М'!D:BI, 13, FALSE)</f>
        <v>#N/A</v>
      </c>
      <c r="AN888" s="36" t="e">
        <f>R888-S888-VLOOKUP(D888, 'Вчера_Спутник-М'!D:BL, 15, FALSE)</f>
        <v>#N/A</v>
      </c>
      <c r="AO888" s="36"/>
      <c r="AP888" s="36"/>
      <c r="AQ888" s="36" t="e">
        <f>T888-VLOOKUP(D888, 'Вчера_Спутник-М'!D:BI, 17, FALSE)</f>
        <v>#N/A</v>
      </c>
      <c r="AR888" s="36" t="e">
        <f>U888-VLOOKUP(D888, 'Вчера_Спутник-М'!D:BI, 18, FALSE)</f>
        <v>#N/A</v>
      </c>
    </row>
    <row r="889" spans="25:44" ht="30" customHeight="1" x14ac:dyDescent="0.3">
      <c r="Y889" s="20">
        <f t="shared" si="80"/>
        <v>0</v>
      </c>
      <c r="Z889" s="20">
        <f t="shared" si="81"/>
        <v>0</v>
      </c>
      <c r="AA889" s="37" t="b">
        <f t="shared" si="82"/>
        <v>1</v>
      </c>
      <c r="AB889" s="37" t="b">
        <f t="shared" si="83"/>
        <v>1</v>
      </c>
      <c r="AC889" s="37" t="b">
        <f t="shared" si="84"/>
        <v>1</v>
      </c>
      <c r="AD889" s="37" t="b">
        <f t="shared" si="85"/>
        <v>1</v>
      </c>
      <c r="AE889" s="22" t="str">
        <f>IF(ISNA(VLOOKUP(D889,'Вчера_Спутник-М'!D:D, 1, FALSE)),"ошибка",0)</f>
        <v>ошибка</v>
      </c>
      <c r="AF889" s="21"/>
      <c r="AG889" s="22" t="e">
        <f>E889-VLOOKUP(D889, 'Вчера_Спутник-М'!D:BI, 2, FALSE)</f>
        <v>#N/A</v>
      </c>
      <c r="AH889" s="22" t="e">
        <f>F889-G889-VLOOKUP(D889, 'Вчера_Спутник-М'!D:BI, 3, FALSE)</f>
        <v>#N/A</v>
      </c>
      <c r="AI889" s="22" t="e">
        <f>H889-I889-VLOOKUP(D889, 'Вчера_Спутник-М'!D:BI, 5, FALSE)</f>
        <v>#N/A</v>
      </c>
      <c r="AJ889" s="22" t="e">
        <f>J889-K889-VLOOKUP(D889, 'Вчера_Спутник-М'!D:BI, 7, FALSE)</f>
        <v>#N/A</v>
      </c>
      <c r="AK889" s="36" t="e">
        <f>L889-M889-VLOOKUP(D889, 'Вчера_Спутник-М'!D:BI, 9, FALSE)</f>
        <v>#N/A</v>
      </c>
      <c r="AL889" s="36" t="e">
        <f>N889-O889-VLOOKUP(D889, 'Вчера_Спутник-М'!D:BI, 11, FALSE)</f>
        <v>#N/A</v>
      </c>
      <c r="AM889" s="36" t="e">
        <f>P889-Q889-VLOOKUP(D889, 'Вчера_Спутник-М'!D:BI, 13, FALSE)</f>
        <v>#N/A</v>
      </c>
      <c r="AN889" s="36" t="e">
        <f>R889-S889-VLOOKUP(D889, 'Вчера_Спутник-М'!D:BL, 15, FALSE)</f>
        <v>#N/A</v>
      </c>
      <c r="AO889" s="36"/>
      <c r="AP889" s="36"/>
      <c r="AQ889" s="36" t="e">
        <f>T889-VLOOKUP(D889, 'Вчера_Спутник-М'!D:BI, 17, FALSE)</f>
        <v>#N/A</v>
      </c>
      <c r="AR889" s="36" t="e">
        <f>U889-VLOOKUP(D889, 'Вчера_Спутник-М'!D:BI, 18, FALSE)</f>
        <v>#N/A</v>
      </c>
    </row>
    <row r="890" spans="25:44" ht="30" customHeight="1" x14ac:dyDescent="0.3">
      <c r="Y890" s="20">
        <f t="shared" si="80"/>
        <v>0</v>
      </c>
      <c r="Z890" s="20">
        <f t="shared" si="81"/>
        <v>0</v>
      </c>
      <c r="AA890" s="37" t="b">
        <f t="shared" si="82"/>
        <v>1</v>
      </c>
      <c r="AB890" s="37" t="b">
        <f t="shared" si="83"/>
        <v>1</v>
      </c>
      <c r="AC890" s="37" t="b">
        <f t="shared" si="84"/>
        <v>1</v>
      </c>
      <c r="AD890" s="37" t="b">
        <f t="shared" si="85"/>
        <v>1</v>
      </c>
      <c r="AE890" s="22" t="str">
        <f>IF(ISNA(VLOOKUP(D890,'Вчера_Спутник-М'!D:D, 1, FALSE)),"ошибка",0)</f>
        <v>ошибка</v>
      </c>
      <c r="AF890" s="21"/>
      <c r="AG890" s="22" t="e">
        <f>E890-VLOOKUP(D890, 'Вчера_Спутник-М'!D:BI, 2, FALSE)</f>
        <v>#N/A</v>
      </c>
      <c r="AH890" s="22" t="e">
        <f>F890-G890-VLOOKUP(D890, 'Вчера_Спутник-М'!D:BI, 3, FALSE)</f>
        <v>#N/A</v>
      </c>
      <c r="AI890" s="22" t="e">
        <f>H890-I890-VLOOKUP(D890, 'Вчера_Спутник-М'!D:BI, 5, FALSE)</f>
        <v>#N/A</v>
      </c>
      <c r="AJ890" s="22" t="e">
        <f>J890-K890-VLOOKUP(D890, 'Вчера_Спутник-М'!D:BI, 7, FALSE)</f>
        <v>#N/A</v>
      </c>
      <c r="AK890" s="36" t="e">
        <f>L890-M890-VLOOKUP(D890, 'Вчера_Спутник-М'!D:BI, 9, FALSE)</f>
        <v>#N/A</v>
      </c>
      <c r="AL890" s="36" t="e">
        <f>N890-O890-VLOOKUP(D890, 'Вчера_Спутник-М'!D:BI, 11, FALSE)</f>
        <v>#N/A</v>
      </c>
      <c r="AM890" s="36" t="e">
        <f>P890-Q890-VLOOKUP(D890, 'Вчера_Спутник-М'!D:BI, 13, FALSE)</f>
        <v>#N/A</v>
      </c>
      <c r="AN890" s="36" t="e">
        <f>R890-S890-VLOOKUP(D890, 'Вчера_Спутник-М'!D:BL, 15, FALSE)</f>
        <v>#N/A</v>
      </c>
      <c r="AO890" s="36"/>
      <c r="AP890" s="36"/>
      <c r="AQ890" s="36" t="e">
        <f>T890-VLOOKUP(D890, 'Вчера_Спутник-М'!D:BI, 17, FALSE)</f>
        <v>#N/A</v>
      </c>
      <c r="AR890" s="36" t="e">
        <f>U890-VLOOKUP(D890, 'Вчера_Спутник-М'!D:BI, 18, FALSE)</f>
        <v>#N/A</v>
      </c>
    </row>
    <row r="891" spans="25:44" ht="30" customHeight="1" x14ac:dyDescent="0.3">
      <c r="Y891" s="20">
        <f t="shared" si="80"/>
        <v>0</v>
      </c>
      <c r="Z891" s="20">
        <f t="shared" si="81"/>
        <v>0</v>
      </c>
      <c r="AA891" s="37" t="b">
        <f t="shared" si="82"/>
        <v>1</v>
      </c>
      <c r="AB891" s="37" t="b">
        <f t="shared" si="83"/>
        <v>1</v>
      </c>
      <c r="AC891" s="37" t="b">
        <f t="shared" si="84"/>
        <v>1</v>
      </c>
      <c r="AD891" s="37" t="b">
        <f t="shared" si="85"/>
        <v>1</v>
      </c>
      <c r="AE891" s="22" t="str">
        <f>IF(ISNA(VLOOKUP(D891,'Вчера_Спутник-М'!D:D, 1, FALSE)),"ошибка",0)</f>
        <v>ошибка</v>
      </c>
      <c r="AF891" s="21"/>
      <c r="AG891" s="22" t="e">
        <f>E891-VLOOKUP(D891, 'Вчера_Спутник-М'!D:BI, 2, FALSE)</f>
        <v>#N/A</v>
      </c>
      <c r="AH891" s="22" t="e">
        <f>F891-G891-VLOOKUP(D891, 'Вчера_Спутник-М'!D:BI, 3, FALSE)</f>
        <v>#N/A</v>
      </c>
      <c r="AI891" s="22" t="e">
        <f>H891-I891-VLOOKUP(D891, 'Вчера_Спутник-М'!D:BI, 5, FALSE)</f>
        <v>#N/A</v>
      </c>
      <c r="AJ891" s="22" t="e">
        <f>J891-K891-VLOOKUP(D891, 'Вчера_Спутник-М'!D:BI, 7, FALSE)</f>
        <v>#N/A</v>
      </c>
      <c r="AK891" s="36" t="e">
        <f>L891-M891-VLOOKUP(D891, 'Вчера_Спутник-М'!D:BI, 9, FALSE)</f>
        <v>#N/A</v>
      </c>
      <c r="AL891" s="36" t="e">
        <f>N891-O891-VLOOKUP(D891, 'Вчера_Спутник-М'!D:BI, 11, FALSE)</f>
        <v>#N/A</v>
      </c>
      <c r="AM891" s="36" t="e">
        <f>P891-Q891-VLOOKUP(D891, 'Вчера_Спутник-М'!D:BI, 13, FALSE)</f>
        <v>#N/A</v>
      </c>
      <c r="AN891" s="36" t="e">
        <f>R891-S891-VLOOKUP(D891, 'Вчера_Спутник-М'!D:BL, 15, FALSE)</f>
        <v>#N/A</v>
      </c>
      <c r="AO891" s="36"/>
      <c r="AP891" s="36"/>
      <c r="AQ891" s="36" t="e">
        <f>T891-VLOOKUP(D891, 'Вчера_Спутник-М'!D:BI, 17, FALSE)</f>
        <v>#N/A</v>
      </c>
      <c r="AR891" s="36" t="e">
        <f>U891-VLOOKUP(D891, 'Вчера_Спутник-М'!D:BI, 18, FALSE)</f>
        <v>#N/A</v>
      </c>
    </row>
    <row r="892" spans="25:44" ht="30" customHeight="1" x14ac:dyDescent="0.3">
      <c r="Y892" s="20">
        <f t="shared" si="80"/>
        <v>0</v>
      </c>
      <c r="Z892" s="20">
        <f t="shared" si="81"/>
        <v>0</v>
      </c>
      <c r="AA892" s="37" t="b">
        <f t="shared" si="82"/>
        <v>1</v>
      </c>
      <c r="AB892" s="37" t="b">
        <f t="shared" si="83"/>
        <v>1</v>
      </c>
      <c r="AC892" s="37" t="b">
        <f t="shared" si="84"/>
        <v>1</v>
      </c>
      <c r="AD892" s="37" t="b">
        <f t="shared" si="85"/>
        <v>1</v>
      </c>
      <c r="AE892" s="22" t="str">
        <f>IF(ISNA(VLOOKUP(D892,'Вчера_Спутник-М'!D:D, 1, FALSE)),"ошибка",0)</f>
        <v>ошибка</v>
      </c>
      <c r="AF892" s="21"/>
      <c r="AG892" s="22" t="e">
        <f>E892-VLOOKUP(D892, 'Вчера_Спутник-М'!D:BI, 2, FALSE)</f>
        <v>#N/A</v>
      </c>
      <c r="AH892" s="22" t="e">
        <f>F892-G892-VLOOKUP(D892, 'Вчера_Спутник-М'!D:BI, 3, FALSE)</f>
        <v>#N/A</v>
      </c>
      <c r="AI892" s="22" t="e">
        <f>H892-I892-VLOOKUP(D892, 'Вчера_Спутник-М'!D:BI, 5, FALSE)</f>
        <v>#N/A</v>
      </c>
      <c r="AJ892" s="22" t="e">
        <f>J892-K892-VLOOKUP(D892, 'Вчера_Спутник-М'!D:BI, 7, FALSE)</f>
        <v>#N/A</v>
      </c>
      <c r="AK892" s="36" t="e">
        <f>L892-M892-VLOOKUP(D892, 'Вчера_Спутник-М'!D:BI, 9, FALSE)</f>
        <v>#N/A</v>
      </c>
      <c r="AL892" s="36" t="e">
        <f>N892-O892-VLOOKUP(D892, 'Вчера_Спутник-М'!D:BI, 11, FALSE)</f>
        <v>#N/A</v>
      </c>
      <c r="AM892" s="36" t="e">
        <f>P892-Q892-VLOOKUP(D892, 'Вчера_Спутник-М'!D:BI, 13, FALSE)</f>
        <v>#N/A</v>
      </c>
      <c r="AN892" s="36" t="e">
        <f>R892-S892-VLOOKUP(D892, 'Вчера_Спутник-М'!D:BL, 15, FALSE)</f>
        <v>#N/A</v>
      </c>
      <c r="AO892" s="36"/>
      <c r="AP892" s="36"/>
      <c r="AQ892" s="36" t="e">
        <f>T892-VLOOKUP(D892, 'Вчера_Спутник-М'!D:BI, 17, FALSE)</f>
        <v>#N/A</v>
      </c>
      <c r="AR892" s="36" t="e">
        <f>U892-VLOOKUP(D892, 'Вчера_Спутник-М'!D:BI, 18, FALSE)</f>
        <v>#N/A</v>
      </c>
    </row>
    <row r="893" spans="25:44" ht="30" customHeight="1" x14ac:dyDescent="0.3">
      <c r="Y893" s="20">
        <f t="shared" si="80"/>
        <v>0</v>
      </c>
      <c r="Z893" s="20">
        <f t="shared" si="81"/>
        <v>0</v>
      </c>
      <c r="AA893" s="37" t="b">
        <f t="shared" si="82"/>
        <v>1</v>
      </c>
      <c r="AB893" s="37" t="b">
        <f t="shared" si="83"/>
        <v>1</v>
      </c>
      <c r="AC893" s="37" t="b">
        <f t="shared" si="84"/>
        <v>1</v>
      </c>
      <c r="AD893" s="37" t="b">
        <f t="shared" si="85"/>
        <v>1</v>
      </c>
      <c r="AE893" s="22" t="str">
        <f>IF(ISNA(VLOOKUP(D893,'Вчера_Спутник-М'!D:D, 1, FALSE)),"ошибка",0)</f>
        <v>ошибка</v>
      </c>
      <c r="AF893" s="21"/>
      <c r="AG893" s="22" t="e">
        <f>E893-VLOOKUP(D893, 'Вчера_Спутник-М'!D:BI, 2, FALSE)</f>
        <v>#N/A</v>
      </c>
      <c r="AH893" s="22" t="e">
        <f>F893-G893-VLOOKUP(D893, 'Вчера_Спутник-М'!D:BI, 3, FALSE)</f>
        <v>#N/A</v>
      </c>
      <c r="AI893" s="22" t="e">
        <f>H893-I893-VLOOKUP(D893, 'Вчера_Спутник-М'!D:BI, 5, FALSE)</f>
        <v>#N/A</v>
      </c>
      <c r="AJ893" s="22" t="e">
        <f>J893-K893-VLOOKUP(D893, 'Вчера_Спутник-М'!D:BI, 7, FALSE)</f>
        <v>#N/A</v>
      </c>
      <c r="AK893" s="36" t="e">
        <f>L893-M893-VLOOKUP(D893, 'Вчера_Спутник-М'!D:BI, 9, FALSE)</f>
        <v>#N/A</v>
      </c>
      <c r="AL893" s="36" t="e">
        <f>N893-O893-VLOOKUP(D893, 'Вчера_Спутник-М'!D:BI, 11, FALSE)</f>
        <v>#N/A</v>
      </c>
      <c r="AM893" s="36" t="e">
        <f>P893-Q893-VLOOKUP(D893, 'Вчера_Спутник-М'!D:BI, 13, FALSE)</f>
        <v>#N/A</v>
      </c>
      <c r="AN893" s="36" t="e">
        <f>R893-S893-VLOOKUP(D893, 'Вчера_Спутник-М'!D:BL, 15, FALSE)</f>
        <v>#N/A</v>
      </c>
      <c r="AO893" s="36"/>
      <c r="AP893" s="36"/>
      <c r="AQ893" s="36" t="e">
        <f>T893-VLOOKUP(D893, 'Вчера_Спутник-М'!D:BI, 17, FALSE)</f>
        <v>#N/A</v>
      </c>
      <c r="AR893" s="36" t="e">
        <f>U893-VLOOKUP(D893, 'Вчера_Спутник-М'!D:BI, 18, FALSE)</f>
        <v>#N/A</v>
      </c>
    </row>
    <row r="894" spans="25:44" ht="30" customHeight="1" x14ac:dyDescent="0.3">
      <c r="Y894" s="20">
        <f t="shared" si="80"/>
        <v>0</v>
      </c>
      <c r="Z894" s="20">
        <f t="shared" si="81"/>
        <v>0</v>
      </c>
      <c r="AA894" s="37" t="b">
        <f t="shared" si="82"/>
        <v>1</v>
      </c>
      <c r="AB894" s="37" t="b">
        <f t="shared" si="83"/>
        <v>1</v>
      </c>
      <c r="AC894" s="37" t="b">
        <f t="shared" si="84"/>
        <v>1</v>
      </c>
      <c r="AD894" s="37" t="b">
        <f t="shared" si="85"/>
        <v>1</v>
      </c>
      <c r="AE894" s="22" t="str">
        <f>IF(ISNA(VLOOKUP(D894,'Вчера_Спутник-М'!D:D, 1, FALSE)),"ошибка",0)</f>
        <v>ошибка</v>
      </c>
      <c r="AF894" s="21"/>
      <c r="AG894" s="22" t="e">
        <f>E894-VLOOKUP(D894, 'Вчера_Спутник-М'!D:BI, 2, FALSE)</f>
        <v>#N/A</v>
      </c>
      <c r="AH894" s="22" t="e">
        <f>F894-G894-VLOOKUP(D894, 'Вчера_Спутник-М'!D:BI, 3, FALSE)</f>
        <v>#N/A</v>
      </c>
      <c r="AI894" s="22" t="e">
        <f>H894-I894-VLOOKUP(D894, 'Вчера_Спутник-М'!D:BI, 5, FALSE)</f>
        <v>#N/A</v>
      </c>
      <c r="AJ894" s="22" t="e">
        <f>J894-K894-VLOOKUP(D894, 'Вчера_Спутник-М'!D:BI, 7, FALSE)</f>
        <v>#N/A</v>
      </c>
      <c r="AK894" s="36" t="e">
        <f>L894-M894-VLOOKUP(D894, 'Вчера_Спутник-М'!D:BI, 9, FALSE)</f>
        <v>#N/A</v>
      </c>
      <c r="AL894" s="36" t="e">
        <f>N894-O894-VLOOKUP(D894, 'Вчера_Спутник-М'!D:BI, 11, FALSE)</f>
        <v>#N/A</v>
      </c>
      <c r="AM894" s="36" t="e">
        <f>P894-Q894-VLOOKUP(D894, 'Вчера_Спутник-М'!D:BI, 13, FALSE)</f>
        <v>#N/A</v>
      </c>
      <c r="AN894" s="36" t="e">
        <f>R894-S894-VLOOKUP(D894, 'Вчера_Спутник-М'!D:BL, 15, FALSE)</f>
        <v>#N/A</v>
      </c>
      <c r="AO894" s="36"/>
      <c r="AP894" s="36"/>
      <c r="AQ894" s="36" t="e">
        <f>T894-VLOOKUP(D894, 'Вчера_Спутник-М'!D:BI, 17, FALSE)</f>
        <v>#N/A</v>
      </c>
      <c r="AR894" s="36" t="e">
        <f>U894-VLOOKUP(D894, 'Вчера_Спутник-М'!D:BI, 18, FALSE)</f>
        <v>#N/A</v>
      </c>
    </row>
    <row r="895" spans="25:44" ht="30" customHeight="1" x14ac:dyDescent="0.3">
      <c r="Y895" s="20">
        <f t="shared" si="80"/>
        <v>0</v>
      </c>
      <c r="Z895" s="20">
        <f t="shared" si="81"/>
        <v>0</v>
      </c>
      <c r="AA895" s="37" t="b">
        <f t="shared" si="82"/>
        <v>1</v>
      </c>
      <c r="AB895" s="37" t="b">
        <f t="shared" si="83"/>
        <v>1</v>
      </c>
      <c r="AC895" s="37" t="b">
        <f t="shared" si="84"/>
        <v>1</v>
      </c>
      <c r="AD895" s="37" t="b">
        <f t="shared" si="85"/>
        <v>1</v>
      </c>
      <c r="AE895" s="22" t="str">
        <f>IF(ISNA(VLOOKUP(D895,'Вчера_Спутник-М'!D:D, 1, FALSE)),"ошибка",0)</f>
        <v>ошибка</v>
      </c>
      <c r="AF895" s="21"/>
      <c r="AG895" s="22" t="e">
        <f>E895-VLOOKUP(D895, 'Вчера_Спутник-М'!D:BI, 2, FALSE)</f>
        <v>#N/A</v>
      </c>
      <c r="AH895" s="22" t="e">
        <f>F895-G895-VLOOKUP(D895, 'Вчера_Спутник-М'!D:BI, 3, FALSE)</f>
        <v>#N/A</v>
      </c>
      <c r="AI895" s="22" t="e">
        <f>H895-I895-VLOOKUP(D895, 'Вчера_Спутник-М'!D:BI, 5, FALSE)</f>
        <v>#N/A</v>
      </c>
      <c r="AJ895" s="22" t="e">
        <f>J895-K895-VLOOKUP(D895, 'Вчера_Спутник-М'!D:BI, 7, FALSE)</f>
        <v>#N/A</v>
      </c>
      <c r="AK895" s="36" t="e">
        <f>L895-M895-VLOOKUP(D895, 'Вчера_Спутник-М'!D:BI, 9, FALSE)</f>
        <v>#N/A</v>
      </c>
      <c r="AL895" s="36" t="e">
        <f>N895-O895-VLOOKUP(D895, 'Вчера_Спутник-М'!D:BI, 11, FALSE)</f>
        <v>#N/A</v>
      </c>
      <c r="AM895" s="36" t="e">
        <f>P895-Q895-VLOOKUP(D895, 'Вчера_Спутник-М'!D:BI, 13, FALSE)</f>
        <v>#N/A</v>
      </c>
      <c r="AN895" s="36" t="e">
        <f>R895-S895-VLOOKUP(D895, 'Вчера_Спутник-М'!D:BL, 15, FALSE)</f>
        <v>#N/A</v>
      </c>
      <c r="AO895" s="36"/>
      <c r="AP895" s="36"/>
      <c r="AQ895" s="36" t="e">
        <f>T895-VLOOKUP(D895, 'Вчера_Спутник-М'!D:BI, 17, FALSE)</f>
        <v>#N/A</v>
      </c>
      <c r="AR895" s="36" t="e">
        <f>U895-VLOOKUP(D895, 'Вчера_Спутник-М'!D:BI, 18, FALSE)</f>
        <v>#N/A</v>
      </c>
    </row>
    <row r="896" spans="25:44" ht="30" customHeight="1" x14ac:dyDescent="0.3">
      <c r="Y896" s="20">
        <f t="shared" si="80"/>
        <v>0</v>
      </c>
      <c r="Z896" s="20">
        <f t="shared" si="81"/>
        <v>0</v>
      </c>
      <c r="AA896" s="37" t="b">
        <f t="shared" si="82"/>
        <v>1</v>
      </c>
      <c r="AB896" s="37" t="b">
        <f t="shared" si="83"/>
        <v>1</v>
      </c>
      <c r="AC896" s="37" t="b">
        <f t="shared" si="84"/>
        <v>1</v>
      </c>
      <c r="AD896" s="37" t="b">
        <f t="shared" si="85"/>
        <v>1</v>
      </c>
      <c r="AE896" s="22" t="str">
        <f>IF(ISNA(VLOOKUP(D896,'Вчера_Спутник-М'!D:D, 1, FALSE)),"ошибка",0)</f>
        <v>ошибка</v>
      </c>
      <c r="AF896" s="21"/>
      <c r="AG896" s="22" t="e">
        <f>E896-VLOOKUP(D896, 'Вчера_Спутник-М'!D:BI, 2, FALSE)</f>
        <v>#N/A</v>
      </c>
      <c r="AH896" s="22" t="e">
        <f>F896-G896-VLOOKUP(D896, 'Вчера_Спутник-М'!D:BI, 3, FALSE)</f>
        <v>#N/A</v>
      </c>
      <c r="AI896" s="22" t="e">
        <f>H896-I896-VLOOKUP(D896, 'Вчера_Спутник-М'!D:BI, 5, FALSE)</f>
        <v>#N/A</v>
      </c>
      <c r="AJ896" s="22" t="e">
        <f>J896-K896-VLOOKUP(D896, 'Вчера_Спутник-М'!D:BI, 7, FALSE)</f>
        <v>#N/A</v>
      </c>
      <c r="AK896" s="36" t="e">
        <f>L896-M896-VLOOKUP(D896, 'Вчера_Спутник-М'!D:BI, 9, FALSE)</f>
        <v>#N/A</v>
      </c>
      <c r="AL896" s="36" t="e">
        <f>N896-O896-VLOOKUP(D896, 'Вчера_Спутник-М'!D:BI, 11, FALSE)</f>
        <v>#N/A</v>
      </c>
      <c r="AM896" s="36" t="e">
        <f>P896-Q896-VLOOKUP(D896, 'Вчера_Спутник-М'!D:BI, 13, FALSE)</f>
        <v>#N/A</v>
      </c>
      <c r="AN896" s="36" t="e">
        <f>R896-S896-VLOOKUP(D896, 'Вчера_Спутник-М'!D:BL, 15, FALSE)</f>
        <v>#N/A</v>
      </c>
      <c r="AO896" s="36"/>
      <c r="AP896" s="36"/>
      <c r="AQ896" s="36" t="e">
        <f>T896-VLOOKUP(D896, 'Вчера_Спутник-М'!D:BI, 17, FALSE)</f>
        <v>#N/A</v>
      </c>
      <c r="AR896" s="36" t="e">
        <f>U896-VLOOKUP(D896, 'Вчера_Спутник-М'!D:BI, 18, FALSE)</f>
        <v>#N/A</v>
      </c>
    </row>
    <row r="897" spans="25:44" ht="30" customHeight="1" x14ac:dyDescent="0.3">
      <c r="Y897" s="20">
        <f t="shared" si="80"/>
        <v>0</v>
      </c>
      <c r="Z897" s="20">
        <f t="shared" si="81"/>
        <v>0</v>
      </c>
      <c r="AA897" s="37" t="b">
        <f t="shared" si="82"/>
        <v>1</v>
      </c>
      <c r="AB897" s="37" t="b">
        <f t="shared" si="83"/>
        <v>1</v>
      </c>
      <c r="AC897" s="37" t="b">
        <f t="shared" si="84"/>
        <v>1</v>
      </c>
      <c r="AD897" s="37" t="b">
        <f t="shared" si="85"/>
        <v>1</v>
      </c>
      <c r="AE897" s="22" t="str">
        <f>IF(ISNA(VLOOKUP(D897,'Вчера_Спутник-М'!D:D, 1, FALSE)),"ошибка",0)</f>
        <v>ошибка</v>
      </c>
      <c r="AF897" s="21"/>
      <c r="AG897" s="22" t="e">
        <f>E897-VLOOKUP(D897, 'Вчера_Спутник-М'!D:BI, 2, FALSE)</f>
        <v>#N/A</v>
      </c>
      <c r="AH897" s="22" t="e">
        <f>F897-G897-VLOOKUP(D897, 'Вчера_Спутник-М'!D:BI, 3, FALSE)</f>
        <v>#N/A</v>
      </c>
      <c r="AI897" s="22" t="e">
        <f>H897-I897-VLOOKUP(D897, 'Вчера_Спутник-М'!D:BI, 5, FALSE)</f>
        <v>#N/A</v>
      </c>
      <c r="AJ897" s="22" t="e">
        <f>J897-K897-VLOOKUP(D897, 'Вчера_Спутник-М'!D:BI, 7, FALSE)</f>
        <v>#N/A</v>
      </c>
      <c r="AK897" s="36" t="e">
        <f>L897-M897-VLOOKUP(D897, 'Вчера_Спутник-М'!D:BI, 9, FALSE)</f>
        <v>#N/A</v>
      </c>
      <c r="AL897" s="36" t="e">
        <f>N897-O897-VLOOKUP(D897, 'Вчера_Спутник-М'!D:BI, 11, FALSE)</f>
        <v>#N/A</v>
      </c>
      <c r="AM897" s="36" t="e">
        <f>P897-Q897-VLOOKUP(D897, 'Вчера_Спутник-М'!D:BI, 13, FALSE)</f>
        <v>#N/A</v>
      </c>
      <c r="AN897" s="36" t="e">
        <f>R897-S897-VLOOKUP(D897, 'Вчера_Спутник-М'!D:BL, 15, FALSE)</f>
        <v>#N/A</v>
      </c>
      <c r="AO897" s="36"/>
      <c r="AP897" s="36"/>
      <c r="AQ897" s="36" t="e">
        <f>T897-VLOOKUP(D897, 'Вчера_Спутник-М'!D:BI, 17, FALSE)</f>
        <v>#N/A</v>
      </c>
      <c r="AR897" s="36" t="e">
        <f>U897-VLOOKUP(D897, 'Вчера_Спутник-М'!D:BI, 18, FALSE)</f>
        <v>#N/A</v>
      </c>
    </row>
    <row r="898" spans="25:44" ht="30" customHeight="1" x14ac:dyDescent="0.3">
      <c r="Y898" s="20">
        <f t="shared" si="80"/>
        <v>0</v>
      </c>
      <c r="Z898" s="20">
        <f t="shared" si="81"/>
        <v>0</v>
      </c>
      <c r="AA898" s="37" t="b">
        <f t="shared" si="82"/>
        <v>1</v>
      </c>
      <c r="AB898" s="37" t="b">
        <f t="shared" si="83"/>
        <v>1</v>
      </c>
      <c r="AC898" s="37" t="b">
        <f t="shared" si="84"/>
        <v>1</v>
      </c>
      <c r="AD898" s="37" t="b">
        <f t="shared" si="85"/>
        <v>1</v>
      </c>
      <c r="AE898" s="22" t="str">
        <f>IF(ISNA(VLOOKUP(D898,'Вчера_Спутник-М'!D:D, 1, FALSE)),"ошибка",0)</f>
        <v>ошибка</v>
      </c>
      <c r="AF898" s="21"/>
      <c r="AG898" s="22" t="e">
        <f>E898-VLOOKUP(D898, 'Вчера_Спутник-М'!D:BI, 2, FALSE)</f>
        <v>#N/A</v>
      </c>
      <c r="AH898" s="22" t="e">
        <f>F898-G898-VLOOKUP(D898, 'Вчера_Спутник-М'!D:BI, 3, FALSE)</f>
        <v>#N/A</v>
      </c>
      <c r="AI898" s="22" t="e">
        <f>H898-I898-VLOOKUP(D898, 'Вчера_Спутник-М'!D:BI, 5, FALSE)</f>
        <v>#N/A</v>
      </c>
      <c r="AJ898" s="22" t="e">
        <f>J898-K898-VLOOKUP(D898, 'Вчера_Спутник-М'!D:BI, 7, FALSE)</f>
        <v>#N/A</v>
      </c>
      <c r="AK898" s="36" t="e">
        <f>L898-M898-VLOOKUP(D898, 'Вчера_Спутник-М'!D:BI, 9, FALSE)</f>
        <v>#N/A</v>
      </c>
      <c r="AL898" s="36" t="e">
        <f>N898-O898-VLOOKUP(D898, 'Вчера_Спутник-М'!D:BI, 11, FALSE)</f>
        <v>#N/A</v>
      </c>
      <c r="AM898" s="36" t="e">
        <f>P898-Q898-VLOOKUP(D898, 'Вчера_Спутник-М'!D:BI, 13, FALSE)</f>
        <v>#N/A</v>
      </c>
      <c r="AN898" s="36" t="e">
        <f>R898-S898-VLOOKUP(D898, 'Вчера_Спутник-М'!D:BL, 15, FALSE)</f>
        <v>#N/A</v>
      </c>
      <c r="AO898" s="36"/>
      <c r="AP898" s="36"/>
      <c r="AQ898" s="36" t="e">
        <f>T898-VLOOKUP(D898, 'Вчера_Спутник-М'!D:BI, 17, FALSE)</f>
        <v>#N/A</v>
      </c>
      <c r="AR898" s="36" t="e">
        <f>U898-VLOOKUP(D898, 'Вчера_Спутник-М'!D:BI, 18, FALSE)</f>
        <v>#N/A</v>
      </c>
    </row>
    <row r="899" spans="25:44" ht="30" customHeight="1" x14ac:dyDescent="0.3">
      <c r="Y899" s="20">
        <f t="shared" si="80"/>
        <v>0</v>
      </c>
      <c r="Z899" s="20">
        <f t="shared" si="81"/>
        <v>0</v>
      </c>
      <c r="AA899" s="37" t="b">
        <f t="shared" si="82"/>
        <v>1</v>
      </c>
      <c r="AB899" s="37" t="b">
        <f t="shared" si="83"/>
        <v>1</v>
      </c>
      <c r="AC899" s="37" t="b">
        <f t="shared" si="84"/>
        <v>1</v>
      </c>
      <c r="AD899" s="37" t="b">
        <f t="shared" si="85"/>
        <v>1</v>
      </c>
      <c r="AE899" s="22" t="str">
        <f>IF(ISNA(VLOOKUP(D899,'Вчера_Спутник-М'!D:D, 1, FALSE)),"ошибка",0)</f>
        <v>ошибка</v>
      </c>
      <c r="AF899" s="21"/>
      <c r="AG899" s="22" t="e">
        <f>E899-VLOOKUP(D899, 'Вчера_Спутник-М'!D:BI, 2, FALSE)</f>
        <v>#N/A</v>
      </c>
      <c r="AH899" s="22" t="e">
        <f>F899-G899-VLOOKUP(D899, 'Вчера_Спутник-М'!D:BI, 3, FALSE)</f>
        <v>#N/A</v>
      </c>
      <c r="AI899" s="22" t="e">
        <f>H899-I899-VLOOKUP(D899, 'Вчера_Спутник-М'!D:BI, 5, FALSE)</f>
        <v>#N/A</v>
      </c>
      <c r="AJ899" s="22" t="e">
        <f>J899-K899-VLOOKUP(D899, 'Вчера_Спутник-М'!D:BI, 7, FALSE)</f>
        <v>#N/A</v>
      </c>
      <c r="AK899" s="36" t="e">
        <f>L899-M899-VLOOKUP(D899, 'Вчера_Спутник-М'!D:BI, 9, FALSE)</f>
        <v>#N/A</v>
      </c>
      <c r="AL899" s="36" t="e">
        <f>N899-O899-VLOOKUP(D899, 'Вчера_Спутник-М'!D:BI, 11, FALSE)</f>
        <v>#N/A</v>
      </c>
      <c r="AM899" s="36" t="e">
        <f>P899-Q899-VLOOKUP(D899, 'Вчера_Спутник-М'!D:BI, 13, FALSE)</f>
        <v>#N/A</v>
      </c>
      <c r="AN899" s="36" t="e">
        <f>R899-S899-VLOOKUP(D899, 'Вчера_Спутник-М'!D:BL, 15, FALSE)</f>
        <v>#N/A</v>
      </c>
      <c r="AO899" s="36"/>
      <c r="AP899" s="36"/>
      <c r="AQ899" s="36" t="e">
        <f>T899-VLOOKUP(D899, 'Вчера_Спутник-М'!D:BI, 17, FALSE)</f>
        <v>#N/A</v>
      </c>
      <c r="AR899" s="36" t="e">
        <f>U899-VLOOKUP(D899, 'Вчера_Спутник-М'!D:BI, 18, FALSE)</f>
        <v>#N/A</v>
      </c>
    </row>
    <row r="900" spans="25:44" ht="30" customHeight="1" x14ac:dyDescent="0.3">
      <c r="Y900" s="20">
        <f t="shared" si="80"/>
        <v>0</v>
      </c>
      <c r="Z900" s="20">
        <f t="shared" si="81"/>
        <v>0</v>
      </c>
      <c r="AA900" s="37" t="b">
        <f t="shared" si="82"/>
        <v>1</v>
      </c>
      <c r="AB900" s="37" t="b">
        <f t="shared" si="83"/>
        <v>1</v>
      </c>
      <c r="AC900" s="37" t="b">
        <f t="shared" si="84"/>
        <v>1</v>
      </c>
      <c r="AD900" s="37" t="b">
        <f t="shared" si="85"/>
        <v>1</v>
      </c>
      <c r="AE900" s="22" t="str">
        <f>IF(ISNA(VLOOKUP(D900,'Вчера_Спутник-М'!D:D, 1, FALSE)),"ошибка",0)</f>
        <v>ошибка</v>
      </c>
      <c r="AF900" s="21"/>
      <c r="AG900" s="22" t="e">
        <f>E900-VLOOKUP(D900, 'Вчера_Спутник-М'!D:BI, 2, FALSE)</f>
        <v>#N/A</v>
      </c>
      <c r="AH900" s="22" t="e">
        <f>F900-G900-VLOOKUP(D900, 'Вчера_Спутник-М'!D:BI, 3, FALSE)</f>
        <v>#N/A</v>
      </c>
      <c r="AI900" s="22" t="e">
        <f>H900-I900-VLOOKUP(D900, 'Вчера_Спутник-М'!D:BI, 5, FALSE)</f>
        <v>#N/A</v>
      </c>
      <c r="AJ900" s="22" t="e">
        <f>J900-K900-VLOOKUP(D900, 'Вчера_Спутник-М'!D:BI, 7, FALSE)</f>
        <v>#N/A</v>
      </c>
      <c r="AK900" s="36" t="e">
        <f>L900-M900-VLOOKUP(D900, 'Вчера_Спутник-М'!D:BI, 9, FALSE)</f>
        <v>#N/A</v>
      </c>
      <c r="AL900" s="36" t="e">
        <f>N900-O900-VLOOKUP(D900, 'Вчера_Спутник-М'!D:BI, 11, FALSE)</f>
        <v>#N/A</v>
      </c>
      <c r="AM900" s="36" t="e">
        <f>P900-Q900-VLOOKUP(D900, 'Вчера_Спутник-М'!D:BI, 13, FALSE)</f>
        <v>#N/A</v>
      </c>
      <c r="AN900" s="36" t="e">
        <f>R900-S900-VLOOKUP(D900, 'Вчера_Спутник-М'!D:BL, 15, FALSE)</f>
        <v>#N/A</v>
      </c>
      <c r="AO900" s="36"/>
      <c r="AP900" s="36"/>
      <c r="AQ900" s="36" t="e">
        <f>T900-VLOOKUP(D900, 'Вчера_Спутник-М'!D:BI, 17, FALSE)</f>
        <v>#N/A</v>
      </c>
      <c r="AR900" s="36" t="e">
        <f>U900-VLOOKUP(D900, 'Вчера_Спутник-М'!D:BI, 18, FALSE)</f>
        <v>#N/A</v>
      </c>
    </row>
    <row r="901" spans="25:44" ht="30" customHeight="1" x14ac:dyDescent="0.3">
      <c r="Y901" s="20">
        <f t="shared" ref="Y901:Y964" si="86">F901-H901-P901</f>
        <v>0</v>
      </c>
      <c r="Z901" s="20">
        <f t="shared" ref="Z901:Z964" si="87">F901-L901-R901</f>
        <v>0</v>
      </c>
      <c r="AA901" s="37" t="b">
        <f t="shared" ref="AA901:AA964" si="88">H901&gt;=J901</f>
        <v>1</v>
      </c>
      <c r="AB901" s="37" t="b">
        <f t="shared" ref="AB901:AB964" si="89">I901&gt;=K901</f>
        <v>1</v>
      </c>
      <c r="AC901" s="37" t="b">
        <f t="shared" ref="AC901:AC964" si="90">L901&gt;=N901</f>
        <v>1</v>
      </c>
      <c r="AD901" s="37" t="b">
        <f t="shared" ref="AD901:AD964" si="91">M901&gt;=O901</f>
        <v>1</v>
      </c>
      <c r="AE901" s="22" t="str">
        <f>IF(ISNA(VLOOKUP(D901,'Вчера_Спутник-М'!D:D, 1, FALSE)),"ошибка",0)</f>
        <v>ошибка</v>
      </c>
      <c r="AF901" s="21"/>
      <c r="AG901" s="22" t="e">
        <f>E901-VLOOKUP(D901, 'Вчера_Спутник-М'!D:BI, 2, FALSE)</f>
        <v>#N/A</v>
      </c>
      <c r="AH901" s="22" t="e">
        <f>F901-G901-VLOOKUP(D901, 'Вчера_Спутник-М'!D:BI, 3, FALSE)</f>
        <v>#N/A</v>
      </c>
      <c r="AI901" s="22" t="e">
        <f>H901-I901-VLOOKUP(D901, 'Вчера_Спутник-М'!D:BI, 5, FALSE)</f>
        <v>#N/A</v>
      </c>
      <c r="AJ901" s="22" t="e">
        <f>J901-K901-VLOOKUP(D901, 'Вчера_Спутник-М'!D:BI, 7, FALSE)</f>
        <v>#N/A</v>
      </c>
      <c r="AK901" s="36" t="e">
        <f>L901-M901-VLOOKUP(D901, 'Вчера_Спутник-М'!D:BI, 9, FALSE)</f>
        <v>#N/A</v>
      </c>
      <c r="AL901" s="36" t="e">
        <f>N901-O901-VLOOKUP(D901, 'Вчера_Спутник-М'!D:BI, 11, FALSE)</f>
        <v>#N/A</v>
      </c>
      <c r="AM901" s="36" t="e">
        <f>P901-Q901-VLOOKUP(D901, 'Вчера_Спутник-М'!D:BI, 13, FALSE)</f>
        <v>#N/A</v>
      </c>
      <c r="AN901" s="36" t="e">
        <f>R901-S901-VLOOKUP(D901, 'Вчера_Спутник-М'!D:BL, 15, FALSE)</f>
        <v>#N/A</v>
      </c>
      <c r="AO901" s="36"/>
      <c r="AP901" s="36"/>
      <c r="AQ901" s="36" t="e">
        <f>T901-VLOOKUP(D901, 'Вчера_Спутник-М'!D:BI, 17, FALSE)</f>
        <v>#N/A</v>
      </c>
      <c r="AR901" s="36" t="e">
        <f>U901-VLOOKUP(D901, 'Вчера_Спутник-М'!D:BI, 18, FALSE)</f>
        <v>#N/A</v>
      </c>
    </row>
    <row r="902" spans="25:44" ht="30" customHeight="1" x14ac:dyDescent="0.3">
      <c r="Y902" s="20">
        <f t="shared" si="86"/>
        <v>0</v>
      </c>
      <c r="Z902" s="20">
        <f t="shared" si="87"/>
        <v>0</v>
      </c>
      <c r="AA902" s="37" t="b">
        <f t="shared" si="88"/>
        <v>1</v>
      </c>
      <c r="AB902" s="37" t="b">
        <f t="shared" si="89"/>
        <v>1</v>
      </c>
      <c r="AC902" s="37" t="b">
        <f t="shared" si="90"/>
        <v>1</v>
      </c>
      <c r="AD902" s="37" t="b">
        <f t="shared" si="91"/>
        <v>1</v>
      </c>
      <c r="AE902" s="22" t="str">
        <f>IF(ISNA(VLOOKUP(D902,'Вчера_Спутник-М'!D:D, 1, FALSE)),"ошибка",0)</f>
        <v>ошибка</v>
      </c>
      <c r="AF902" s="21"/>
      <c r="AG902" s="22" t="e">
        <f>E902-VLOOKUP(D902, 'Вчера_Спутник-М'!D:BI, 2, FALSE)</f>
        <v>#N/A</v>
      </c>
      <c r="AH902" s="22" t="e">
        <f>F902-G902-VLOOKUP(D902, 'Вчера_Спутник-М'!D:BI, 3, FALSE)</f>
        <v>#N/A</v>
      </c>
      <c r="AI902" s="22" t="e">
        <f>H902-I902-VLOOKUP(D902, 'Вчера_Спутник-М'!D:BI, 5, FALSE)</f>
        <v>#N/A</v>
      </c>
      <c r="AJ902" s="22" t="e">
        <f>J902-K902-VLOOKUP(D902, 'Вчера_Спутник-М'!D:BI, 7, FALSE)</f>
        <v>#N/A</v>
      </c>
      <c r="AK902" s="36" t="e">
        <f>L902-M902-VLOOKUP(D902, 'Вчера_Спутник-М'!D:BI, 9, FALSE)</f>
        <v>#N/A</v>
      </c>
      <c r="AL902" s="36" t="e">
        <f>N902-O902-VLOOKUP(D902, 'Вчера_Спутник-М'!D:BI, 11, FALSE)</f>
        <v>#N/A</v>
      </c>
      <c r="AM902" s="36" t="e">
        <f>P902-Q902-VLOOKUP(D902, 'Вчера_Спутник-М'!D:BI, 13, FALSE)</f>
        <v>#N/A</v>
      </c>
      <c r="AN902" s="36" t="e">
        <f>R902-S902-VLOOKUP(D902, 'Вчера_Спутник-М'!D:BL, 15, FALSE)</f>
        <v>#N/A</v>
      </c>
      <c r="AO902" s="36"/>
      <c r="AP902" s="36"/>
      <c r="AQ902" s="36" t="e">
        <f>T902-VLOOKUP(D902, 'Вчера_Спутник-М'!D:BI, 17, FALSE)</f>
        <v>#N/A</v>
      </c>
      <c r="AR902" s="36" t="e">
        <f>U902-VLOOKUP(D902, 'Вчера_Спутник-М'!D:BI, 18, FALSE)</f>
        <v>#N/A</v>
      </c>
    </row>
    <row r="903" spans="25:44" ht="30" customHeight="1" x14ac:dyDescent="0.3">
      <c r="Y903" s="20">
        <f t="shared" si="86"/>
        <v>0</v>
      </c>
      <c r="Z903" s="20">
        <f t="shared" si="87"/>
        <v>0</v>
      </c>
      <c r="AA903" s="37" t="b">
        <f t="shared" si="88"/>
        <v>1</v>
      </c>
      <c r="AB903" s="37" t="b">
        <f t="shared" si="89"/>
        <v>1</v>
      </c>
      <c r="AC903" s="37" t="b">
        <f t="shared" si="90"/>
        <v>1</v>
      </c>
      <c r="AD903" s="37" t="b">
        <f t="shared" si="91"/>
        <v>1</v>
      </c>
      <c r="AE903" s="22" t="str">
        <f>IF(ISNA(VLOOKUP(D903,'Вчера_Спутник-М'!D:D, 1, FALSE)),"ошибка",0)</f>
        <v>ошибка</v>
      </c>
      <c r="AF903" s="21"/>
      <c r="AG903" s="22" t="e">
        <f>E903-VLOOKUP(D903, 'Вчера_Спутник-М'!D:BI, 2, FALSE)</f>
        <v>#N/A</v>
      </c>
      <c r="AH903" s="22" t="e">
        <f>F903-G903-VLOOKUP(D903, 'Вчера_Спутник-М'!D:BI, 3, FALSE)</f>
        <v>#N/A</v>
      </c>
      <c r="AI903" s="22" t="e">
        <f>H903-I903-VLOOKUP(D903, 'Вчера_Спутник-М'!D:BI, 5, FALSE)</f>
        <v>#N/A</v>
      </c>
      <c r="AJ903" s="22" t="e">
        <f>J903-K903-VLOOKUP(D903, 'Вчера_Спутник-М'!D:BI, 7, FALSE)</f>
        <v>#N/A</v>
      </c>
      <c r="AK903" s="36" t="e">
        <f>L903-M903-VLOOKUP(D903, 'Вчера_Спутник-М'!D:BI, 9, FALSE)</f>
        <v>#N/A</v>
      </c>
      <c r="AL903" s="36" t="e">
        <f>N903-O903-VLOOKUP(D903, 'Вчера_Спутник-М'!D:BI, 11, FALSE)</f>
        <v>#N/A</v>
      </c>
      <c r="AM903" s="36" t="e">
        <f>P903-Q903-VLOOKUP(D903, 'Вчера_Спутник-М'!D:BI, 13, FALSE)</f>
        <v>#N/A</v>
      </c>
      <c r="AN903" s="36" t="e">
        <f>R903-S903-VLOOKUP(D903, 'Вчера_Спутник-М'!D:BL, 15, FALSE)</f>
        <v>#N/A</v>
      </c>
      <c r="AO903" s="36"/>
      <c r="AP903" s="36"/>
      <c r="AQ903" s="36" t="e">
        <f>T903-VLOOKUP(D903, 'Вчера_Спутник-М'!D:BI, 17, FALSE)</f>
        <v>#N/A</v>
      </c>
      <c r="AR903" s="36" t="e">
        <f>U903-VLOOKUP(D903, 'Вчера_Спутник-М'!D:BI, 18, FALSE)</f>
        <v>#N/A</v>
      </c>
    </row>
    <row r="904" spans="25:44" ht="30" customHeight="1" x14ac:dyDescent="0.3">
      <c r="Y904" s="20">
        <f t="shared" si="86"/>
        <v>0</v>
      </c>
      <c r="Z904" s="20">
        <f t="shared" si="87"/>
        <v>0</v>
      </c>
      <c r="AA904" s="37" t="b">
        <f t="shared" si="88"/>
        <v>1</v>
      </c>
      <c r="AB904" s="37" t="b">
        <f t="shared" si="89"/>
        <v>1</v>
      </c>
      <c r="AC904" s="37" t="b">
        <f t="shared" si="90"/>
        <v>1</v>
      </c>
      <c r="AD904" s="37" t="b">
        <f t="shared" si="91"/>
        <v>1</v>
      </c>
      <c r="AE904" s="22" t="str">
        <f>IF(ISNA(VLOOKUP(D904,'Вчера_Спутник-М'!D:D, 1, FALSE)),"ошибка",0)</f>
        <v>ошибка</v>
      </c>
      <c r="AF904" s="21"/>
      <c r="AG904" s="22" t="e">
        <f>E904-VLOOKUP(D904, 'Вчера_Спутник-М'!D:BI, 2, FALSE)</f>
        <v>#N/A</v>
      </c>
      <c r="AH904" s="22" t="e">
        <f>F904-G904-VLOOKUP(D904, 'Вчера_Спутник-М'!D:BI, 3, FALSE)</f>
        <v>#N/A</v>
      </c>
      <c r="AI904" s="22" t="e">
        <f>H904-I904-VLOOKUP(D904, 'Вчера_Спутник-М'!D:BI, 5, FALSE)</f>
        <v>#N/A</v>
      </c>
      <c r="AJ904" s="22" t="e">
        <f>J904-K904-VLOOKUP(D904, 'Вчера_Спутник-М'!D:BI, 7, FALSE)</f>
        <v>#N/A</v>
      </c>
      <c r="AK904" s="36" t="e">
        <f>L904-M904-VLOOKUP(D904, 'Вчера_Спутник-М'!D:BI, 9, FALSE)</f>
        <v>#N/A</v>
      </c>
      <c r="AL904" s="36" t="e">
        <f>N904-O904-VLOOKUP(D904, 'Вчера_Спутник-М'!D:BI, 11, FALSE)</f>
        <v>#N/A</v>
      </c>
      <c r="AM904" s="36" t="e">
        <f>P904-Q904-VLOOKUP(D904, 'Вчера_Спутник-М'!D:BI, 13, FALSE)</f>
        <v>#N/A</v>
      </c>
      <c r="AN904" s="36" t="e">
        <f>R904-S904-VLOOKUP(D904, 'Вчера_Спутник-М'!D:BL, 15, FALSE)</f>
        <v>#N/A</v>
      </c>
      <c r="AO904" s="36"/>
      <c r="AP904" s="36"/>
      <c r="AQ904" s="36" t="e">
        <f>T904-VLOOKUP(D904, 'Вчера_Спутник-М'!D:BI, 17, FALSE)</f>
        <v>#N/A</v>
      </c>
      <c r="AR904" s="36" t="e">
        <f>U904-VLOOKUP(D904, 'Вчера_Спутник-М'!D:BI, 18, FALSE)</f>
        <v>#N/A</v>
      </c>
    </row>
    <row r="905" spans="25:44" ht="30" customHeight="1" x14ac:dyDescent="0.3">
      <c r="Y905" s="20">
        <f t="shared" si="86"/>
        <v>0</v>
      </c>
      <c r="Z905" s="20">
        <f t="shared" si="87"/>
        <v>0</v>
      </c>
      <c r="AA905" s="37" t="b">
        <f t="shared" si="88"/>
        <v>1</v>
      </c>
      <c r="AB905" s="37" t="b">
        <f t="shared" si="89"/>
        <v>1</v>
      </c>
      <c r="AC905" s="37" t="b">
        <f t="shared" si="90"/>
        <v>1</v>
      </c>
      <c r="AD905" s="37" t="b">
        <f t="shared" si="91"/>
        <v>1</v>
      </c>
      <c r="AE905" s="22" t="str">
        <f>IF(ISNA(VLOOKUP(D905,'Вчера_Спутник-М'!D:D, 1, FALSE)),"ошибка",0)</f>
        <v>ошибка</v>
      </c>
      <c r="AF905" s="21"/>
      <c r="AG905" s="22" t="e">
        <f>E905-VLOOKUP(D905, 'Вчера_Спутник-М'!D:BI, 2, FALSE)</f>
        <v>#N/A</v>
      </c>
      <c r="AH905" s="22" t="e">
        <f>F905-G905-VLOOKUP(D905, 'Вчера_Спутник-М'!D:BI, 3, FALSE)</f>
        <v>#N/A</v>
      </c>
      <c r="AI905" s="22" t="e">
        <f>H905-I905-VLOOKUP(D905, 'Вчера_Спутник-М'!D:BI, 5, FALSE)</f>
        <v>#N/A</v>
      </c>
      <c r="AJ905" s="22" t="e">
        <f>J905-K905-VLOOKUP(D905, 'Вчера_Спутник-М'!D:BI, 7, FALSE)</f>
        <v>#N/A</v>
      </c>
      <c r="AK905" s="36" t="e">
        <f>L905-M905-VLOOKUP(D905, 'Вчера_Спутник-М'!D:BI, 9, FALSE)</f>
        <v>#N/A</v>
      </c>
      <c r="AL905" s="36" t="e">
        <f>N905-O905-VLOOKUP(D905, 'Вчера_Спутник-М'!D:BI, 11, FALSE)</f>
        <v>#N/A</v>
      </c>
      <c r="AM905" s="36" t="e">
        <f>P905-Q905-VLOOKUP(D905, 'Вчера_Спутник-М'!D:BI, 13, FALSE)</f>
        <v>#N/A</v>
      </c>
      <c r="AN905" s="36" t="e">
        <f>R905-S905-VLOOKUP(D905, 'Вчера_Спутник-М'!D:BL, 15, FALSE)</f>
        <v>#N/A</v>
      </c>
      <c r="AO905" s="36"/>
      <c r="AP905" s="36"/>
      <c r="AQ905" s="36" t="e">
        <f>T905-VLOOKUP(D905, 'Вчера_Спутник-М'!D:BI, 17, FALSE)</f>
        <v>#N/A</v>
      </c>
      <c r="AR905" s="36" t="e">
        <f>U905-VLOOKUP(D905, 'Вчера_Спутник-М'!D:BI, 18, FALSE)</f>
        <v>#N/A</v>
      </c>
    </row>
    <row r="906" spans="25:44" ht="30" customHeight="1" x14ac:dyDescent="0.3">
      <c r="Y906" s="20">
        <f t="shared" si="86"/>
        <v>0</v>
      </c>
      <c r="Z906" s="20">
        <f t="shared" si="87"/>
        <v>0</v>
      </c>
      <c r="AA906" s="37" t="b">
        <f t="shared" si="88"/>
        <v>1</v>
      </c>
      <c r="AB906" s="37" t="b">
        <f t="shared" si="89"/>
        <v>1</v>
      </c>
      <c r="AC906" s="37" t="b">
        <f t="shared" si="90"/>
        <v>1</v>
      </c>
      <c r="AD906" s="37" t="b">
        <f t="shared" si="91"/>
        <v>1</v>
      </c>
      <c r="AE906" s="22" t="str">
        <f>IF(ISNA(VLOOKUP(D906,'Вчера_Спутник-М'!D:D, 1, FALSE)),"ошибка",0)</f>
        <v>ошибка</v>
      </c>
      <c r="AF906" s="21"/>
      <c r="AG906" s="22" t="e">
        <f>E906-VLOOKUP(D906, 'Вчера_Спутник-М'!D:BI, 2, FALSE)</f>
        <v>#N/A</v>
      </c>
      <c r="AH906" s="22" t="e">
        <f>F906-G906-VLOOKUP(D906, 'Вчера_Спутник-М'!D:BI, 3, FALSE)</f>
        <v>#N/A</v>
      </c>
      <c r="AI906" s="22" t="e">
        <f>H906-I906-VLOOKUP(D906, 'Вчера_Спутник-М'!D:BI, 5, FALSE)</f>
        <v>#N/A</v>
      </c>
      <c r="AJ906" s="22" t="e">
        <f>J906-K906-VLOOKUP(D906, 'Вчера_Спутник-М'!D:BI, 7, FALSE)</f>
        <v>#N/A</v>
      </c>
      <c r="AK906" s="36" t="e">
        <f>L906-M906-VLOOKUP(D906, 'Вчера_Спутник-М'!D:BI, 9, FALSE)</f>
        <v>#N/A</v>
      </c>
      <c r="AL906" s="36" t="e">
        <f>N906-O906-VLOOKUP(D906, 'Вчера_Спутник-М'!D:BI, 11, FALSE)</f>
        <v>#N/A</v>
      </c>
      <c r="AM906" s="36" t="e">
        <f>P906-Q906-VLOOKUP(D906, 'Вчера_Спутник-М'!D:BI, 13, FALSE)</f>
        <v>#N/A</v>
      </c>
      <c r="AN906" s="36" t="e">
        <f>R906-S906-VLOOKUP(D906, 'Вчера_Спутник-М'!D:BL, 15, FALSE)</f>
        <v>#N/A</v>
      </c>
      <c r="AO906" s="36"/>
      <c r="AP906" s="36"/>
      <c r="AQ906" s="36" t="e">
        <f>T906-VLOOKUP(D906, 'Вчера_Спутник-М'!D:BI, 17, FALSE)</f>
        <v>#N/A</v>
      </c>
      <c r="AR906" s="36" t="e">
        <f>U906-VLOOKUP(D906, 'Вчера_Спутник-М'!D:BI, 18, FALSE)</f>
        <v>#N/A</v>
      </c>
    </row>
    <row r="907" spans="25:44" ht="30" customHeight="1" x14ac:dyDescent="0.3">
      <c r="Y907" s="20">
        <f t="shared" si="86"/>
        <v>0</v>
      </c>
      <c r="Z907" s="20">
        <f t="shared" si="87"/>
        <v>0</v>
      </c>
      <c r="AA907" s="37" t="b">
        <f t="shared" si="88"/>
        <v>1</v>
      </c>
      <c r="AB907" s="37" t="b">
        <f t="shared" si="89"/>
        <v>1</v>
      </c>
      <c r="AC907" s="37" t="b">
        <f t="shared" si="90"/>
        <v>1</v>
      </c>
      <c r="AD907" s="37" t="b">
        <f t="shared" si="91"/>
        <v>1</v>
      </c>
      <c r="AE907" s="22" t="str">
        <f>IF(ISNA(VLOOKUP(D907,'Вчера_Спутник-М'!D:D, 1, FALSE)),"ошибка",0)</f>
        <v>ошибка</v>
      </c>
      <c r="AF907" s="21"/>
      <c r="AG907" s="22" t="e">
        <f>E907-VLOOKUP(D907, 'Вчера_Спутник-М'!D:BI, 2, FALSE)</f>
        <v>#N/A</v>
      </c>
      <c r="AH907" s="22" t="e">
        <f>F907-G907-VLOOKUP(D907, 'Вчера_Спутник-М'!D:BI, 3, FALSE)</f>
        <v>#N/A</v>
      </c>
      <c r="AI907" s="22" t="e">
        <f>H907-I907-VLOOKUP(D907, 'Вчера_Спутник-М'!D:BI, 5, FALSE)</f>
        <v>#N/A</v>
      </c>
      <c r="AJ907" s="22" t="e">
        <f>J907-K907-VLOOKUP(D907, 'Вчера_Спутник-М'!D:BI, 7, FALSE)</f>
        <v>#N/A</v>
      </c>
      <c r="AK907" s="36" t="e">
        <f>L907-M907-VLOOKUP(D907, 'Вчера_Спутник-М'!D:BI, 9, FALSE)</f>
        <v>#N/A</v>
      </c>
      <c r="AL907" s="36" t="e">
        <f>N907-O907-VLOOKUP(D907, 'Вчера_Спутник-М'!D:BI, 11, FALSE)</f>
        <v>#N/A</v>
      </c>
      <c r="AM907" s="36" t="e">
        <f>P907-Q907-VLOOKUP(D907, 'Вчера_Спутник-М'!D:BI, 13, FALSE)</f>
        <v>#N/A</v>
      </c>
      <c r="AN907" s="36" t="e">
        <f>R907-S907-VLOOKUP(D907, 'Вчера_Спутник-М'!D:BL, 15, FALSE)</f>
        <v>#N/A</v>
      </c>
      <c r="AO907" s="36"/>
      <c r="AP907" s="36"/>
      <c r="AQ907" s="36" t="e">
        <f>T907-VLOOKUP(D907, 'Вчера_Спутник-М'!D:BI, 17, FALSE)</f>
        <v>#N/A</v>
      </c>
      <c r="AR907" s="36" t="e">
        <f>U907-VLOOKUP(D907, 'Вчера_Спутник-М'!D:BI, 18, FALSE)</f>
        <v>#N/A</v>
      </c>
    </row>
    <row r="908" spans="25:44" ht="30" customHeight="1" x14ac:dyDescent="0.3">
      <c r="Y908" s="20">
        <f t="shared" si="86"/>
        <v>0</v>
      </c>
      <c r="Z908" s="20">
        <f t="shared" si="87"/>
        <v>0</v>
      </c>
      <c r="AA908" s="37" t="b">
        <f t="shared" si="88"/>
        <v>1</v>
      </c>
      <c r="AB908" s="37" t="b">
        <f t="shared" si="89"/>
        <v>1</v>
      </c>
      <c r="AC908" s="37" t="b">
        <f t="shared" si="90"/>
        <v>1</v>
      </c>
      <c r="AD908" s="37" t="b">
        <f t="shared" si="91"/>
        <v>1</v>
      </c>
      <c r="AE908" s="22" t="str">
        <f>IF(ISNA(VLOOKUP(D908,'Вчера_Спутник-М'!D:D, 1, FALSE)),"ошибка",0)</f>
        <v>ошибка</v>
      </c>
      <c r="AF908" s="21"/>
      <c r="AG908" s="22" t="e">
        <f>E908-VLOOKUP(D908, 'Вчера_Спутник-М'!D:BI, 2, FALSE)</f>
        <v>#N/A</v>
      </c>
      <c r="AH908" s="22" t="e">
        <f>F908-G908-VLOOKUP(D908, 'Вчера_Спутник-М'!D:BI, 3, FALSE)</f>
        <v>#N/A</v>
      </c>
      <c r="AI908" s="22" t="e">
        <f>H908-I908-VLOOKUP(D908, 'Вчера_Спутник-М'!D:BI, 5, FALSE)</f>
        <v>#N/A</v>
      </c>
      <c r="AJ908" s="22" t="e">
        <f>J908-K908-VLOOKUP(D908, 'Вчера_Спутник-М'!D:BI, 7, FALSE)</f>
        <v>#N/A</v>
      </c>
      <c r="AK908" s="36" t="e">
        <f>L908-M908-VLOOKUP(D908, 'Вчера_Спутник-М'!D:BI, 9, FALSE)</f>
        <v>#N/A</v>
      </c>
      <c r="AL908" s="36" t="e">
        <f>N908-O908-VLOOKUP(D908, 'Вчера_Спутник-М'!D:BI, 11, FALSE)</f>
        <v>#N/A</v>
      </c>
      <c r="AM908" s="36" t="e">
        <f>P908-Q908-VLOOKUP(D908, 'Вчера_Спутник-М'!D:BI, 13, FALSE)</f>
        <v>#N/A</v>
      </c>
      <c r="AN908" s="36" t="e">
        <f>R908-S908-VLOOKUP(D908, 'Вчера_Спутник-М'!D:BL, 15, FALSE)</f>
        <v>#N/A</v>
      </c>
      <c r="AO908" s="36"/>
      <c r="AP908" s="36"/>
      <c r="AQ908" s="36" t="e">
        <f>T908-VLOOKUP(D908, 'Вчера_Спутник-М'!D:BI, 17, FALSE)</f>
        <v>#N/A</v>
      </c>
      <c r="AR908" s="36" t="e">
        <f>U908-VLOOKUP(D908, 'Вчера_Спутник-М'!D:BI, 18, FALSE)</f>
        <v>#N/A</v>
      </c>
    </row>
    <row r="909" spans="25:44" ht="30" customHeight="1" x14ac:dyDescent="0.3">
      <c r="Y909" s="20">
        <f t="shared" si="86"/>
        <v>0</v>
      </c>
      <c r="Z909" s="20">
        <f t="shared" si="87"/>
        <v>0</v>
      </c>
      <c r="AA909" s="37" t="b">
        <f t="shared" si="88"/>
        <v>1</v>
      </c>
      <c r="AB909" s="37" t="b">
        <f t="shared" si="89"/>
        <v>1</v>
      </c>
      <c r="AC909" s="37" t="b">
        <f t="shared" si="90"/>
        <v>1</v>
      </c>
      <c r="AD909" s="37" t="b">
        <f t="shared" si="91"/>
        <v>1</v>
      </c>
      <c r="AE909" s="22" t="str">
        <f>IF(ISNA(VLOOKUP(D909,'Вчера_Спутник-М'!D:D, 1, FALSE)),"ошибка",0)</f>
        <v>ошибка</v>
      </c>
      <c r="AF909" s="21"/>
      <c r="AG909" s="22" t="e">
        <f>E909-VLOOKUP(D909, 'Вчера_Спутник-М'!D:BI, 2, FALSE)</f>
        <v>#N/A</v>
      </c>
      <c r="AH909" s="22" t="e">
        <f>F909-G909-VLOOKUP(D909, 'Вчера_Спутник-М'!D:BI, 3, FALSE)</f>
        <v>#N/A</v>
      </c>
      <c r="AI909" s="22" t="e">
        <f>H909-I909-VLOOKUP(D909, 'Вчера_Спутник-М'!D:BI, 5, FALSE)</f>
        <v>#N/A</v>
      </c>
      <c r="AJ909" s="22" t="e">
        <f>J909-K909-VLOOKUP(D909, 'Вчера_Спутник-М'!D:BI, 7, FALSE)</f>
        <v>#N/A</v>
      </c>
      <c r="AK909" s="36" t="e">
        <f>L909-M909-VLOOKUP(D909, 'Вчера_Спутник-М'!D:BI, 9, FALSE)</f>
        <v>#N/A</v>
      </c>
      <c r="AL909" s="36" t="e">
        <f>N909-O909-VLOOKUP(D909, 'Вчера_Спутник-М'!D:BI, 11, FALSE)</f>
        <v>#N/A</v>
      </c>
      <c r="AM909" s="36" t="e">
        <f>P909-Q909-VLOOKUP(D909, 'Вчера_Спутник-М'!D:BI, 13, FALSE)</f>
        <v>#N/A</v>
      </c>
      <c r="AN909" s="36" t="e">
        <f>R909-S909-VLOOKUP(D909, 'Вчера_Спутник-М'!D:BL, 15, FALSE)</f>
        <v>#N/A</v>
      </c>
      <c r="AO909" s="36"/>
      <c r="AP909" s="36"/>
      <c r="AQ909" s="36" t="e">
        <f>T909-VLOOKUP(D909, 'Вчера_Спутник-М'!D:BI, 17, FALSE)</f>
        <v>#N/A</v>
      </c>
      <c r="AR909" s="36" t="e">
        <f>U909-VLOOKUP(D909, 'Вчера_Спутник-М'!D:BI, 18, FALSE)</f>
        <v>#N/A</v>
      </c>
    </row>
    <row r="910" spans="25:44" ht="30" customHeight="1" x14ac:dyDescent="0.3">
      <c r="Y910" s="20">
        <f t="shared" si="86"/>
        <v>0</v>
      </c>
      <c r="Z910" s="20">
        <f t="shared" si="87"/>
        <v>0</v>
      </c>
      <c r="AA910" s="37" t="b">
        <f t="shared" si="88"/>
        <v>1</v>
      </c>
      <c r="AB910" s="37" t="b">
        <f t="shared" si="89"/>
        <v>1</v>
      </c>
      <c r="AC910" s="37" t="b">
        <f t="shared" si="90"/>
        <v>1</v>
      </c>
      <c r="AD910" s="37" t="b">
        <f t="shared" si="91"/>
        <v>1</v>
      </c>
      <c r="AE910" s="22" t="str">
        <f>IF(ISNA(VLOOKUP(D910,'Вчера_Спутник-М'!D:D, 1, FALSE)),"ошибка",0)</f>
        <v>ошибка</v>
      </c>
      <c r="AF910" s="21"/>
      <c r="AG910" s="22" t="e">
        <f>E910-VLOOKUP(D910, 'Вчера_Спутник-М'!D:BI, 2, FALSE)</f>
        <v>#N/A</v>
      </c>
      <c r="AH910" s="22" t="e">
        <f>F910-G910-VLOOKUP(D910, 'Вчера_Спутник-М'!D:BI, 3, FALSE)</f>
        <v>#N/A</v>
      </c>
      <c r="AI910" s="22" t="e">
        <f>H910-I910-VLOOKUP(D910, 'Вчера_Спутник-М'!D:BI, 5, FALSE)</f>
        <v>#N/A</v>
      </c>
      <c r="AJ910" s="22" t="e">
        <f>J910-K910-VLOOKUP(D910, 'Вчера_Спутник-М'!D:BI, 7, FALSE)</f>
        <v>#N/A</v>
      </c>
      <c r="AK910" s="36" t="e">
        <f>L910-M910-VLOOKUP(D910, 'Вчера_Спутник-М'!D:BI, 9, FALSE)</f>
        <v>#N/A</v>
      </c>
      <c r="AL910" s="36" t="e">
        <f>N910-O910-VLOOKUP(D910, 'Вчера_Спутник-М'!D:BI, 11, FALSE)</f>
        <v>#N/A</v>
      </c>
      <c r="AM910" s="36" t="e">
        <f>P910-Q910-VLOOKUP(D910, 'Вчера_Спутник-М'!D:BI, 13, FALSE)</f>
        <v>#N/A</v>
      </c>
      <c r="AN910" s="36" t="e">
        <f>R910-S910-VLOOKUP(D910, 'Вчера_Спутник-М'!D:BL, 15, FALSE)</f>
        <v>#N/A</v>
      </c>
      <c r="AO910" s="36"/>
      <c r="AP910" s="36"/>
      <c r="AQ910" s="36" t="e">
        <f>T910-VLOOKUP(D910, 'Вчера_Спутник-М'!D:BI, 17, FALSE)</f>
        <v>#N/A</v>
      </c>
      <c r="AR910" s="36" t="e">
        <f>U910-VLOOKUP(D910, 'Вчера_Спутник-М'!D:BI, 18, FALSE)</f>
        <v>#N/A</v>
      </c>
    </row>
    <row r="911" spans="25:44" ht="30" customHeight="1" x14ac:dyDescent="0.3">
      <c r="Y911" s="20">
        <f t="shared" si="86"/>
        <v>0</v>
      </c>
      <c r="Z911" s="20">
        <f t="shared" si="87"/>
        <v>0</v>
      </c>
      <c r="AA911" s="37" t="b">
        <f t="shared" si="88"/>
        <v>1</v>
      </c>
      <c r="AB911" s="37" t="b">
        <f t="shared" si="89"/>
        <v>1</v>
      </c>
      <c r="AC911" s="37" t="b">
        <f t="shared" si="90"/>
        <v>1</v>
      </c>
      <c r="AD911" s="37" t="b">
        <f t="shared" si="91"/>
        <v>1</v>
      </c>
      <c r="AE911" s="22" t="str">
        <f>IF(ISNA(VLOOKUP(D911,'Вчера_Спутник-М'!D:D, 1, FALSE)),"ошибка",0)</f>
        <v>ошибка</v>
      </c>
      <c r="AF911" s="21"/>
      <c r="AG911" s="22" t="e">
        <f>E911-VLOOKUP(D911, 'Вчера_Спутник-М'!D:BI, 2, FALSE)</f>
        <v>#N/A</v>
      </c>
      <c r="AH911" s="22" t="e">
        <f>F911-G911-VLOOKUP(D911, 'Вчера_Спутник-М'!D:BI, 3, FALSE)</f>
        <v>#N/A</v>
      </c>
      <c r="AI911" s="22" t="e">
        <f>H911-I911-VLOOKUP(D911, 'Вчера_Спутник-М'!D:BI, 5, FALSE)</f>
        <v>#N/A</v>
      </c>
      <c r="AJ911" s="22" t="e">
        <f>J911-K911-VLOOKUP(D911, 'Вчера_Спутник-М'!D:BI, 7, FALSE)</f>
        <v>#N/A</v>
      </c>
      <c r="AK911" s="36" t="e">
        <f>L911-M911-VLOOKUP(D911, 'Вчера_Спутник-М'!D:BI, 9, FALSE)</f>
        <v>#N/A</v>
      </c>
      <c r="AL911" s="36" t="e">
        <f>N911-O911-VLOOKUP(D911, 'Вчера_Спутник-М'!D:BI, 11, FALSE)</f>
        <v>#N/A</v>
      </c>
      <c r="AM911" s="36" t="e">
        <f>P911-Q911-VLOOKUP(D911, 'Вчера_Спутник-М'!D:BI, 13, FALSE)</f>
        <v>#N/A</v>
      </c>
      <c r="AN911" s="36" t="e">
        <f>R911-S911-VLOOKUP(D911, 'Вчера_Спутник-М'!D:BL, 15, FALSE)</f>
        <v>#N/A</v>
      </c>
      <c r="AO911" s="36"/>
      <c r="AP911" s="36"/>
      <c r="AQ911" s="36" t="e">
        <f>T911-VLOOKUP(D911, 'Вчера_Спутник-М'!D:BI, 17, FALSE)</f>
        <v>#N/A</v>
      </c>
      <c r="AR911" s="36" t="e">
        <f>U911-VLOOKUP(D911, 'Вчера_Спутник-М'!D:BI, 18, FALSE)</f>
        <v>#N/A</v>
      </c>
    </row>
    <row r="912" spans="25:44" ht="30" customHeight="1" x14ac:dyDescent="0.3">
      <c r="Y912" s="20">
        <f t="shared" si="86"/>
        <v>0</v>
      </c>
      <c r="Z912" s="20">
        <f t="shared" si="87"/>
        <v>0</v>
      </c>
      <c r="AA912" s="37" t="b">
        <f t="shared" si="88"/>
        <v>1</v>
      </c>
      <c r="AB912" s="37" t="b">
        <f t="shared" si="89"/>
        <v>1</v>
      </c>
      <c r="AC912" s="37" t="b">
        <f t="shared" si="90"/>
        <v>1</v>
      </c>
      <c r="AD912" s="37" t="b">
        <f t="shared" si="91"/>
        <v>1</v>
      </c>
      <c r="AE912" s="22" t="str">
        <f>IF(ISNA(VLOOKUP(D912,'Вчера_Спутник-М'!D:D, 1, FALSE)),"ошибка",0)</f>
        <v>ошибка</v>
      </c>
      <c r="AF912" s="21"/>
      <c r="AG912" s="22" t="e">
        <f>E912-VLOOKUP(D912, 'Вчера_Спутник-М'!D:BI, 2, FALSE)</f>
        <v>#N/A</v>
      </c>
      <c r="AH912" s="22" t="e">
        <f>F912-G912-VLOOKUP(D912, 'Вчера_Спутник-М'!D:BI, 3, FALSE)</f>
        <v>#N/A</v>
      </c>
      <c r="AI912" s="22" t="e">
        <f>H912-I912-VLOOKUP(D912, 'Вчера_Спутник-М'!D:BI, 5, FALSE)</f>
        <v>#N/A</v>
      </c>
      <c r="AJ912" s="22" t="e">
        <f>J912-K912-VLOOKUP(D912, 'Вчера_Спутник-М'!D:BI, 7, FALSE)</f>
        <v>#N/A</v>
      </c>
      <c r="AK912" s="36" t="e">
        <f>L912-M912-VLOOKUP(D912, 'Вчера_Спутник-М'!D:BI, 9, FALSE)</f>
        <v>#N/A</v>
      </c>
      <c r="AL912" s="36" t="e">
        <f>N912-O912-VLOOKUP(D912, 'Вчера_Спутник-М'!D:BI, 11, FALSE)</f>
        <v>#N/A</v>
      </c>
      <c r="AM912" s="36" t="e">
        <f>P912-Q912-VLOOKUP(D912, 'Вчера_Спутник-М'!D:BI, 13, FALSE)</f>
        <v>#N/A</v>
      </c>
      <c r="AN912" s="36" t="e">
        <f>R912-S912-VLOOKUP(D912, 'Вчера_Спутник-М'!D:BL, 15, FALSE)</f>
        <v>#N/A</v>
      </c>
      <c r="AO912" s="36"/>
      <c r="AP912" s="36"/>
      <c r="AQ912" s="36" t="e">
        <f>T912-VLOOKUP(D912, 'Вчера_Спутник-М'!D:BI, 17, FALSE)</f>
        <v>#N/A</v>
      </c>
      <c r="AR912" s="36" t="e">
        <f>U912-VLOOKUP(D912, 'Вчера_Спутник-М'!D:BI, 18, FALSE)</f>
        <v>#N/A</v>
      </c>
    </row>
    <row r="913" spans="25:44" ht="30" customHeight="1" x14ac:dyDescent="0.3">
      <c r="Y913" s="20">
        <f t="shared" si="86"/>
        <v>0</v>
      </c>
      <c r="Z913" s="20">
        <f t="shared" si="87"/>
        <v>0</v>
      </c>
      <c r="AA913" s="37" t="b">
        <f t="shared" si="88"/>
        <v>1</v>
      </c>
      <c r="AB913" s="37" t="b">
        <f t="shared" si="89"/>
        <v>1</v>
      </c>
      <c r="AC913" s="37" t="b">
        <f t="shared" si="90"/>
        <v>1</v>
      </c>
      <c r="AD913" s="37" t="b">
        <f t="shared" si="91"/>
        <v>1</v>
      </c>
      <c r="AE913" s="22" t="str">
        <f>IF(ISNA(VLOOKUP(D913,'Вчера_Спутник-М'!D:D, 1, FALSE)),"ошибка",0)</f>
        <v>ошибка</v>
      </c>
      <c r="AF913" s="21"/>
      <c r="AG913" s="22" t="e">
        <f>E913-VLOOKUP(D913, 'Вчера_Спутник-М'!D:BI, 2, FALSE)</f>
        <v>#N/A</v>
      </c>
      <c r="AH913" s="22" t="e">
        <f>F913-G913-VLOOKUP(D913, 'Вчера_Спутник-М'!D:BI, 3, FALSE)</f>
        <v>#N/A</v>
      </c>
      <c r="AI913" s="22" t="e">
        <f>H913-I913-VLOOKUP(D913, 'Вчера_Спутник-М'!D:BI, 5, FALSE)</f>
        <v>#N/A</v>
      </c>
      <c r="AJ913" s="22" t="e">
        <f>J913-K913-VLOOKUP(D913, 'Вчера_Спутник-М'!D:BI, 7, FALSE)</f>
        <v>#N/A</v>
      </c>
      <c r="AK913" s="36" t="e">
        <f>L913-M913-VLOOKUP(D913, 'Вчера_Спутник-М'!D:BI, 9, FALSE)</f>
        <v>#N/A</v>
      </c>
      <c r="AL913" s="36" t="e">
        <f>N913-O913-VLOOKUP(D913, 'Вчера_Спутник-М'!D:BI, 11, FALSE)</f>
        <v>#N/A</v>
      </c>
      <c r="AM913" s="36" t="e">
        <f>P913-Q913-VLOOKUP(D913, 'Вчера_Спутник-М'!D:BI, 13, FALSE)</f>
        <v>#N/A</v>
      </c>
      <c r="AN913" s="36" t="e">
        <f>R913-S913-VLOOKUP(D913, 'Вчера_Спутник-М'!D:BL, 15, FALSE)</f>
        <v>#N/A</v>
      </c>
      <c r="AO913" s="36"/>
      <c r="AP913" s="36"/>
      <c r="AQ913" s="36" t="e">
        <f>T913-VLOOKUP(D913, 'Вчера_Спутник-М'!D:BI, 17, FALSE)</f>
        <v>#N/A</v>
      </c>
      <c r="AR913" s="36" t="e">
        <f>U913-VLOOKUP(D913, 'Вчера_Спутник-М'!D:BI, 18, FALSE)</f>
        <v>#N/A</v>
      </c>
    </row>
    <row r="914" spans="25:44" ht="30" customHeight="1" x14ac:dyDescent="0.3">
      <c r="Y914" s="20">
        <f t="shared" si="86"/>
        <v>0</v>
      </c>
      <c r="Z914" s="20">
        <f t="shared" si="87"/>
        <v>0</v>
      </c>
      <c r="AA914" s="37" t="b">
        <f t="shared" si="88"/>
        <v>1</v>
      </c>
      <c r="AB914" s="37" t="b">
        <f t="shared" si="89"/>
        <v>1</v>
      </c>
      <c r="AC914" s="37" t="b">
        <f t="shared" si="90"/>
        <v>1</v>
      </c>
      <c r="AD914" s="37" t="b">
        <f t="shared" si="91"/>
        <v>1</v>
      </c>
      <c r="AE914" s="22" t="str">
        <f>IF(ISNA(VLOOKUP(D914,'Вчера_Спутник-М'!D:D, 1, FALSE)),"ошибка",0)</f>
        <v>ошибка</v>
      </c>
      <c r="AF914" s="21"/>
      <c r="AG914" s="22" t="e">
        <f>E914-VLOOKUP(D914, 'Вчера_Спутник-М'!D:BI, 2, FALSE)</f>
        <v>#N/A</v>
      </c>
      <c r="AH914" s="22" t="e">
        <f>F914-G914-VLOOKUP(D914, 'Вчера_Спутник-М'!D:BI, 3, FALSE)</f>
        <v>#N/A</v>
      </c>
      <c r="AI914" s="22" t="e">
        <f>H914-I914-VLOOKUP(D914, 'Вчера_Спутник-М'!D:BI, 5, FALSE)</f>
        <v>#N/A</v>
      </c>
      <c r="AJ914" s="22" t="e">
        <f>J914-K914-VLOOKUP(D914, 'Вчера_Спутник-М'!D:BI, 7, FALSE)</f>
        <v>#N/A</v>
      </c>
      <c r="AK914" s="36" t="e">
        <f>L914-M914-VLOOKUP(D914, 'Вчера_Спутник-М'!D:BI, 9, FALSE)</f>
        <v>#N/A</v>
      </c>
      <c r="AL914" s="36" t="e">
        <f>N914-O914-VLOOKUP(D914, 'Вчера_Спутник-М'!D:BI, 11, FALSE)</f>
        <v>#N/A</v>
      </c>
      <c r="AM914" s="36" t="e">
        <f>P914-Q914-VLOOKUP(D914, 'Вчера_Спутник-М'!D:BI, 13, FALSE)</f>
        <v>#N/A</v>
      </c>
      <c r="AN914" s="36" t="e">
        <f>R914-S914-VLOOKUP(D914, 'Вчера_Спутник-М'!D:BL, 15, FALSE)</f>
        <v>#N/A</v>
      </c>
      <c r="AO914" s="36"/>
      <c r="AP914" s="36"/>
      <c r="AQ914" s="36" t="e">
        <f>T914-VLOOKUP(D914, 'Вчера_Спутник-М'!D:BI, 17, FALSE)</f>
        <v>#N/A</v>
      </c>
      <c r="AR914" s="36" t="e">
        <f>U914-VLOOKUP(D914, 'Вчера_Спутник-М'!D:BI, 18, FALSE)</f>
        <v>#N/A</v>
      </c>
    </row>
    <row r="915" spans="25:44" ht="30" customHeight="1" x14ac:dyDescent="0.3">
      <c r="Y915" s="20">
        <f t="shared" si="86"/>
        <v>0</v>
      </c>
      <c r="Z915" s="20">
        <f t="shared" si="87"/>
        <v>0</v>
      </c>
      <c r="AA915" s="37" t="b">
        <f t="shared" si="88"/>
        <v>1</v>
      </c>
      <c r="AB915" s="37" t="b">
        <f t="shared" si="89"/>
        <v>1</v>
      </c>
      <c r="AC915" s="37" t="b">
        <f t="shared" si="90"/>
        <v>1</v>
      </c>
      <c r="AD915" s="37" t="b">
        <f t="shared" si="91"/>
        <v>1</v>
      </c>
      <c r="AE915" s="22" t="str">
        <f>IF(ISNA(VLOOKUP(D915,'Вчера_Спутник-М'!D:D, 1, FALSE)),"ошибка",0)</f>
        <v>ошибка</v>
      </c>
      <c r="AF915" s="21"/>
      <c r="AG915" s="22" t="e">
        <f>E915-VLOOKUP(D915, 'Вчера_Спутник-М'!D:BI, 2, FALSE)</f>
        <v>#N/A</v>
      </c>
      <c r="AH915" s="22" t="e">
        <f>F915-G915-VLOOKUP(D915, 'Вчера_Спутник-М'!D:BI, 3, FALSE)</f>
        <v>#N/A</v>
      </c>
      <c r="AI915" s="22" t="e">
        <f>H915-I915-VLOOKUP(D915, 'Вчера_Спутник-М'!D:BI, 5, FALSE)</f>
        <v>#N/A</v>
      </c>
      <c r="AJ915" s="22" t="e">
        <f>J915-K915-VLOOKUP(D915, 'Вчера_Спутник-М'!D:BI, 7, FALSE)</f>
        <v>#N/A</v>
      </c>
      <c r="AK915" s="36" t="e">
        <f>L915-M915-VLOOKUP(D915, 'Вчера_Спутник-М'!D:BI, 9, FALSE)</f>
        <v>#N/A</v>
      </c>
      <c r="AL915" s="36" t="e">
        <f>N915-O915-VLOOKUP(D915, 'Вчера_Спутник-М'!D:BI, 11, FALSE)</f>
        <v>#N/A</v>
      </c>
      <c r="AM915" s="36" t="e">
        <f>P915-Q915-VLOOKUP(D915, 'Вчера_Спутник-М'!D:BI, 13, FALSE)</f>
        <v>#N/A</v>
      </c>
      <c r="AN915" s="36" t="e">
        <f>R915-S915-VLOOKUP(D915, 'Вчера_Спутник-М'!D:BL, 15, FALSE)</f>
        <v>#N/A</v>
      </c>
      <c r="AO915" s="36"/>
      <c r="AP915" s="36"/>
      <c r="AQ915" s="36" t="e">
        <f>T915-VLOOKUP(D915, 'Вчера_Спутник-М'!D:BI, 17, FALSE)</f>
        <v>#N/A</v>
      </c>
      <c r="AR915" s="36" t="e">
        <f>U915-VLOOKUP(D915, 'Вчера_Спутник-М'!D:BI, 18, FALSE)</f>
        <v>#N/A</v>
      </c>
    </row>
    <row r="916" spans="25:44" ht="30" customHeight="1" x14ac:dyDescent="0.3">
      <c r="Y916" s="20">
        <f t="shared" si="86"/>
        <v>0</v>
      </c>
      <c r="Z916" s="20">
        <f t="shared" si="87"/>
        <v>0</v>
      </c>
      <c r="AA916" s="37" t="b">
        <f t="shared" si="88"/>
        <v>1</v>
      </c>
      <c r="AB916" s="37" t="b">
        <f t="shared" si="89"/>
        <v>1</v>
      </c>
      <c r="AC916" s="37" t="b">
        <f t="shared" si="90"/>
        <v>1</v>
      </c>
      <c r="AD916" s="37" t="b">
        <f t="shared" si="91"/>
        <v>1</v>
      </c>
      <c r="AE916" s="22" t="str">
        <f>IF(ISNA(VLOOKUP(D916,'Вчера_Спутник-М'!D:D, 1, FALSE)),"ошибка",0)</f>
        <v>ошибка</v>
      </c>
      <c r="AF916" s="21"/>
      <c r="AG916" s="22" t="e">
        <f>E916-VLOOKUP(D916, 'Вчера_Спутник-М'!D:BI, 2, FALSE)</f>
        <v>#N/A</v>
      </c>
      <c r="AH916" s="22" t="e">
        <f>F916-G916-VLOOKUP(D916, 'Вчера_Спутник-М'!D:BI, 3, FALSE)</f>
        <v>#N/A</v>
      </c>
      <c r="AI916" s="22" t="e">
        <f>H916-I916-VLOOKUP(D916, 'Вчера_Спутник-М'!D:BI, 5, FALSE)</f>
        <v>#N/A</v>
      </c>
      <c r="AJ916" s="22" t="e">
        <f>J916-K916-VLOOKUP(D916, 'Вчера_Спутник-М'!D:BI, 7, FALSE)</f>
        <v>#N/A</v>
      </c>
      <c r="AK916" s="36" t="e">
        <f>L916-M916-VLOOKUP(D916, 'Вчера_Спутник-М'!D:BI, 9, FALSE)</f>
        <v>#N/A</v>
      </c>
      <c r="AL916" s="36" t="e">
        <f>N916-O916-VLOOKUP(D916, 'Вчера_Спутник-М'!D:BI, 11, FALSE)</f>
        <v>#N/A</v>
      </c>
      <c r="AM916" s="36" t="e">
        <f>P916-Q916-VLOOKUP(D916, 'Вчера_Спутник-М'!D:BI, 13, FALSE)</f>
        <v>#N/A</v>
      </c>
      <c r="AN916" s="36" t="e">
        <f>R916-S916-VLOOKUP(D916, 'Вчера_Спутник-М'!D:BL, 15, FALSE)</f>
        <v>#N/A</v>
      </c>
      <c r="AO916" s="36"/>
      <c r="AP916" s="36"/>
      <c r="AQ916" s="36" t="e">
        <f>T916-VLOOKUP(D916, 'Вчера_Спутник-М'!D:BI, 17, FALSE)</f>
        <v>#N/A</v>
      </c>
      <c r="AR916" s="36" t="e">
        <f>U916-VLOOKUP(D916, 'Вчера_Спутник-М'!D:BI, 18, FALSE)</f>
        <v>#N/A</v>
      </c>
    </row>
    <row r="917" spans="25:44" ht="30" customHeight="1" x14ac:dyDescent="0.3">
      <c r="Y917" s="20">
        <f t="shared" si="86"/>
        <v>0</v>
      </c>
      <c r="Z917" s="20">
        <f t="shared" si="87"/>
        <v>0</v>
      </c>
      <c r="AA917" s="37" t="b">
        <f t="shared" si="88"/>
        <v>1</v>
      </c>
      <c r="AB917" s="37" t="b">
        <f t="shared" si="89"/>
        <v>1</v>
      </c>
      <c r="AC917" s="37" t="b">
        <f t="shared" si="90"/>
        <v>1</v>
      </c>
      <c r="AD917" s="37" t="b">
        <f t="shared" si="91"/>
        <v>1</v>
      </c>
      <c r="AE917" s="22" t="str">
        <f>IF(ISNA(VLOOKUP(D917,'Вчера_Спутник-М'!D:D, 1, FALSE)),"ошибка",0)</f>
        <v>ошибка</v>
      </c>
      <c r="AF917" s="21"/>
      <c r="AG917" s="22" t="e">
        <f>E917-VLOOKUP(D917, 'Вчера_Спутник-М'!D:BI, 2, FALSE)</f>
        <v>#N/A</v>
      </c>
      <c r="AH917" s="22" t="e">
        <f>F917-G917-VLOOKUP(D917, 'Вчера_Спутник-М'!D:BI, 3, FALSE)</f>
        <v>#N/A</v>
      </c>
      <c r="AI917" s="22" t="e">
        <f>H917-I917-VLOOKUP(D917, 'Вчера_Спутник-М'!D:BI, 5, FALSE)</f>
        <v>#N/A</v>
      </c>
      <c r="AJ917" s="22" t="e">
        <f>J917-K917-VLOOKUP(D917, 'Вчера_Спутник-М'!D:BI, 7, FALSE)</f>
        <v>#N/A</v>
      </c>
      <c r="AK917" s="36" t="e">
        <f>L917-M917-VLOOKUP(D917, 'Вчера_Спутник-М'!D:BI, 9, FALSE)</f>
        <v>#N/A</v>
      </c>
      <c r="AL917" s="36" t="e">
        <f>N917-O917-VLOOKUP(D917, 'Вчера_Спутник-М'!D:BI, 11, FALSE)</f>
        <v>#N/A</v>
      </c>
      <c r="AM917" s="36" t="e">
        <f>P917-Q917-VLOOKUP(D917, 'Вчера_Спутник-М'!D:BI, 13, FALSE)</f>
        <v>#N/A</v>
      </c>
      <c r="AN917" s="36" t="e">
        <f>R917-S917-VLOOKUP(D917, 'Вчера_Спутник-М'!D:BL, 15, FALSE)</f>
        <v>#N/A</v>
      </c>
      <c r="AO917" s="36"/>
      <c r="AP917" s="36"/>
      <c r="AQ917" s="36" t="e">
        <f>T917-VLOOKUP(D917, 'Вчера_Спутник-М'!D:BI, 17, FALSE)</f>
        <v>#N/A</v>
      </c>
      <c r="AR917" s="36" t="e">
        <f>U917-VLOOKUP(D917, 'Вчера_Спутник-М'!D:BI, 18, FALSE)</f>
        <v>#N/A</v>
      </c>
    </row>
    <row r="918" spans="25:44" ht="30" customHeight="1" x14ac:dyDescent="0.3">
      <c r="Y918" s="20">
        <f t="shared" si="86"/>
        <v>0</v>
      </c>
      <c r="Z918" s="20">
        <f t="shared" si="87"/>
        <v>0</v>
      </c>
      <c r="AA918" s="37" t="b">
        <f t="shared" si="88"/>
        <v>1</v>
      </c>
      <c r="AB918" s="37" t="b">
        <f t="shared" si="89"/>
        <v>1</v>
      </c>
      <c r="AC918" s="37" t="b">
        <f t="shared" si="90"/>
        <v>1</v>
      </c>
      <c r="AD918" s="37" t="b">
        <f t="shared" si="91"/>
        <v>1</v>
      </c>
      <c r="AE918" s="22" t="str">
        <f>IF(ISNA(VLOOKUP(D918,'Вчера_Спутник-М'!D:D, 1, FALSE)),"ошибка",0)</f>
        <v>ошибка</v>
      </c>
      <c r="AF918" s="21"/>
      <c r="AG918" s="22" t="e">
        <f>E918-VLOOKUP(D918, 'Вчера_Спутник-М'!D:BI, 2, FALSE)</f>
        <v>#N/A</v>
      </c>
      <c r="AH918" s="22" t="e">
        <f>F918-G918-VLOOKUP(D918, 'Вчера_Спутник-М'!D:BI, 3, FALSE)</f>
        <v>#N/A</v>
      </c>
      <c r="AI918" s="22" t="e">
        <f>H918-I918-VLOOKUP(D918, 'Вчера_Спутник-М'!D:BI, 5, FALSE)</f>
        <v>#N/A</v>
      </c>
      <c r="AJ918" s="22" t="e">
        <f>J918-K918-VLOOKUP(D918, 'Вчера_Спутник-М'!D:BI, 7, FALSE)</f>
        <v>#N/A</v>
      </c>
      <c r="AK918" s="36" t="e">
        <f>L918-M918-VLOOKUP(D918, 'Вчера_Спутник-М'!D:BI, 9, FALSE)</f>
        <v>#N/A</v>
      </c>
      <c r="AL918" s="36" t="e">
        <f>N918-O918-VLOOKUP(D918, 'Вчера_Спутник-М'!D:BI, 11, FALSE)</f>
        <v>#N/A</v>
      </c>
      <c r="AM918" s="36" t="e">
        <f>P918-Q918-VLOOKUP(D918, 'Вчера_Спутник-М'!D:BI, 13, FALSE)</f>
        <v>#N/A</v>
      </c>
      <c r="AN918" s="36" t="e">
        <f>R918-S918-VLOOKUP(D918, 'Вчера_Спутник-М'!D:BL, 15, FALSE)</f>
        <v>#N/A</v>
      </c>
      <c r="AO918" s="36"/>
      <c r="AP918" s="36"/>
      <c r="AQ918" s="36" t="e">
        <f>T918-VLOOKUP(D918, 'Вчера_Спутник-М'!D:BI, 17, FALSE)</f>
        <v>#N/A</v>
      </c>
      <c r="AR918" s="36" t="e">
        <f>U918-VLOOKUP(D918, 'Вчера_Спутник-М'!D:BI, 18, FALSE)</f>
        <v>#N/A</v>
      </c>
    </row>
    <row r="919" spans="25:44" ht="30" customHeight="1" x14ac:dyDescent="0.3">
      <c r="Y919" s="20">
        <f t="shared" si="86"/>
        <v>0</v>
      </c>
      <c r="Z919" s="20">
        <f t="shared" si="87"/>
        <v>0</v>
      </c>
      <c r="AA919" s="37" t="b">
        <f t="shared" si="88"/>
        <v>1</v>
      </c>
      <c r="AB919" s="37" t="b">
        <f t="shared" si="89"/>
        <v>1</v>
      </c>
      <c r="AC919" s="37" t="b">
        <f t="shared" si="90"/>
        <v>1</v>
      </c>
      <c r="AD919" s="37" t="b">
        <f t="shared" si="91"/>
        <v>1</v>
      </c>
      <c r="AE919" s="22" t="str">
        <f>IF(ISNA(VLOOKUP(D919,'Вчера_Спутник-М'!D:D, 1, FALSE)),"ошибка",0)</f>
        <v>ошибка</v>
      </c>
      <c r="AF919" s="21"/>
      <c r="AG919" s="22" t="e">
        <f>E919-VLOOKUP(D919, 'Вчера_Спутник-М'!D:BI, 2, FALSE)</f>
        <v>#N/A</v>
      </c>
      <c r="AH919" s="22" t="e">
        <f>F919-G919-VLOOKUP(D919, 'Вчера_Спутник-М'!D:BI, 3, FALSE)</f>
        <v>#N/A</v>
      </c>
      <c r="AI919" s="22" t="e">
        <f>H919-I919-VLOOKUP(D919, 'Вчера_Спутник-М'!D:BI, 5, FALSE)</f>
        <v>#N/A</v>
      </c>
      <c r="AJ919" s="22" t="e">
        <f>J919-K919-VLOOKUP(D919, 'Вчера_Спутник-М'!D:BI, 7, FALSE)</f>
        <v>#N/A</v>
      </c>
      <c r="AK919" s="36" t="e">
        <f>L919-M919-VLOOKUP(D919, 'Вчера_Спутник-М'!D:BI, 9, FALSE)</f>
        <v>#N/A</v>
      </c>
      <c r="AL919" s="36" t="e">
        <f>N919-O919-VLOOKUP(D919, 'Вчера_Спутник-М'!D:BI, 11, FALSE)</f>
        <v>#N/A</v>
      </c>
      <c r="AM919" s="36" t="e">
        <f>P919-Q919-VLOOKUP(D919, 'Вчера_Спутник-М'!D:BI, 13, FALSE)</f>
        <v>#N/A</v>
      </c>
      <c r="AN919" s="36" t="e">
        <f>R919-S919-VLOOKUP(D919, 'Вчера_Спутник-М'!D:BL, 15, FALSE)</f>
        <v>#N/A</v>
      </c>
      <c r="AO919" s="36"/>
      <c r="AP919" s="36"/>
      <c r="AQ919" s="36" t="e">
        <f>T919-VLOOKUP(D919, 'Вчера_Спутник-М'!D:BI, 17, FALSE)</f>
        <v>#N/A</v>
      </c>
      <c r="AR919" s="36" t="e">
        <f>U919-VLOOKUP(D919, 'Вчера_Спутник-М'!D:BI, 18, FALSE)</f>
        <v>#N/A</v>
      </c>
    </row>
    <row r="920" spans="25:44" ht="30" customHeight="1" x14ac:dyDescent="0.3">
      <c r="Y920" s="20">
        <f t="shared" si="86"/>
        <v>0</v>
      </c>
      <c r="Z920" s="20">
        <f t="shared" si="87"/>
        <v>0</v>
      </c>
      <c r="AA920" s="37" t="b">
        <f t="shared" si="88"/>
        <v>1</v>
      </c>
      <c r="AB920" s="37" t="b">
        <f t="shared" si="89"/>
        <v>1</v>
      </c>
      <c r="AC920" s="37" t="b">
        <f t="shared" si="90"/>
        <v>1</v>
      </c>
      <c r="AD920" s="37" t="b">
        <f t="shared" si="91"/>
        <v>1</v>
      </c>
      <c r="AE920" s="22" t="str">
        <f>IF(ISNA(VLOOKUP(D920,'Вчера_Спутник-М'!D:D, 1, FALSE)),"ошибка",0)</f>
        <v>ошибка</v>
      </c>
      <c r="AF920" s="21"/>
      <c r="AG920" s="22" t="e">
        <f>E920-VLOOKUP(D920, 'Вчера_Спутник-М'!D:BI, 2, FALSE)</f>
        <v>#N/A</v>
      </c>
      <c r="AH920" s="22" t="e">
        <f>F920-G920-VLOOKUP(D920, 'Вчера_Спутник-М'!D:BI, 3, FALSE)</f>
        <v>#N/A</v>
      </c>
      <c r="AI920" s="22" t="e">
        <f>H920-I920-VLOOKUP(D920, 'Вчера_Спутник-М'!D:BI, 5, FALSE)</f>
        <v>#N/A</v>
      </c>
      <c r="AJ920" s="22" t="e">
        <f>J920-K920-VLOOKUP(D920, 'Вчера_Спутник-М'!D:BI, 7, FALSE)</f>
        <v>#N/A</v>
      </c>
      <c r="AK920" s="36" t="e">
        <f>L920-M920-VLOOKUP(D920, 'Вчера_Спутник-М'!D:BI, 9, FALSE)</f>
        <v>#N/A</v>
      </c>
      <c r="AL920" s="36" t="e">
        <f>N920-O920-VLOOKUP(D920, 'Вчера_Спутник-М'!D:BI, 11, FALSE)</f>
        <v>#N/A</v>
      </c>
      <c r="AM920" s="36" t="e">
        <f>P920-Q920-VLOOKUP(D920, 'Вчера_Спутник-М'!D:BI, 13, FALSE)</f>
        <v>#N/A</v>
      </c>
      <c r="AN920" s="36" t="e">
        <f>R920-S920-VLOOKUP(D920, 'Вчера_Спутник-М'!D:BL, 15, FALSE)</f>
        <v>#N/A</v>
      </c>
      <c r="AO920" s="36"/>
      <c r="AP920" s="36"/>
      <c r="AQ920" s="36" t="e">
        <f>T920-VLOOKUP(D920, 'Вчера_Спутник-М'!D:BI, 17, FALSE)</f>
        <v>#N/A</v>
      </c>
      <c r="AR920" s="36" t="e">
        <f>U920-VLOOKUP(D920, 'Вчера_Спутник-М'!D:BI, 18, FALSE)</f>
        <v>#N/A</v>
      </c>
    </row>
    <row r="921" spans="25:44" ht="30" customHeight="1" x14ac:dyDescent="0.3">
      <c r="Y921" s="20">
        <f t="shared" si="86"/>
        <v>0</v>
      </c>
      <c r="Z921" s="20">
        <f t="shared" si="87"/>
        <v>0</v>
      </c>
      <c r="AA921" s="37" t="b">
        <f t="shared" si="88"/>
        <v>1</v>
      </c>
      <c r="AB921" s="37" t="b">
        <f t="shared" si="89"/>
        <v>1</v>
      </c>
      <c r="AC921" s="37" t="b">
        <f t="shared" si="90"/>
        <v>1</v>
      </c>
      <c r="AD921" s="37" t="b">
        <f t="shared" si="91"/>
        <v>1</v>
      </c>
      <c r="AE921" s="22" t="str">
        <f>IF(ISNA(VLOOKUP(D921,'Вчера_Спутник-М'!D:D, 1, FALSE)),"ошибка",0)</f>
        <v>ошибка</v>
      </c>
      <c r="AF921" s="21"/>
      <c r="AG921" s="22" t="e">
        <f>E921-VLOOKUP(D921, 'Вчера_Спутник-М'!D:BI, 2, FALSE)</f>
        <v>#N/A</v>
      </c>
      <c r="AH921" s="22" t="e">
        <f>F921-G921-VLOOKUP(D921, 'Вчера_Спутник-М'!D:BI, 3, FALSE)</f>
        <v>#N/A</v>
      </c>
      <c r="AI921" s="22" t="e">
        <f>H921-I921-VLOOKUP(D921, 'Вчера_Спутник-М'!D:BI, 5, FALSE)</f>
        <v>#N/A</v>
      </c>
      <c r="AJ921" s="22" t="e">
        <f>J921-K921-VLOOKUP(D921, 'Вчера_Спутник-М'!D:BI, 7, FALSE)</f>
        <v>#N/A</v>
      </c>
      <c r="AK921" s="36" t="e">
        <f>L921-M921-VLOOKUP(D921, 'Вчера_Спутник-М'!D:BI, 9, FALSE)</f>
        <v>#N/A</v>
      </c>
      <c r="AL921" s="36" t="e">
        <f>N921-O921-VLOOKUP(D921, 'Вчера_Спутник-М'!D:BI, 11, FALSE)</f>
        <v>#N/A</v>
      </c>
      <c r="AM921" s="36" t="e">
        <f>P921-Q921-VLOOKUP(D921, 'Вчера_Спутник-М'!D:BI, 13, FALSE)</f>
        <v>#N/A</v>
      </c>
      <c r="AN921" s="36" t="e">
        <f>R921-S921-VLOOKUP(D921, 'Вчера_Спутник-М'!D:BL, 15, FALSE)</f>
        <v>#N/A</v>
      </c>
      <c r="AO921" s="36"/>
      <c r="AP921" s="36"/>
      <c r="AQ921" s="36" t="e">
        <f>T921-VLOOKUP(D921, 'Вчера_Спутник-М'!D:BI, 17, FALSE)</f>
        <v>#N/A</v>
      </c>
      <c r="AR921" s="36" t="e">
        <f>U921-VLOOKUP(D921, 'Вчера_Спутник-М'!D:BI, 18, FALSE)</f>
        <v>#N/A</v>
      </c>
    </row>
    <row r="922" spans="25:44" ht="30" customHeight="1" x14ac:dyDescent="0.3">
      <c r="Y922" s="20">
        <f t="shared" si="86"/>
        <v>0</v>
      </c>
      <c r="Z922" s="20">
        <f t="shared" si="87"/>
        <v>0</v>
      </c>
      <c r="AA922" s="37" t="b">
        <f t="shared" si="88"/>
        <v>1</v>
      </c>
      <c r="AB922" s="37" t="b">
        <f t="shared" si="89"/>
        <v>1</v>
      </c>
      <c r="AC922" s="37" t="b">
        <f t="shared" si="90"/>
        <v>1</v>
      </c>
      <c r="AD922" s="37" t="b">
        <f t="shared" si="91"/>
        <v>1</v>
      </c>
      <c r="AE922" s="22" t="str">
        <f>IF(ISNA(VLOOKUP(D922,'Вчера_Спутник-М'!D:D, 1, FALSE)),"ошибка",0)</f>
        <v>ошибка</v>
      </c>
      <c r="AF922" s="21"/>
      <c r="AG922" s="22" t="e">
        <f>E922-VLOOKUP(D922, 'Вчера_Спутник-М'!D:BI, 2, FALSE)</f>
        <v>#N/A</v>
      </c>
      <c r="AH922" s="22" t="e">
        <f>F922-G922-VLOOKUP(D922, 'Вчера_Спутник-М'!D:BI, 3, FALSE)</f>
        <v>#N/A</v>
      </c>
      <c r="AI922" s="22" t="e">
        <f>H922-I922-VLOOKUP(D922, 'Вчера_Спутник-М'!D:BI, 5, FALSE)</f>
        <v>#N/A</v>
      </c>
      <c r="AJ922" s="22" t="e">
        <f>J922-K922-VLOOKUP(D922, 'Вчера_Спутник-М'!D:BI, 7, FALSE)</f>
        <v>#N/A</v>
      </c>
      <c r="AK922" s="36" t="e">
        <f>L922-M922-VLOOKUP(D922, 'Вчера_Спутник-М'!D:BI, 9, FALSE)</f>
        <v>#N/A</v>
      </c>
      <c r="AL922" s="36" t="e">
        <f>N922-O922-VLOOKUP(D922, 'Вчера_Спутник-М'!D:BI, 11, FALSE)</f>
        <v>#N/A</v>
      </c>
      <c r="AM922" s="36" t="e">
        <f>P922-Q922-VLOOKUP(D922, 'Вчера_Спутник-М'!D:BI, 13, FALSE)</f>
        <v>#N/A</v>
      </c>
      <c r="AN922" s="36" t="e">
        <f>R922-S922-VLOOKUP(D922, 'Вчера_Спутник-М'!D:BL, 15, FALSE)</f>
        <v>#N/A</v>
      </c>
      <c r="AO922" s="36"/>
      <c r="AP922" s="36"/>
      <c r="AQ922" s="36" t="e">
        <f>T922-VLOOKUP(D922, 'Вчера_Спутник-М'!D:BI, 17, FALSE)</f>
        <v>#N/A</v>
      </c>
      <c r="AR922" s="36" t="e">
        <f>U922-VLOOKUP(D922, 'Вчера_Спутник-М'!D:BI, 18, FALSE)</f>
        <v>#N/A</v>
      </c>
    </row>
    <row r="923" spans="25:44" ht="30" customHeight="1" x14ac:dyDescent="0.3">
      <c r="Y923" s="20">
        <f t="shared" si="86"/>
        <v>0</v>
      </c>
      <c r="Z923" s="20">
        <f t="shared" si="87"/>
        <v>0</v>
      </c>
      <c r="AA923" s="37" t="b">
        <f t="shared" si="88"/>
        <v>1</v>
      </c>
      <c r="AB923" s="37" t="b">
        <f t="shared" si="89"/>
        <v>1</v>
      </c>
      <c r="AC923" s="37" t="b">
        <f t="shared" si="90"/>
        <v>1</v>
      </c>
      <c r="AD923" s="37" t="b">
        <f t="shared" si="91"/>
        <v>1</v>
      </c>
      <c r="AE923" s="22" t="str">
        <f>IF(ISNA(VLOOKUP(D923,'Вчера_Спутник-М'!D:D, 1, FALSE)),"ошибка",0)</f>
        <v>ошибка</v>
      </c>
      <c r="AF923" s="21"/>
      <c r="AG923" s="22" t="e">
        <f>E923-VLOOKUP(D923, 'Вчера_Спутник-М'!D:BI, 2, FALSE)</f>
        <v>#N/A</v>
      </c>
      <c r="AH923" s="22" t="e">
        <f>F923-G923-VLOOKUP(D923, 'Вчера_Спутник-М'!D:BI, 3, FALSE)</f>
        <v>#N/A</v>
      </c>
      <c r="AI923" s="22" t="e">
        <f>H923-I923-VLOOKUP(D923, 'Вчера_Спутник-М'!D:BI, 5, FALSE)</f>
        <v>#N/A</v>
      </c>
      <c r="AJ923" s="22" t="e">
        <f>J923-K923-VLOOKUP(D923, 'Вчера_Спутник-М'!D:BI, 7, FALSE)</f>
        <v>#N/A</v>
      </c>
      <c r="AK923" s="36" t="e">
        <f>L923-M923-VLOOKUP(D923, 'Вчера_Спутник-М'!D:BI, 9, FALSE)</f>
        <v>#N/A</v>
      </c>
      <c r="AL923" s="36" t="e">
        <f>N923-O923-VLOOKUP(D923, 'Вчера_Спутник-М'!D:BI, 11, FALSE)</f>
        <v>#N/A</v>
      </c>
      <c r="AM923" s="36" t="e">
        <f>P923-Q923-VLOOKUP(D923, 'Вчера_Спутник-М'!D:BI, 13, FALSE)</f>
        <v>#N/A</v>
      </c>
      <c r="AN923" s="36" t="e">
        <f>R923-S923-VLOOKUP(D923, 'Вчера_Спутник-М'!D:BL, 15, FALSE)</f>
        <v>#N/A</v>
      </c>
      <c r="AO923" s="36"/>
      <c r="AP923" s="36"/>
      <c r="AQ923" s="36" t="e">
        <f>T923-VLOOKUP(D923, 'Вчера_Спутник-М'!D:BI, 17, FALSE)</f>
        <v>#N/A</v>
      </c>
      <c r="AR923" s="36" t="e">
        <f>U923-VLOOKUP(D923, 'Вчера_Спутник-М'!D:BI, 18, FALSE)</f>
        <v>#N/A</v>
      </c>
    </row>
    <row r="924" spans="25:44" ht="30" customHeight="1" x14ac:dyDescent="0.3">
      <c r="Y924" s="20">
        <f t="shared" si="86"/>
        <v>0</v>
      </c>
      <c r="Z924" s="20">
        <f t="shared" si="87"/>
        <v>0</v>
      </c>
      <c r="AA924" s="37" t="b">
        <f t="shared" si="88"/>
        <v>1</v>
      </c>
      <c r="AB924" s="37" t="b">
        <f t="shared" si="89"/>
        <v>1</v>
      </c>
      <c r="AC924" s="37" t="b">
        <f t="shared" si="90"/>
        <v>1</v>
      </c>
      <c r="AD924" s="37" t="b">
        <f t="shared" si="91"/>
        <v>1</v>
      </c>
      <c r="AE924" s="22" t="str">
        <f>IF(ISNA(VLOOKUP(D924,'Вчера_Спутник-М'!D:D, 1, FALSE)),"ошибка",0)</f>
        <v>ошибка</v>
      </c>
      <c r="AF924" s="21"/>
      <c r="AG924" s="22" t="e">
        <f>E924-VLOOKUP(D924, 'Вчера_Спутник-М'!D:BI, 2, FALSE)</f>
        <v>#N/A</v>
      </c>
      <c r="AH924" s="22" t="e">
        <f>F924-G924-VLOOKUP(D924, 'Вчера_Спутник-М'!D:BI, 3, FALSE)</f>
        <v>#N/A</v>
      </c>
      <c r="AI924" s="22" t="e">
        <f>H924-I924-VLOOKUP(D924, 'Вчера_Спутник-М'!D:BI, 5, FALSE)</f>
        <v>#N/A</v>
      </c>
      <c r="AJ924" s="22" t="e">
        <f>J924-K924-VLOOKUP(D924, 'Вчера_Спутник-М'!D:BI, 7, FALSE)</f>
        <v>#N/A</v>
      </c>
      <c r="AK924" s="36" t="e">
        <f>L924-M924-VLOOKUP(D924, 'Вчера_Спутник-М'!D:BI, 9, FALSE)</f>
        <v>#N/A</v>
      </c>
      <c r="AL924" s="36" t="e">
        <f>N924-O924-VLOOKUP(D924, 'Вчера_Спутник-М'!D:BI, 11, FALSE)</f>
        <v>#N/A</v>
      </c>
      <c r="AM924" s="36" t="e">
        <f>P924-Q924-VLOOKUP(D924, 'Вчера_Спутник-М'!D:BI, 13, FALSE)</f>
        <v>#N/A</v>
      </c>
      <c r="AN924" s="36" t="e">
        <f>R924-S924-VLOOKUP(D924, 'Вчера_Спутник-М'!D:BL, 15, FALSE)</f>
        <v>#N/A</v>
      </c>
      <c r="AO924" s="36"/>
      <c r="AP924" s="36"/>
      <c r="AQ924" s="36" t="e">
        <f>T924-VLOOKUP(D924, 'Вчера_Спутник-М'!D:BI, 17, FALSE)</f>
        <v>#N/A</v>
      </c>
      <c r="AR924" s="36" t="e">
        <f>U924-VLOOKUP(D924, 'Вчера_Спутник-М'!D:BI, 18, FALSE)</f>
        <v>#N/A</v>
      </c>
    </row>
    <row r="925" spans="25:44" ht="30" customHeight="1" x14ac:dyDescent="0.3">
      <c r="Y925" s="20">
        <f t="shared" si="86"/>
        <v>0</v>
      </c>
      <c r="Z925" s="20">
        <f t="shared" si="87"/>
        <v>0</v>
      </c>
      <c r="AA925" s="37" t="b">
        <f t="shared" si="88"/>
        <v>1</v>
      </c>
      <c r="AB925" s="37" t="b">
        <f t="shared" si="89"/>
        <v>1</v>
      </c>
      <c r="AC925" s="37" t="b">
        <f t="shared" si="90"/>
        <v>1</v>
      </c>
      <c r="AD925" s="37" t="b">
        <f t="shared" si="91"/>
        <v>1</v>
      </c>
      <c r="AE925" s="22" t="str">
        <f>IF(ISNA(VLOOKUP(D925,'Вчера_Спутник-М'!D:D, 1, FALSE)),"ошибка",0)</f>
        <v>ошибка</v>
      </c>
      <c r="AF925" s="21"/>
      <c r="AG925" s="22" t="e">
        <f>E925-VLOOKUP(D925, 'Вчера_Спутник-М'!D:BI, 2, FALSE)</f>
        <v>#N/A</v>
      </c>
      <c r="AH925" s="22" t="e">
        <f>F925-G925-VLOOKUP(D925, 'Вчера_Спутник-М'!D:BI, 3, FALSE)</f>
        <v>#N/A</v>
      </c>
      <c r="AI925" s="22" t="e">
        <f>H925-I925-VLOOKUP(D925, 'Вчера_Спутник-М'!D:BI, 5, FALSE)</f>
        <v>#N/A</v>
      </c>
      <c r="AJ925" s="22" t="e">
        <f>J925-K925-VLOOKUP(D925, 'Вчера_Спутник-М'!D:BI, 7, FALSE)</f>
        <v>#N/A</v>
      </c>
      <c r="AK925" s="36" t="e">
        <f>L925-M925-VLOOKUP(D925, 'Вчера_Спутник-М'!D:BI, 9, FALSE)</f>
        <v>#N/A</v>
      </c>
      <c r="AL925" s="36" t="e">
        <f>N925-O925-VLOOKUP(D925, 'Вчера_Спутник-М'!D:BI, 11, FALSE)</f>
        <v>#N/A</v>
      </c>
      <c r="AM925" s="36" t="e">
        <f>P925-Q925-VLOOKUP(D925, 'Вчера_Спутник-М'!D:BI, 13, FALSE)</f>
        <v>#N/A</v>
      </c>
      <c r="AN925" s="36" t="e">
        <f>R925-S925-VLOOKUP(D925, 'Вчера_Спутник-М'!D:BL, 15, FALSE)</f>
        <v>#N/A</v>
      </c>
      <c r="AO925" s="36"/>
      <c r="AP925" s="36"/>
      <c r="AQ925" s="36" t="e">
        <f>T925-VLOOKUP(D925, 'Вчера_Спутник-М'!D:BI, 17, FALSE)</f>
        <v>#N/A</v>
      </c>
      <c r="AR925" s="36" t="e">
        <f>U925-VLOOKUP(D925, 'Вчера_Спутник-М'!D:BI, 18, FALSE)</f>
        <v>#N/A</v>
      </c>
    </row>
    <row r="926" spans="25:44" ht="30" customHeight="1" x14ac:dyDescent="0.3">
      <c r="Y926" s="20">
        <f t="shared" si="86"/>
        <v>0</v>
      </c>
      <c r="Z926" s="20">
        <f t="shared" si="87"/>
        <v>0</v>
      </c>
      <c r="AA926" s="37" t="b">
        <f t="shared" si="88"/>
        <v>1</v>
      </c>
      <c r="AB926" s="37" t="b">
        <f t="shared" si="89"/>
        <v>1</v>
      </c>
      <c r="AC926" s="37" t="b">
        <f t="shared" si="90"/>
        <v>1</v>
      </c>
      <c r="AD926" s="37" t="b">
        <f t="shared" si="91"/>
        <v>1</v>
      </c>
      <c r="AE926" s="22" t="str">
        <f>IF(ISNA(VLOOKUP(D926,'Вчера_Спутник-М'!D:D, 1, FALSE)),"ошибка",0)</f>
        <v>ошибка</v>
      </c>
      <c r="AF926" s="21"/>
      <c r="AG926" s="22" t="e">
        <f>E926-VLOOKUP(D926, 'Вчера_Спутник-М'!D:BI, 2, FALSE)</f>
        <v>#N/A</v>
      </c>
      <c r="AH926" s="22" t="e">
        <f>F926-G926-VLOOKUP(D926, 'Вчера_Спутник-М'!D:BI, 3, FALSE)</f>
        <v>#N/A</v>
      </c>
      <c r="AI926" s="22" t="e">
        <f>H926-I926-VLOOKUP(D926, 'Вчера_Спутник-М'!D:BI, 5, FALSE)</f>
        <v>#N/A</v>
      </c>
      <c r="AJ926" s="22" t="e">
        <f>J926-K926-VLOOKUP(D926, 'Вчера_Спутник-М'!D:BI, 7, FALSE)</f>
        <v>#N/A</v>
      </c>
      <c r="AK926" s="36" t="e">
        <f>L926-M926-VLOOKUP(D926, 'Вчера_Спутник-М'!D:BI, 9, FALSE)</f>
        <v>#N/A</v>
      </c>
      <c r="AL926" s="36" t="e">
        <f>N926-O926-VLOOKUP(D926, 'Вчера_Спутник-М'!D:BI, 11, FALSE)</f>
        <v>#N/A</v>
      </c>
      <c r="AM926" s="36" t="e">
        <f>P926-Q926-VLOOKUP(D926, 'Вчера_Спутник-М'!D:BI, 13, FALSE)</f>
        <v>#N/A</v>
      </c>
      <c r="AN926" s="36" t="e">
        <f>R926-S926-VLOOKUP(D926, 'Вчера_Спутник-М'!D:BL, 15, FALSE)</f>
        <v>#N/A</v>
      </c>
      <c r="AO926" s="36"/>
      <c r="AP926" s="36"/>
      <c r="AQ926" s="36" t="e">
        <f>T926-VLOOKUP(D926, 'Вчера_Спутник-М'!D:BI, 17, FALSE)</f>
        <v>#N/A</v>
      </c>
      <c r="AR926" s="36" t="e">
        <f>U926-VLOOKUP(D926, 'Вчера_Спутник-М'!D:BI, 18, FALSE)</f>
        <v>#N/A</v>
      </c>
    </row>
    <row r="927" spans="25:44" ht="30" customHeight="1" x14ac:dyDescent="0.3">
      <c r="Y927" s="20">
        <f t="shared" si="86"/>
        <v>0</v>
      </c>
      <c r="Z927" s="20">
        <f t="shared" si="87"/>
        <v>0</v>
      </c>
      <c r="AA927" s="37" t="b">
        <f t="shared" si="88"/>
        <v>1</v>
      </c>
      <c r="AB927" s="37" t="b">
        <f t="shared" si="89"/>
        <v>1</v>
      </c>
      <c r="AC927" s="37" t="b">
        <f t="shared" si="90"/>
        <v>1</v>
      </c>
      <c r="AD927" s="37" t="b">
        <f t="shared" si="91"/>
        <v>1</v>
      </c>
      <c r="AE927" s="22" t="str">
        <f>IF(ISNA(VLOOKUP(D927,'Вчера_Спутник-М'!D:D, 1, FALSE)),"ошибка",0)</f>
        <v>ошибка</v>
      </c>
      <c r="AF927" s="21"/>
      <c r="AG927" s="22" t="e">
        <f>E927-VLOOKUP(D927, 'Вчера_Спутник-М'!D:BI, 2, FALSE)</f>
        <v>#N/A</v>
      </c>
      <c r="AH927" s="22" t="e">
        <f>F927-G927-VLOOKUP(D927, 'Вчера_Спутник-М'!D:BI, 3, FALSE)</f>
        <v>#N/A</v>
      </c>
      <c r="AI927" s="22" t="e">
        <f>H927-I927-VLOOKUP(D927, 'Вчера_Спутник-М'!D:BI, 5, FALSE)</f>
        <v>#N/A</v>
      </c>
      <c r="AJ927" s="22" t="e">
        <f>J927-K927-VLOOKUP(D927, 'Вчера_Спутник-М'!D:BI, 7, FALSE)</f>
        <v>#N/A</v>
      </c>
      <c r="AK927" s="36" t="e">
        <f>L927-M927-VLOOKUP(D927, 'Вчера_Спутник-М'!D:BI, 9, FALSE)</f>
        <v>#N/A</v>
      </c>
      <c r="AL927" s="36" t="e">
        <f>N927-O927-VLOOKUP(D927, 'Вчера_Спутник-М'!D:BI, 11, FALSE)</f>
        <v>#N/A</v>
      </c>
      <c r="AM927" s="36" t="e">
        <f>P927-Q927-VLOOKUP(D927, 'Вчера_Спутник-М'!D:BI, 13, FALSE)</f>
        <v>#N/A</v>
      </c>
      <c r="AN927" s="36" t="e">
        <f>R927-S927-VLOOKUP(D927, 'Вчера_Спутник-М'!D:BL, 15, FALSE)</f>
        <v>#N/A</v>
      </c>
      <c r="AO927" s="36"/>
      <c r="AP927" s="36"/>
      <c r="AQ927" s="36" t="e">
        <f>T927-VLOOKUP(D927, 'Вчера_Спутник-М'!D:BI, 17, FALSE)</f>
        <v>#N/A</v>
      </c>
      <c r="AR927" s="36" t="e">
        <f>U927-VLOOKUP(D927, 'Вчера_Спутник-М'!D:BI, 18, FALSE)</f>
        <v>#N/A</v>
      </c>
    </row>
    <row r="928" spans="25:44" ht="30" customHeight="1" x14ac:dyDescent="0.3">
      <c r="Y928" s="20">
        <f t="shared" si="86"/>
        <v>0</v>
      </c>
      <c r="Z928" s="20">
        <f t="shared" si="87"/>
        <v>0</v>
      </c>
      <c r="AA928" s="37" t="b">
        <f t="shared" si="88"/>
        <v>1</v>
      </c>
      <c r="AB928" s="37" t="b">
        <f t="shared" si="89"/>
        <v>1</v>
      </c>
      <c r="AC928" s="37" t="b">
        <f t="shared" si="90"/>
        <v>1</v>
      </c>
      <c r="AD928" s="37" t="b">
        <f t="shared" si="91"/>
        <v>1</v>
      </c>
      <c r="AE928" s="22" t="str">
        <f>IF(ISNA(VLOOKUP(D928,'Вчера_Спутник-М'!D:D, 1, FALSE)),"ошибка",0)</f>
        <v>ошибка</v>
      </c>
      <c r="AF928" s="21"/>
      <c r="AG928" s="22" t="e">
        <f>E928-VLOOKUP(D928, 'Вчера_Спутник-М'!D:BI, 2, FALSE)</f>
        <v>#N/A</v>
      </c>
      <c r="AH928" s="22" t="e">
        <f>F928-G928-VLOOKUP(D928, 'Вчера_Спутник-М'!D:BI, 3, FALSE)</f>
        <v>#N/A</v>
      </c>
      <c r="AI928" s="22" t="e">
        <f>H928-I928-VLOOKUP(D928, 'Вчера_Спутник-М'!D:BI, 5, FALSE)</f>
        <v>#N/A</v>
      </c>
      <c r="AJ928" s="22" t="e">
        <f>J928-K928-VLOOKUP(D928, 'Вчера_Спутник-М'!D:BI, 7, FALSE)</f>
        <v>#N/A</v>
      </c>
      <c r="AK928" s="36" t="e">
        <f>L928-M928-VLOOKUP(D928, 'Вчера_Спутник-М'!D:BI, 9, FALSE)</f>
        <v>#N/A</v>
      </c>
      <c r="AL928" s="36" t="e">
        <f>N928-O928-VLOOKUP(D928, 'Вчера_Спутник-М'!D:BI, 11, FALSE)</f>
        <v>#N/A</v>
      </c>
      <c r="AM928" s="36" t="e">
        <f>P928-Q928-VLOOKUP(D928, 'Вчера_Спутник-М'!D:BI, 13, FALSE)</f>
        <v>#N/A</v>
      </c>
      <c r="AN928" s="36" t="e">
        <f>R928-S928-VLOOKUP(D928, 'Вчера_Спутник-М'!D:BL, 15, FALSE)</f>
        <v>#N/A</v>
      </c>
      <c r="AO928" s="36"/>
      <c r="AP928" s="36"/>
      <c r="AQ928" s="36" t="e">
        <f>T928-VLOOKUP(D928, 'Вчера_Спутник-М'!D:BI, 17, FALSE)</f>
        <v>#N/A</v>
      </c>
      <c r="AR928" s="36" t="e">
        <f>U928-VLOOKUP(D928, 'Вчера_Спутник-М'!D:BI, 18, FALSE)</f>
        <v>#N/A</v>
      </c>
    </row>
    <row r="929" spans="25:44" ht="30" customHeight="1" x14ac:dyDescent="0.3">
      <c r="Y929" s="20">
        <f t="shared" si="86"/>
        <v>0</v>
      </c>
      <c r="Z929" s="20">
        <f t="shared" si="87"/>
        <v>0</v>
      </c>
      <c r="AA929" s="37" t="b">
        <f t="shared" si="88"/>
        <v>1</v>
      </c>
      <c r="AB929" s="37" t="b">
        <f t="shared" si="89"/>
        <v>1</v>
      </c>
      <c r="AC929" s="37" t="b">
        <f t="shared" si="90"/>
        <v>1</v>
      </c>
      <c r="AD929" s="37" t="b">
        <f t="shared" si="91"/>
        <v>1</v>
      </c>
      <c r="AE929" s="22" t="str">
        <f>IF(ISNA(VLOOKUP(D929,'Вчера_Спутник-М'!D:D, 1, FALSE)),"ошибка",0)</f>
        <v>ошибка</v>
      </c>
      <c r="AF929" s="21"/>
      <c r="AG929" s="22" t="e">
        <f>E929-VLOOKUP(D929, 'Вчера_Спутник-М'!D:BI, 2, FALSE)</f>
        <v>#N/A</v>
      </c>
      <c r="AH929" s="22" t="e">
        <f>F929-G929-VLOOKUP(D929, 'Вчера_Спутник-М'!D:BI, 3, FALSE)</f>
        <v>#N/A</v>
      </c>
      <c r="AI929" s="22" t="e">
        <f>H929-I929-VLOOKUP(D929, 'Вчера_Спутник-М'!D:BI, 5, FALSE)</f>
        <v>#N/A</v>
      </c>
      <c r="AJ929" s="22" t="e">
        <f>J929-K929-VLOOKUP(D929, 'Вчера_Спутник-М'!D:BI, 7, FALSE)</f>
        <v>#N/A</v>
      </c>
      <c r="AK929" s="36" t="e">
        <f>L929-M929-VLOOKUP(D929, 'Вчера_Спутник-М'!D:BI, 9, FALSE)</f>
        <v>#N/A</v>
      </c>
      <c r="AL929" s="36" t="e">
        <f>N929-O929-VLOOKUP(D929, 'Вчера_Спутник-М'!D:BI, 11, FALSE)</f>
        <v>#N/A</v>
      </c>
      <c r="AM929" s="36" t="e">
        <f>P929-Q929-VLOOKUP(D929, 'Вчера_Спутник-М'!D:BI, 13, FALSE)</f>
        <v>#N/A</v>
      </c>
      <c r="AN929" s="36" t="e">
        <f>R929-S929-VLOOKUP(D929, 'Вчера_Спутник-М'!D:BL, 15, FALSE)</f>
        <v>#N/A</v>
      </c>
      <c r="AO929" s="36"/>
      <c r="AP929" s="36"/>
      <c r="AQ929" s="36" t="e">
        <f>T929-VLOOKUP(D929, 'Вчера_Спутник-М'!D:BI, 17, FALSE)</f>
        <v>#N/A</v>
      </c>
      <c r="AR929" s="36" t="e">
        <f>U929-VLOOKUP(D929, 'Вчера_Спутник-М'!D:BI, 18, FALSE)</f>
        <v>#N/A</v>
      </c>
    </row>
    <row r="930" spans="25:44" ht="30" customHeight="1" x14ac:dyDescent="0.3">
      <c r="Y930" s="20">
        <f t="shared" si="86"/>
        <v>0</v>
      </c>
      <c r="Z930" s="20">
        <f t="shared" si="87"/>
        <v>0</v>
      </c>
      <c r="AA930" s="37" t="b">
        <f t="shared" si="88"/>
        <v>1</v>
      </c>
      <c r="AB930" s="37" t="b">
        <f t="shared" si="89"/>
        <v>1</v>
      </c>
      <c r="AC930" s="37" t="b">
        <f t="shared" si="90"/>
        <v>1</v>
      </c>
      <c r="AD930" s="37" t="b">
        <f t="shared" si="91"/>
        <v>1</v>
      </c>
      <c r="AE930" s="22" t="str">
        <f>IF(ISNA(VLOOKUP(D930,'Вчера_Спутник-М'!D:D, 1, FALSE)),"ошибка",0)</f>
        <v>ошибка</v>
      </c>
      <c r="AF930" s="21"/>
      <c r="AG930" s="22" t="e">
        <f>E930-VLOOKUP(D930, 'Вчера_Спутник-М'!D:BI, 2, FALSE)</f>
        <v>#N/A</v>
      </c>
      <c r="AH930" s="22" t="e">
        <f>F930-G930-VLOOKUP(D930, 'Вчера_Спутник-М'!D:BI, 3, FALSE)</f>
        <v>#N/A</v>
      </c>
      <c r="AI930" s="22" t="e">
        <f>H930-I930-VLOOKUP(D930, 'Вчера_Спутник-М'!D:BI, 5, FALSE)</f>
        <v>#N/A</v>
      </c>
      <c r="AJ930" s="22" t="e">
        <f>J930-K930-VLOOKUP(D930, 'Вчера_Спутник-М'!D:BI, 7, FALSE)</f>
        <v>#N/A</v>
      </c>
      <c r="AK930" s="36" t="e">
        <f>L930-M930-VLOOKUP(D930, 'Вчера_Спутник-М'!D:BI, 9, FALSE)</f>
        <v>#N/A</v>
      </c>
      <c r="AL930" s="36" t="e">
        <f>N930-O930-VLOOKUP(D930, 'Вчера_Спутник-М'!D:BI, 11, FALSE)</f>
        <v>#N/A</v>
      </c>
      <c r="AM930" s="36" t="e">
        <f>P930-Q930-VLOOKUP(D930, 'Вчера_Спутник-М'!D:BI, 13, FALSE)</f>
        <v>#N/A</v>
      </c>
      <c r="AN930" s="36" t="e">
        <f>R930-S930-VLOOKUP(D930, 'Вчера_Спутник-М'!D:BL, 15, FALSE)</f>
        <v>#N/A</v>
      </c>
      <c r="AO930" s="36"/>
      <c r="AP930" s="36"/>
      <c r="AQ930" s="36" t="e">
        <f>T930-VLOOKUP(D930, 'Вчера_Спутник-М'!D:BI, 17, FALSE)</f>
        <v>#N/A</v>
      </c>
      <c r="AR930" s="36" t="e">
        <f>U930-VLOOKUP(D930, 'Вчера_Спутник-М'!D:BI, 18, FALSE)</f>
        <v>#N/A</v>
      </c>
    </row>
    <row r="931" spans="25:44" ht="30" customHeight="1" x14ac:dyDescent="0.3">
      <c r="Y931" s="20">
        <f t="shared" si="86"/>
        <v>0</v>
      </c>
      <c r="Z931" s="20">
        <f t="shared" si="87"/>
        <v>0</v>
      </c>
      <c r="AA931" s="37" t="b">
        <f t="shared" si="88"/>
        <v>1</v>
      </c>
      <c r="AB931" s="37" t="b">
        <f t="shared" si="89"/>
        <v>1</v>
      </c>
      <c r="AC931" s="37" t="b">
        <f t="shared" si="90"/>
        <v>1</v>
      </c>
      <c r="AD931" s="37" t="b">
        <f t="shared" si="91"/>
        <v>1</v>
      </c>
      <c r="AE931" s="22" t="str">
        <f>IF(ISNA(VLOOKUP(D931,'Вчера_Спутник-М'!D:D, 1, FALSE)),"ошибка",0)</f>
        <v>ошибка</v>
      </c>
      <c r="AF931" s="21"/>
      <c r="AG931" s="22" t="e">
        <f>E931-VLOOKUP(D931, 'Вчера_Спутник-М'!D:BI, 2, FALSE)</f>
        <v>#N/A</v>
      </c>
      <c r="AH931" s="22" t="e">
        <f>F931-G931-VLOOKUP(D931, 'Вчера_Спутник-М'!D:BI, 3, FALSE)</f>
        <v>#N/A</v>
      </c>
      <c r="AI931" s="22" t="e">
        <f>H931-I931-VLOOKUP(D931, 'Вчера_Спутник-М'!D:BI, 5, FALSE)</f>
        <v>#N/A</v>
      </c>
      <c r="AJ931" s="22" t="e">
        <f>J931-K931-VLOOKUP(D931, 'Вчера_Спутник-М'!D:BI, 7, FALSE)</f>
        <v>#N/A</v>
      </c>
      <c r="AK931" s="36" t="e">
        <f>L931-M931-VLOOKUP(D931, 'Вчера_Спутник-М'!D:BI, 9, FALSE)</f>
        <v>#N/A</v>
      </c>
      <c r="AL931" s="36" t="e">
        <f>N931-O931-VLOOKUP(D931, 'Вчера_Спутник-М'!D:BI, 11, FALSE)</f>
        <v>#N/A</v>
      </c>
      <c r="AM931" s="36" t="e">
        <f>P931-Q931-VLOOKUP(D931, 'Вчера_Спутник-М'!D:BI, 13, FALSE)</f>
        <v>#N/A</v>
      </c>
      <c r="AN931" s="36" t="e">
        <f>R931-S931-VLOOKUP(D931, 'Вчера_Спутник-М'!D:BL, 15, FALSE)</f>
        <v>#N/A</v>
      </c>
      <c r="AO931" s="36"/>
      <c r="AP931" s="36"/>
      <c r="AQ931" s="36" t="e">
        <f>T931-VLOOKUP(D931, 'Вчера_Спутник-М'!D:BI, 17, FALSE)</f>
        <v>#N/A</v>
      </c>
      <c r="AR931" s="36" t="e">
        <f>U931-VLOOKUP(D931, 'Вчера_Спутник-М'!D:BI, 18, FALSE)</f>
        <v>#N/A</v>
      </c>
    </row>
    <row r="932" spans="25:44" ht="30" customHeight="1" x14ac:dyDescent="0.3">
      <c r="Y932" s="20">
        <f t="shared" si="86"/>
        <v>0</v>
      </c>
      <c r="Z932" s="20">
        <f t="shared" si="87"/>
        <v>0</v>
      </c>
      <c r="AA932" s="37" t="b">
        <f t="shared" si="88"/>
        <v>1</v>
      </c>
      <c r="AB932" s="37" t="b">
        <f t="shared" si="89"/>
        <v>1</v>
      </c>
      <c r="AC932" s="37" t="b">
        <f t="shared" si="90"/>
        <v>1</v>
      </c>
      <c r="AD932" s="37" t="b">
        <f t="shared" si="91"/>
        <v>1</v>
      </c>
      <c r="AE932" s="22" t="str">
        <f>IF(ISNA(VLOOKUP(D932,'Вчера_Спутник-М'!D:D, 1, FALSE)),"ошибка",0)</f>
        <v>ошибка</v>
      </c>
      <c r="AF932" s="21"/>
      <c r="AG932" s="22" t="e">
        <f>E932-VLOOKUP(D932, 'Вчера_Спутник-М'!D:BI, 2, FALSE)</f>
        <v>#N/A</v>
      </c>
      <c r="AH932" s="22" t="e">
        <f>F932-G932-VLOOKUP(D932, 'Вчера_Спутник-М'!D:BI, 3, FALSE)</f>
        <v>#N/A</v>
      </c>
      <c r="AI932" s="22" t="e">
        <f>H932-I932-VLOOKUP(D932, 'Вчера_Спутник-М'!D:BI, 5, FALSE)</f>
        <v>#N/A</v>
      </c>
      <c r="AJ932" s="22" t="e">
        <f>J932-K932-VLOOKUP(D932, 'Вчера_Спутник-М'!D:BI, 7, FALSE)</f>
        <v>#N/A</v>
      </c>
      <c r="AK932" s="36" t="e">
        <f>L932-M932-VLOOKUP(D932, 'Вчера_Спутник-М'!D:BI, 9, FALSE)</f>
        <v>#N/A</v>
      </c>
      <c r="AL932" s="36" t="e">
        <f>N932-O932-VLOOKUP(D932, 'Вчера_Спутник-М'!D:BI, 11, FALSE)</f>
        <v>#N/A</v>
      </c>
      <c r="AM932" s="36" t="e">
        <f>P932-Q932-VLOOKUP(D932, 'Вчера_Спутник-М'!D:BI, 13, FALSE)</f>
        <v>#N/A</v>
      </c>
      <c r="AN932" s="36" t="e">
        <f>R932-S932-VLOOKUP(D932, 'Вчера_Спутник-М'!D:BL, 15, FALSE)</f>
        <v>#N/A</v>
      </c>
      <c r="AO932" s="36"/>
      <c r="AP932" s="36"/>
      <c r="AQ932" s="36" t="e">
        <f>T932-VLOOKUP(D932, 'Вчера_Спутник-М'!D:BI, 17, FALSE)</f>
        <v>#N/A</v>
      </c>
      <c r="AR932" s="36" t="e">
        <f>U932-VLOOKUP(D932, 'Вчера_Спутник-М'!D:BI, 18, FALSE)</f>
        <v>#N/A</v>
      </c>
    </row>
    <row r="933" spans="25:44" ht="30" customHeight="1" x14ac:dyDescent="0.3">
      <c r="Y933" s="20">
        <f t="shared" si="86"/>
        <v>0</v>
      </c>
      <c r="Z933" s="20">
        <f t="shared" si="87"/>
        <v>0</v>
      </c>
      <c r="AA933" s="37" t="b">
        <f t="shared" si="88"/>
        <v>1</v>
      </c>
      <c r="AB933" s="37" t="b">
        <f t="shared" si="89"/>
        <v>1</v>
      </c>
      <c r="AC933" s="37" t="b">
        <f t="shared" si="90"/>
        <v>1</v>
      </c>
      <c r="AD933" s="37" t="b">
        <f t="shared" si="91"/>
        <v>1</v>
      </c>
      <c r="AE933" s="22" t="str">
        <f>IF(ISNA(VLOOKUP(D933,'Вчера_Спутник-М'!D:D, 1, FALSE)),"ошибка",0)</f>
        <v>ошибка</v>
      </c>
      <c r="AF933" s="21"/>
      <c r="AG933" s="22" t="e">
        <f>E933-VLOOKUP(D933, 'Вчера_Спутник-М'!D:BI, 2, FALSE)</f>
        <v>#N/A</v>
      </c>
      <c r="AH933" s="22" t="e">
        <f>F933-G933-VLOOKUP(D933, 'Вчера_Спутник-М'!D:BI, 3, FALSE)</f>
        <v>#N/A</v>
      </c>
      <c r="AI933" s="22" t="e">
        <f>H933-I933-VLOOKUP(D933, 'Вчера_Спутник-М'!D:BI, 5, FALSE)</f>
        <v>#N/A</v>
      </c>
      <c r="AJ933" s="22" t="e">
        <f>J933-K933-VLOOKUP(D933, 'Вчера_Спутник-М'!D:BI, 7, FALSE)</f>
        <v>#N/A</v>
      </c>
      <c r="AK933" s="36" t="e">
        <f>L933-M933-VLOOKUP(D933, 'Вчера_Спутник-М'!D:BI, 9, FALSE)</f>
        <v>#N/A</v>
      </c>
      <c r="AL933" s="36" t="e">
        <f>N933-O933-VLOOKUP(D933, 'Вчера_Спутник-М'!D:BI, 11, FALSE)</f>
        <v>#N/A</v>
      </c>
      <c r="AM933" s="36" t="e">
        <f>P933-Q933-VLOOKUP(D933, 'Вчера_Спутник-М'!D:BI, 13, FALSE)</f>
        <v>#N/A</v>
      </c>
      <c r="AN933" s="36" t="e">
        <f>R933-S933-VLOOKUP(D933, 'Вчера_Спутник-М'!D:BL, 15, FALSE)</f>
        <v>#N/A</v>
      </c>
      <c r="AO933" s="36"/>
      <c r="AP933" s="36"/>
      <c r="AQ933" s="36" t="e">
        <f>T933-VLOOKUP(D933, 'Вчера_Спутник-М'!D:BI, 17, FALSE)</f>
        <v>#N/A</v>
      </c>
      <c r="AR933" s="36" t="e">
        <f>U933-VLOOKUP(D933, 'Вчера_Спутник-М'!D:BI, 18, FALSE)</f>
        <v>#N/A</v>
      </c>
    </row>
    <row r="934" spans="25:44" ht="30" customHeight="1" x14ac:dyDescent="0.3">
      <c r="Y934" s="20">
        <f t="shared" si="86"/>
        <v>0</v>
      </c>
      <c r="Z934" s="20">
        <f t="shared" si="87"/>
        <v>0</v>
      </c>
      <c r="AA934" s="37" t="b">
        <f t="shared" si="88"/>
        <v>1</v>
      </c>
      <c r="AB934" s="37" t="b">
        <f t="shared" si="89"/>
        <v>1</v>
      </c>
      <c r="AC934" s="37" t="b">
        <f t="shared" si="90"/>
        <v>1</v>
      </c>
      <c r="AD934" s="37" t="b">
        <f t="shared" si="91"/>
        <v>1</v>
      </c>
      <c r="AE934" s="22" t="str">
        <f>IF(ISNA(VLOOKUP(D934,'Вчера_Спутник-М'!D:D, 1, FALSE)),"ошибка",0)</f>
        <v>ошибка</v>
      </c>
      <c r="AF934" s="21"/>
      <c r="AG934" s="22" t="e">
        <f>E934-VLOOKUP(D934, 'Вчера_Спутник-М'!D:BI, 2, FALSE)</f>
        <v>#N/A</v>
      </c>
      <c r="AH934" s="22" t="e">
        <f>F934-G934-VLOOKUP(D934, 'Вчера_Спутник-М'!D:BI, 3, FALSE)</f>
        <v>#N/A</v>
      </c>
      <c r="AI934" s="22" t="e">
        <f>H934-I934-VLOOKUP(D934, 'Вчера_Спутник-М'!D:BI, 5, FALSE)</f>
        <v>#N/A</v>
      </c>
      <c r="AJ934" s="22" t="e">
        <f>J934-K934-VLOOKUP(D934, 'Вчера_Спутник-М'!D:BI, 7, FALSE)</f>
        <v>#N/A</v>
      </c>
      <c r="AK934" s="36" t="e">
        <f>L934-M934-VLOOKUP(D934, 'Вчера_Спутник-М'!D:BI, 9, FALSE)</f>
        <v>#N/A</v>
      </c>
      <c r="AL934" s="36" t="e">
        <f>N934-O934-VLOOKUP(D934, 'Вчера_Спутник-М'!D:BI, 11, FALSE)</f>
        <v>#N/A</v>
      </c>
      <c r="AM934" s="36" t="e">
        <f>P934-Q934-VLOOKUP(D934, 'Вчера_Спутник-М'!D:BI, 13, FALSE)</f>
        <v>#N/A</v>
      </c>
      <c r="AN934" s="36" t="e">
        <f>R934-S934-VLOOKUP(D934, 'Вчера_Спутник-М'!D:BL, 15, FALSE)</f>
        <v>#N/A</v>
      </c>
      <c r="AO934" s="36"/>
      <c r="AP934" s="36"/>
      <c r="AQ934" s="36" t="e">
        <f>T934-VLOOKUP(D934, 'Вчера_Спутник-М'!D:BI, 17, FALSE)</f>
        <v>#N/A</v>
      </c>
      <c r="AR934" s="36" t="e">
        <f>U934-VLOOKUP(D934, 'Вчера_Спутник-М'!D:BI, 18, FALSE)</f>
        <v>#N/A</v>
      </c>
    </row>
    <row r="935" spans="25:44" ht="30" customHeight="1" x14ac:dyDescent="0.3">
      <c r="Y935" s="20">
        <f t="shared" si="86"/>
        <v>0</v>
      </c>
      <c r="Z935" s="20">
        <f t="shared" si="87"/>
        <v>0</v>
      </c>
      <c r="AA935" s="37" t="b">
        <f t="shared" si="88"/>
        <v>1</v>
      </c>
      <c r="AB935" s="37" t="b">
        <f t="shared" si="89"/>
        <v>1</v>
      </c>
      <c r="AC935" s="37" t="b">
        <f t="shared" si="90"/>
        <v>1</v>
      </c>
      <c r="AD935" s="37" t="b">
        <f t="shared" si="91"/>
        <v>1</v>
      </c>
      <c r="AE935" s="22" t="str">
        <f>IF(ISNA(VLOOKUP(D935,'Вчера_Спутник-М'!D:D, 1, FALSE)),"ошибка",0)</f>
        <v>ошибка</v>
      </c>
      <c r="AF935" s="21"/>
      <c r="AG935" s="22" t="e">
        <f>E935-VLOOKUP(D935, 'Вчера_Спутник-М'!D:BI, 2, FALSE)</f>
        <v>#N/A</v>
      </c>
      <c r="AH935" s="22" t="e">
        <f>F935-G935-VLOOKUP(D935, 'Вчера_Спутник-М'!D:BI, 3, FALSE)</f>
        <v>#N/A</v>
      </c>
      <c r="AI935" s="22" t="e">
        <f>H935-I935-VLOOKUP(D935, 'Вчера_Спутник-М'!D:BI, 5, FALSE)</f>
        <v>#N/A</v>
      </c>
      <c r="AJ935" s="22" t="e">
        <f>J935-K935-VLOOKUP(D935, 'Вчера_Спутник-М'!D:BI, 7, FALSE)</f>
        <v>#N/A</v>
      </c>
      <c r="AK935" s="36" t="e">
        <f>L935-M935-VLOOKUP(D935, 'Вчера_Спутник-М'!D:BI, 9, FALSE)</f>
        <v>#N/A</v>
      </c>
      <c r="AL935" s="36" t="e">
        <f>N935-O935-VLOOKUP(D935, 'Вчера_Спутник-М'!D:BI, 11, FALSE)</f>
        <v>#N/A</v>
      </c>
      <c r="AM935" s="36" t="e">
        <f>P935-Q935-VLOOKUP(D935, 'Вчера_Спутник-М'!D:BI, 13, FALSE)</f>
        <v>#N/A</v>
      </c>
      <c r="AN935" s="36" t="e">
        <f>R935-S935-VLOOKUP(D935, 'Вчера_Спутник-М'!D:BL, 15, FALSE)</f>
        <v>#N/A</v>
      </c>
      <c r="AO935" s="36"/>
      <c r="AP935" s="36"/>
      <c r="AQ935" s="36" t="e">
        <f>T935-VLOOKUP(D935, 'Вчера_Спутник-М'!D:BI, 17, FALSE)</f>
        <v>#N/A</v>
      </c>
      <c r="AR935" s="36" t="e">
        <f>U935-VLOOKUP(D935, 'Вчера_Спутник-М'!D:BI, 18, FALSE)</f>
        <v>#N/A</v>
      </c>
    </row>
    <row r="936" spans="25:44" ht="30" customHeight="1" x14ac:dyDescent="0.3">
      <c r="Y936" s="20">
        <f t="shared" si="86"/>
        <v>0</v>
      </c>
      <c r="Z936" s="20">
        <f t="shared" si="87"/>
        <v>0</v>
      </c>
      <c r="AA936" s="37" t="b">
        <f t="shared" si="88"/>
        <v>1</v>
      </c>
      <c r="AB936" s="37" t="b">
        <f t="shared" si="89"/>
        <v>1</v>
      </c>
      <c r="AC936" s="37" t="b">
        <f t="shared" si="90"/>
        <v>1</v>
      </c>
      <c r="AD936" s="37" t="b">
        <f t="shared" si="91"/>
        <v>1</v>
      </c>
      <c r="AE936" s="22" t="str">
        <f>IF(ISNA(VLOOKUP(D936,'Вчера_Спутник-М'!D:D, 1, FALSE)),"ошибка",0)</f>
        <v>ошибка</v>
      </c>
      <c r="AF936" s="21"/>
      <c r="AG936" s="22" t="e">
        <f>E936-VLOOKUP(D936, 'Вчера_Спутник-М'!D:BI, 2, FALSE)</f>
        <v>#N/A</v>
      </c>
      <c r="AH936" s="22" t="e">
        <f>F936-G936-VLOOKUP(D936, 'Вчера_Спутник-М'!D:BI, 3, FALSE)</f>
        <v>#N/A</v>
      </c>
      <c r="AI936" s="22" t="e">
        <f>H936-I936-VLOOKUP(D936, 'Вчера_Спутник-М'!D:BI, 5, FALSE)</f>
        <v>#N/A</v>
      </c>
      <c r="AJ936" s="22" t="e">
        <f>J936-K936-VLOOKUP(D936, 'Вчера_Спутник-М'!D:BI, 7, FALSE)</f>
        <v>#N/A</v>
      </c>
      <c r="AK936" s="36" t="e">
        <f>L936-M936-VLOOKUP(D936, 'Вчера_Спутник-М'!D:BI, 9, FALSE)</f>
        <v>#N/A</v>
      </c>
      <c r="AL936" s="36" t="e">
        <f>N936-O936-VLOOKUP(D936, 'Вчера_Спутник-М'!D:BI, 11, FALSE)</f>
        <v>#N/A</v>
      </c>
      <c r="AM936" s="36" t="e">
        <f>P936-Q936-VLOOKUP(D936, 'Вчера_Спутник-М'!D:BI, 13, FALSE)</f>
        <v>#N/A</v>
      </c>
      <c r="AN936" s="36" t="e">
        <f>R936-S936-VLOOKUP(D936, 'Вчера_Спутник-М'!D:BL, 15, FALSE)</f>
        <v>#N/A</v>
      </c>
      <c r="AO936" s="36"/>
      <c r="AP936" s="36"/>
      <c r="AQ936" s="36" t="e">
        <f>T936-VLOOKUP(D936, 'Вчера_Спутник-М'!D:BI, 17, FALSE)</f>
        <v>#N/A</v>
      </c>
      <c r="AR936" s="36" t="e">
        <f>U936-VLOOKUP(D936, 'Вчера_Спутник-М'!D:BI, 18, FALSE)</f>
        <v>#N/A</v>
      </c>
    </row>
    <row r="937" spans="25:44" ht="30" customHeight="1" x14ac:dyDescent="0.3">
      <c r="Y937" s="20">
        <f t="shared" si="86"/>
        <v>0</v>
      </c>
      <c r="Z937" s="20">
        <f t="shared" si="87"/>
        <v>0</v>
      </c>
      <c r="AA937" s="37" t="b">
        <f t="shared" si="88"/>
        <v>1</v>
      </c>
      <c r="AB937" s="37" t="b">
        <f t="shared" si="89"/>
        <v>1</v>
      </c>
      <c r="AC937" s="37" t="b">
        <f t="shared" si="90"/>
        <v>1</v>
      </c>
      <c r="AD937" s="37" t="b">
        <f t="shared" si="91"/>
        <v>1</v>
      </c>
      <c r="AE937" s="22" t="str">
        <f>IF(ISNA(VLOOKUP(D937,'Вчера_Спутник-М'!D:D, 1, FALSE)),"ошибка",0)</f>
        <v>ошибка</v>
      </c>
      <c r="AF937" s="21"/>
      <c r="AG937" s="22" t="e">
        <f>E937-VLOOKUP(D937, 'Вчера_Спутник-М'!D:BI, 2, FALSE)</f>
        <v>#N/A</v>
      </c>
      <c r="AH937" s="22" t="e">
        <f>F937-G937-VLOOKUP(D937, 'Вчера_Спутник-М'!D:BI, 3, FALSE)</f>
        <v>#N/A</v>
      </c>
      <c r="AI937" s="22" t="e">
        <f>H937-I937-VLOOKUP(D937, 'Вчера_Спутник-М'!D:BI, 5, FALSE)</f>
        <v>#N/A</v>
      </c>
      <c r="AJ937" s="22" t="e">
        <f>J937-K937-VLOOKUP(D937, 'Вчера_Спутник-М'!D:BI, 7, FALSE)</f>
        <v>#N/A</v>
      </c>
      <c r="AK937" s="36" t="e">
        <f>L937-M937-VLOOKUP(D937, 'Вчера_Спутник-М'!D:BI, 9, FALSE)</f>
        <v>#N/A</v>
      </c>
      <c r="AL937" s="36" t="e">
        <f>N937-O937-VLOOKUP(D937, 'Вчера_Спутник-М'!D:BI, 11, FALSE)</f>
        <v>#N/A</v>
      </c>
      <c r="AM937" s="36" t="e">
        <f>P937-Q937-VLOOKUP(D937, 'Вчера_Спутник-М'!D:BI, 13, FALSE)</f>
        <v>#N/A</v>
      </c>
      <c r="AN937" s="36" t="e">
        <f>R937-S937-VLOOKUP(D937, 'Вчера_Спутник-М'!D:BL, 15, FALSE)</f>
        <v>#N/A</v>
      </c>
      <c r="AO937" s="36"/>
      <c r="AP937" s="36"/>
      <c r="AQ937" s="36" t="e">
        <f>T937-VLOOKUP(D937, 'Вчера_Спутник-М'!D:BI, 17, FALSE)</f>
        <v>#N/A</v>
      </c>
      <c r="AR937" s="36" t="e">
        <f>U937-VLOOKUP(D937, 'Вчера_Спутник-М'!D:BI, 18, FALSE)</f>
        <v>#N/A</v>
      </c>
    </row>
    <row r="938" spans="25:44" ht="30" customHeight="1" x14ac:dyDescent="0.3">
      <c r="Y938" s="20">
        <f t="shared" si="86"/>
        <v>0</v>
      </c>
      <c r="Z938" s="20">
        <f t="shared" si="87"/>
        <v>0</v>
      </c>
      <c r="AA938" s="37" t="b">
        <f t="shared" si="88"/>
        <v>1</v>
      </c>
      <c r="AB938" s="37" t="b">
        <f t="shared" si="89"/>
        <v>1</v>
      </c>
      <c r="AC938" s="37" t="b">
        <f t="shared" si="90"/>
        <v>1</v>
      </c>
      <c r="AD938" s="37" t="b">
        <f t="shared" si="91"/>
        <v>1</v>
      </c>
      <c r="AE938" s="22" t="str">
        <f>IF(ISNA(VLOOKUP(D938,'Вчера_Спутник-М'!D:D, 1, FALSE)),"ошибка",0)</f>
        <v>ошибка</v>
      </c>
      <c r="AF938" s="21"/>
      <c r="AG938" s="22" t="e">
        <f>E938-VLOOKUP(D938, 'Вчера_Спутник-М'!D:BI, 2, FALSE)</f>
        <v>#N/A</v>
      </c>
      <c r="AH938" s="22" t="e">
        <f>F938-G938-VLOOKUP(D938, 'Вчера_Спутник-М'!D:BI, 3, FALSE)</f>
        <v>#N/A</v>
      </c>
      <c r="AI938" s="22" t="e">
        <f>H938-I938-VLOOKUP(D938, 'Вчера_Спутник-М'!D:BI, 5, FALSE)</f>
        <v>#N/A</v>
      </c>
      <c r="AJ938" s="22" t="e">
        <f>J938-K938-VLOOKUP(D938, 'Вчера_Спутник-М'!D:BI, 7, FALSE)</f>
        <v>#N/A</v>
      </c>
      <c r="AK938" s="36" t="e">
        <f>L938-M938-VLOOKUP(D938, 'Вчера_Спутник-М'!D:BI, 9, FALSE)</f>
        <v>#N/A</v>
      </c>
      <c r="AL938" s="36" t="e">
        <f>N938-O938-VLOOKUP(D938, 'Вчера_Спутник-М'!D:BI, 11, FALSE)</f>
        <v>#N/A</v>
      </c>
      <c r="AM938" s="36" t="e">
        <f>P938-Q938-VLOOKUP(D938, 'Вчера_Спутник-М'!D:BI, 13, FALSE)</f>
        <v>#N/A</v>
      </c>
      <c r="AN938" s="36" t="e">
        <f>R938-S938-VLOOKUP(D938, 'Вчера_Спутник-М'!D:BL, 15, FALSE)</f>
        <v>#N/A</v>
      </c>
      <c r="AO938" s="36"/>
      <c r="AP938" s="36"/>
      <c r="AQ938" s="36" t="e">
        <f>T938-VLOOKUP(D938, 'Вчера_Спутник-М'!D:BI, 17, FALSE)</f>
        <v>#N/A</v>
      </c>
      <c r="AR938" s="36" t="e">
        <f>U938-VLOOKUP(D938, 'Вчера_Спутник-М'!D:BI, 18, FALSE)</f>
        <v>#N/A</v>
      </c>
    </row>
    <row r="939" spans="25:44" ht="30" customHeight="1" x14ac:dyDescent="0.3">
      <c r="Y939" s="20">
        <f t="shared" si="86"/>
        <v>0</v>
      </c>
      <c r="Z939" s="20">
        <f t="shared" si="87"/>
        <v>0</v>
      </c>
      <c r="AA939" s="37" t="b">
        <f t="shared" si="88"/>
        <v>1</v>
      </c>
      <c r="AB939" s="37" t="b">
        <f t="shared" si="89"/>
        <v>1</v>
      </c>
      <c r="AC939" s="37" t="b">
        <f t="shared" si="90"/>
        <v>1</v>
      </c>
      <c r="AD939" s="37" t="b">
        <f t="shared" si="91"/>
        <v>1</v>
      </c>
      <c r="AE939" s="22" t="str">
        <f>IF(ISNA(VLOOKUP(D939,'Вчера_Спутник-М'!D:D, 1, FALSE)),"ошибка",0)</f>
        <v>ошибка</v>
      </c>
      <c r="AF939" s="21"/>
      <c r="AG939" s="22" t="e">
        <f>E939-VLOOKUP(D939, 'Вчера_Спутник-М'!D:BI, 2, FALSE)</f>
        <v>#N/A</v>
      </c>
      <c r="AH939" s="22" t="e">
        <f>F939-G939-VLOOKUP(D939, 'Вчера_Спутник-М'!D:BI, 3, FALSE)</f>
        <v>#N/A</v>
      </c>
      <c r="AI939" s="22" t="e">
        <f>H939-I939-VLOOKUP(D939, 'Вчера_Спутник-М'!D:BI, 5, FALSE)</f>
        <v>#N/A</v>
      </c>
      <c r="AJ939" s="22" t="e">
        <f>J939-K939-VLOOKUP(D939, 'Вчера_Спутник-М'!D:BI, 7, FALSE)</f>
        <v>#N/A</v>
      </c>
      <c r="AK939" s="36" t="e">
        <f>L939-M939-VLOOKUP(D939, 'Вчера_Спутник-М'!D:BI, 9, FALSE)</f>
        <v>#N/A</v>
      </c>
      <c r="AL939" s="36" t="e">
        <f>N939-O939-VLOOKUP(D939, 'Вчера_Спутник-М'!D:BI, 11, FALSE)</f>
        <v>#N/A</v>
      </c>
      <c r="AM939" s="36" t="e">
        <f>P939-Q939-VLOOKUP(D939, 'Вчера_Спутник-М'!D:BI, 13, FALSE)</f>
        <v>#N/A</v>
      </c>
      <c r="AN939" s="36" t="e">
        <f>R939-S939-VLOOKUP(D939, 'Вчера_Спутник-М'!D:BL, 15, FALSE)</f>
        <v>#N/A</v>
      </c>
      <c r="AO939" s="36"/>
      <c r="AP939" s="36"/>
      <c r="AQ939" s="36" t="e">
        <f>T939-VLOOKUP(D939, 'Вчера_Спутник-М'!D:BI, 17, FALSE)</f>
        <v>#N/A</v>
      </c>
      <c r="AR939" s="36" t="e">
        <f>U939-VLOOKUP(D939, 'Вчера_Спутник-М'!D:BI, 18, FALSE)</f>
        <v>#N/A</v>
      </c>
    </row>
    <row r="940" spans="25:44" ht="30" customHeight="1" x14ac:dyDescent="0.3">
      <c r="Y940" s="20">
        <f t="shared" si="86"/>
        <v>0</v>
      </c>
      <c r="Z940" s="20">
        <f t="shared" si="87"/>
        <v>0</v>
      </c>
      <c r="AA940" s="37" t="b">
        <f t="shared" si="88"/>
        <v>1</v>
      </c>
      <c r="AB940" s="37" t="b">
        <f t="shared" si="89"/>
        <v>1</v>
      </c>
      <c r="AC940" s="37" t="b">
        <f t="shared" si="90"/>
        <v>1</v>
      </c>
      <c r="AD940" s="37" t="b">
        <f t="shared" si="91"/>
        <v>1</v>
      </c>
      <c r="AE940" s="22" t="str">
        <f>IF(ISNA(VLOOKUP(D940,'Вчера_Спутник-М'!D:D, 1, FALSE)),"ошибка",0)</f>
        <v>ошибка</v>
      </c>
      <c r="AF940" s="21"/>
      <c r="AG940" s="22" t="e">
        <f>E940-VLOOKUP(D940, 'Вчера_Спутник-М'!D:BI, 2, FALSE)</f>
        <v>#N/A</v>
      </c>
      <c r="AH940" s="22" t="e">
        <f>F940-G940-VLOOKUP(D940, 'Вчера_Спутник-М'!D:BI, 3, FALSE)</f>
        <v>#N/A</v>
      </c>
      <c r="AI940" s="22" t="e">
        <f>H940-I940-VLOOKUP(D940, 'Вчера_Спутник-М'!D:BI, 5, FALSE)</f>
        <v>#N/A</v>
      </c>
      <c r="AJ940" s="22" t="e">
        <f>J940-K940-VLOOKUP(D940, 'Вчера_Спутник-М'!D:BI, 7, FALSE)</f>
        <v>#N/A</v>
      </c>
      <c r="AK940" s="36" t="e">
        <f>L940-M940-VLOOKUP(D940, 'Вчера_Спутник-М'!D:BI, 9, FALSE)</f>
        <v>#N/A</v>
      </c>
      <c r="AL940" s="36" t="e">
        <f>N940-O940-VLOOKUP(D940, 'Вчера_Спутник-М'!D:BI, 11, FALSE)</f>
        <v>#N/A</v>
      </c>
      <c r="AM940" s="36" t="e">
        <f>P940-Q940-VLOOKUP(D940, 'Вчера_Спутник-М'!D:BI, 13, FALSE)</f>
        <v>#N/A</v>
      </c>
      <c r="AN940" s="36" t="e">
        <f>R940-S940-VLOOKUP(D940, 'Вчера_Спутник-М'!D:BL, 15, FALSE)</f>
        <v>#N/A</v>
      </c>
      <c r="AO940" s="36"/>
      <c r="AP940" s="36"/>
      <c r="AQ940" s="36" t="e">
        <f>T940-VLOOKUP(D940, 'Вчера_Спутник-М'!D:BI, 17, FALSE)</f>
        <v>#N/A</v>
      </c>
      <c r="AR940" s="36" t="e">
        <f>U940-VLOOKUP(D940, 'Вчера_Спутник-М'!D:BI, 18, FALSE)</f>
        <v>#N/A</v>
      </c>
    </row>
    <row r="941" spans="25:44" ht="30" customHeight="1" x14ac:dyDescent="0.3">
      <c r="Y941" s="20">
        <f t="shared" si="86"/>
        <v>0</v>
      </c>
      <c r="Z941" s="20">
        <f t="shared" si="87"/>
        <v>0</v>
      </c>
      <c r="AA941" s="37" t="b">
        <f t="shared" si="88"/>
        <v>1</v>
      </c>
      <c r="AB941" s="37" t="b">
        <f t="shared" si="89"/>
        <v>1</v>
      </c>
      <c r="AC941" s="37" t="b">
        <f t="shared" si="90"/>
        <v>1</v>
      </c>
      <c r="AD941" s="37" t="b">
        <f t="shared" si="91"/>
        <v>1</v>
      </c>
      <c r="AE941" s="22" t="str">
        <f>IF(ISNA(VLOOKUP(D941,'Вчера_Спутник-М'!D:D, 1, FALSE)),"ошибка",0)</f>
        <v>ошибка</v>
      </c>
      <c r="AF941" s="21"/>
      <c r="AG941" s="22" t="e">
        <f>E941-VLOOKUP(D941, 'Вчера_Спутник-М'!D:BI, 2, FALSE)</f>
        <v>#N/A</v>
      </c>
      <c r="AH941" s="22" t="e">
        <f>F941-G941-VLOOKUP(D941, 'Вчера_Спутник-М'!D:BI, 3, FALSE)</f>
        <v>#N/A</v>
      </c>
      <c r="AI941" s="22" t="e">
        <f>H941-I941-VLOOKUP(D941, 'Вчера_Спутник-М'!D:BI, 5, FALSE)</f>
        <v>#N/A</v>
      </c>
      <c r="AJ941" s="22" t="e">
        <f>J941-K941-VLOOKUP(D941, 'Вчера_Спутник-М'!D:BI, 7, FALSE)</f>
        <v>#N/A</v>
      </c>
      <c r="AK941" s="36" t="e">
        <f>L941-M941-VLOOKUP(D941, 'Вчера_Спутник-М'!D:BI, 9, FALSE)</f>
        <v>#N/A</v>
      </c>
      <c r="AL941" s="36" t="e">
        <f>N941-O941-VLOOKUP(D941, 'Вчера_Спутник-М'!D:BI, 11, FALSE)</f>
        <v>#N/A</v>
      </c>
      <c r="AM941" s="36" t="e">
        <f>P941-Q941-VLOOKUP(D941, 'Вчера_Спутник-М'!D:BI, 13, FALSE)</f>
        <v>#N/A</v>
      </c>
      <c r="AN941" s="36" t="e">
        <f>R941-S941-VLOOKUP(D941, 'Вчера_Спутник-М'!D:BL, 15, FALSE)</f>
        <v>#N/A</v>
      </c>
      <c r="AO941" s="36"/>
      <c r="AP941" s="36"/>
      <c r="AQ941" s="36" t="e">
        <f>T941-VLOOKUP(D941, 'Вчера_Спутник-М'!D:BI, 17, FALSE)</f>
        <v>#N/A</v>
      </c>
      <c r="AR941" s="36" t="e">
        <f>U941-VLOOKUP(D941, 'Вчера_Спутник-М'!D:BI, 18, FALSE)</f>
        <v>#N/A</v>
      </c>
    </row>
    <row r="942" spans="25:44" ht="30" customHeight="1" x14ac:dyDescent="0.3">
      <c r="Y942" s="20">
        <f t="shared" si="86"/>
        <v>0</v>
      </c>
      <c r="Z942" s="20">
        <f t="shared" si="87"/>
        <v>0</v>
      </c>
      <c r="AA942" s="37" t="b">
        <f t="shared" si="88"/>
        <v>1</v>
      </c>
      <c r="AB942" s="37" t="b">
        <f t="shared" si="89"/>
        <v>1</v>
      </c>
      <c r="AC942" s="37" t="b">
        <f t="shared" si="90"/>
        <v>1</v>
      </c>
      <c r="AD942" s="37" t="b">
        <f t="shared" si="91"/>
        <v>1</v>
      </c>
      <c r="AE942" s="22" t="str">
        <f>IF(ISNA(VLOOKUP(D942,'Вчера_Спутник-М'!D:D, 1, FALSE)),"ошибка",0)</f>
        <v>ошибка</v>
      </c>
      <c r="AF942" s="21"/>
      <c r="AG942" s="22" t="e">
        <f>E942-VLOOKUP(D942, 'Вчера_Спутник-М'!D:BI, 2, FALSE)</f>
        <v>#N/A</v>
      </c>
      <c r="AH942" s="22" t="e">
        <f>F942-G942-VLOOKUP(D942, 'Вчера_Спутник-М'!D:BI, 3, FALSE)</f>
        <v>#N/A</v>
      </c>
      <c r="AI942" s="22" t="e">
        <f>H942-I942-VLOOKUP(D942, 'Вчера_Спутник-М'!D:BI, 5, FALSE)</f>
        <v>#N/A</v>
      </c>
      <c r="AJ942" s="22" t="e">
        <f>J942-K942-VLOOKUP(D942, 'Вчера_Спутник-М'!D:BI, 7, FALSE)</f>
        <v>#N/A</v>
      </c>
      <c r="AK942" s="36" t="e">
        <f>L942-M942-VLOOKUP(D942, 'Вчера_Спутник-М'!D:BI, 9, FALSE)</f>
        <v>#N/A</v>
      </c>
      <c r="AL942" s="36" t="e">
        <f>N942-O942-VLOOKUP(D942, 'Вчера_Спутник-М'!D:BI, 11, FALSE)</f>
        <v>#N/A</v>
      </c>
      <c r="AM942" s="36" t="e">
        <f>P942-Q942-VLOOKUP(D942, 'Вчера_Спутник-М'!D:BI, 13, FALSE)</f>
        <v>#N/A</v>
      </c>
      <c r="AN942" s="36" t="e">
        <f>R942-S942-VLOOKUP(D942, 'Вчера_Спутник-М'!D:BL, 15, FALSE)</f>
        <v>#N/A</v>
      </c>
      <c r="AO942" s="36"/>
      <c r="AP942" s="36"/>
      <c r="AQ942" s="36" t="e">
        <f>T942-VLOOKUP(D942, 'Вчера_Спутник-М'!D:BI, 17, FALSE)</f>
        <v>#N/A</v>
      </c>
      <c r="AR942" s="36" t="e">
        <f>U942-VLOOKUP(D942, 'Вчера_Спутник-М'!D:BI, 18, FALSE)</f>
        <v>#N/A</v>
      </c>
    </row>
    <row r="943" spans="25:44" ht="30" customHeight="1" x14ac:dyDescent="0.3">
      <c r="Y943" s="20">
        <f t="shared" si="86"/>
        <v>0</v>
      </c>
      <c r="Z943" s="20">
        <f t="shared" si="87"/>
        <v>0</v>
      </c>
      <c r="AA943" s="37" t="b">
        <f t="shared" si="88"/>
        <v>1</v>
      </c>
      <c r="AB943" s="37" t="b">
        <f t="shared" si="89"/>
        <v>1</v>
      </c>
      <c r="AC943" s="37" t="b">
        <f t="shared" si="90"/>
        <v>1</v>
      </c>
      <c r="AD943" s="37" t="b">
        <f t="shared" si="91"/>
        <v>1</v>
      </c>
      <c r="AE943" s="22" t="str">
        <f>IF(ISNA(VLOOKUP(D943,'Вчера_Спутник-М'!D:D, 1, FALSE)),"ошибка",0)</f>
        <v>ошибка</v>
      </c>
      <c r="AF943" s="21"/>
      <c r="AG943" s="22" t="e">
        <f>E943-VLOOKUP(D943, 'Вчера_Спутник-М'!D:BI, 2, FALSE)</f>
        <v>#N/A</v>
      </c>
      <c r="AH943" s="22" t="e">
        <f>F943-G943-VLOOKUP(D943, 'Вчера_Спутник-М'!D:BI, 3, FALSE)</f>
        <v>#N/A</v>
      </c>
      <c r="AI943" s="22" t="e">
        <f>H943-I943-VLOOKUP(D943, 'Вчера_Спутник-М'!D:BI, 5, FALSE)</f>
        <v>#N/A</v>
      </c>
      <c r="AJ943" s="22" t="e">
        <f>J943-K943-VLOOKUP(D943, 'Вчера_Спутник-М'!D:BI, 7, FALSE)</f>
        <v>#N/A</v>
      </c>
      <c r="AK943" s="36" t="e">
        <f>L943-M943-VLOOKUP(D943, 'Вчера_Спутник-М'!D:BI, 9, FALSE)</f>
        <v>#N/A</v>
      </c>
      <c r="AL943" s="36" t="e">
        <f>N943-O943-VLOOKUP(D943, 'Вчера_Спутник-М'!D:BI, 11, FALSE)</f>
        <v>#N/A</v>
      </c>
      <c r="AM943" s="36" t="e">
        <f>P943-Q943-VLOOKUP(D943, 'Вчера_Спутник-М'!D:BI, 13, FALSE)</f>
        <v>#N/A</v>
      </c>
      <c r="AN943" s="36" t="e">
        <f>R943-S943-VLOOKUP(D943, 'Вчера_Спутник-М'!D:BL, 15, FALSE)</f>
        <v>#N/A</v>
      </c>
      <c r="AO943" s="36"/>
      <c r="AP943" s="36"/>
      <c r="AQ943" s="36" t="e">
        <f>T943-VLOOKUP(D943, 'Вчера_Спутник-М'!D:BI, 17, FALSE)</f>
        <v>#N/A</v>
      </c>
      <c r="AR943" s="36" t="e">
        <f>U943-VLOOKUP(D943, 'Вчера_Спутник-М'!D:BI, 18, FALSE)</f>
        <v>#N/A</v>
      </c>
    </row>
    <row r="944" spans="25:44" ht="30" customHeight="1" x14ac:dyDescent="0.3">
      <c r="Y944" s="20">
        <f t="shared" si="86"/>
        <v>0</v>
      </c>
      <c r="Z944" s="20">
        <f t="shared" si="87"/>
        <v>0</v>
      </c>
      <c r="AA944" s="37" t="b">
        <f t="shared" si="88"/>
        <v>1</v>
      </c>
      <c r="AB944" s="37" t="b">
        <f t="shared" si="89"/>
        <v>1</v>
      </c>
      <c r="AC944" s="37" t="b">
        <f t="shared" si="90"/>
        <v>1</v>
      </c>
      <c r="AD944" s="37" t="b">
        <f t="shared" si="91"/>
        <v>1</v>
      </c>
      <c r="AE944" s="22" t="str">
        <f>IF(ISNA(VLOOKUP(D944,'Вчера_Спутник-М'!D:D, 1, FALSE)),"ошибка",0)</f>
        <v>ошибка</v>
      </c>
      <c r="AF944" s="21"/>
      <c r="AG944" s="22" t="e">
        <f>E944-VLOOKUP(D944, 'Вчера_Спутник-М'!D:BI, 2, FALSE)</f>
        <v>#N/A</v>
      </c>
      <c r="AH944" s="22" t="e">
        <f>F944-G944-VLOOKUP(D944, 'Вчера_Спутник-М'!D:BI, 3, FALSE)</f>
        <v>#N/A</v>
      </c>
      <c r="AI944" s="22" t="e">
        <f>H944-I944-VLOOKUP(D944, 'Вчера_Спутник-М'!D:BI, 5, FALSE)</f>
        <v>#N/A</v>
      </c>
      <c r="AJ944" s="22" t="e">
        <f>J944-K944-VLOOKUP(D944, 'Вчера_Спутник-М'!D:BI, 7, FALSE)</f>
        <v>#N/A</v>
      </c>
      <c r="AK944" s="36" t="e">
        <f>L944-M944-VLOOKUP(D944, 'Вчера_Спутник-М'!D:BI, 9, FALSE)</f>
        <v>#N/A</v>
      </c>
      <c r="AL944" s="36" t="e">
        <f>N944-O944-VLOOKUP(D944, 'Вчера_Спутник-М'!D:BI, 11, FALSE)</f>
        <v>#N/A</v>
      </c>
      <c r="AM944" s="36" t="e">
        <f>P944-Q944-VLOOKUP(D944, 'Вчера_Спутник-М'!D:BI, 13, FALSE)</f>
        <v>#N/A</v>
      </c>
      <c r="AN944" s="36" t="e">
        <f>R944-S944-VLOOKUP(D944, 'Вчера_Спутник-М'!D:BL, 15, FALSE)</f>
        <v>#N/A</v>
      </c>
      <c r="AO944" s="36"/>
      <c r="AP944" s="36"/>
      <c r="AQ944" s="36" t="e">
        <f>T944-VLOOKUP(D944, 'Вчера_Спутник-М'!D:BI, 17, FALSE)</f>
        <v>#N/A</v>
      </c>
      <c r="AR944" s="36" t="e">
        <f>U944-VLOOKUP(D944, 'Вчера_Спутник-М'!D:BI, 18, FALSE)</f>
        <v>#N/A</v>
      </c>
    </row>
    <row r="945" spans="25:44" ht="30" customHeight="1" x14ac:dyDescent="0.3">
      <c r="Y945" s="20">
        <f t="shared" si="86"/>
        <v>0</v>
      </c>
      <c r="Z945" s="20">
        <f t="shared" si="87"/>
        <v>0</v>
      </c>
      <c r="AA945" s="37" t="b">
        <f t="shared" si="88"/>
        <v>1</v>
      </c>
      <c r="AB945" s="37" t="b">
        <f t="shared" si="89"/>
        <v>1</v>
      </c>
      <c r="AC945" s="37" t="b">
        <f t="shared" si="90"/>
        <v>1</v>
      </c>
      <c r="AD945" s="37" t="b">
        <f t="shared" si="91"/>
        <v>1</v>
      </c>
      <c r="AE945" s="22" t="str">
        <f>IF(ISNA(VLOOKUP(D945,'Вчера_Спутник-М'!D:D, 1, FALSE)),"ошибка",0)</f>
        <v>ошибка</v>
      </c>
      <c r="AF945" s="21"/>
      <c r="AG945" s="22" t="e">
        <f>E945-VLOOKUP(D945, 'Вчера_Спутник-М'!D:BI, 2, FALSE)</f>
        <v>#N/A</v>
      </c>
      <c r="AH945" s="22" t="e">
        <f>F945-G945-VLOOKUP(D945, 'Вчера_Спутник-М'!D:BI, 3, FALSE)</f>
        <v>#N/A</v>
      </c>
      <c r="AI945" s="22" t="e">
        <f>H945-I945-VLOOKUP(D945, 'Вчера_Спутник-М'!D:BI, 5, FALSE)</f>
        <v>#N/A</v>
      </c>
      <c r="AJ945" s="22" t="e">
        <f>J945-K945-VLOOKUP(D945, 'Вчера_Спутник-М'!D:BI, 7, FALSE)</f>
        <v>#N/A</v>
      </c>
      <c r="AK945" s="36" t="e">
        <f>L945-M945-VLOOKUP(D945, 'Вчера_Спутник-М'!D:BI, 9, FALSE)</f>
        <v>#N/A</v>
      </c>
      <c r="AL945" s="36" t="e">
        <f>N945-O945-VLOOKUP(D945, 'Вчера_Спутник-М'!D:BI, 11, FALSE)</f>
        <v>#N/A</v>
      </c>
      <c r="AM945" s="36" t="e">
        <f>P945-Q945-VLOOKUP(D945, 'Вчера_Спутник-М'!D:BI, 13, FALSE)</f>
        <v>#N/A</v>
      </c>
      <c r="AN945" s="36" t="e">
        <f>R945-S945-VLOOKUP(D945, 'Вчера_Спутник-М'!D:BL, 15, FALSE)</f>
        <v>#N/A</v>
      </c>
      <c r="AO945" s="36"/>
      <c r="AP945" s="36"/>
      <c r="AQ945" s="36" t="e">
        <f>T945-VLOOKUP(D945, 'Вчера_Спутник-М'!D:BI, 17, FALSE)</f>
        <v>#N/A</v>
      </c>
      <c r="AR945" s="36" t="e">
        <f>U945-VLOOKUP(D945, 'Вчера_Спутник-М'!D:BI, 18, FALSE)</f>
        <v>#N/A</v>
      </c>
    </row>
    <row r="946" spans="25:44" ht="30" customHeight="1" x14ac:dyDescent="0.3">
      <c r="Y946" s="20">
        <f t="shared" si="86"/>
        <v>0</v>
      </c>
      <c r="Z946" s="20">
        <f t="shared" si="87"/>
        <v>0</v>
      </c>
      <c r="AA946" s="37" t="b">
        <f t="shared" si="88"/>
        <v>1</v>
      </c>
      <c r="AB946" s="37" t="b">
        <f t="shared" si="89"/>
        <v>1</v>
      </c>
      <c r="AC946" s="37" t="b">
        <f t="shared" si="90"/>
        <v>1</v>
      </c>
      <c r="AD946" s="37" t="b">
        <f t="shared" si="91"/>
        <v>1</v>
      </c>
      <c r="AE946" s="22" t="str">
        <f>IF(ISNA(VLOOKUP(D946,'Вчера_Спутник-М'!D:D, 1, FALSE)),"ошибка",0)</f>
        <v>ошибка</v>
      </c>
      <c r="AF946" s="21"/>
      <c r="AG946" s="22" t="e">
        <f>E946-VLOOKUP(D946, 'Вчера_Спутник-М'!D:BI, 2, FALSE)</f>
        <v>#N/A</v>
      </c>
      <c r="AH946" s="22" t="e">
        <f>F946-G946-VLOOKUP(D946, 'Вчера_Спутник-М'!D:BI, 3, FALSE)</f>
        <v>#N/A</v>
      </c>
      <c r="AI946" s="22" t="e">
        <f>H946-I946-VLOOKUP(D946, 'Вчера_Спутник-М'!D:BI, 5, FALSE)</f>
        <v>#N/A</v>
      </c>
      <c r="AJ946" s="22" t="e">
        <f>J946-K946-VLOOKUP(D946, 'Вчера_Спутник-М'!D:BI, 7, FALSE)</f>
        <v>#N/A</v>
      </c>
      <c r="AK946" s="36" t="e">
        <f>L946-M946-VLOOKUP(D946, 'Вчера_Спутник-М'!D:BI, 9, FALSE)</f>
        <v>#N/A</v>
      </c>
      <c r="AL946" s="36" t="e">
        <f>N946-O946-VLOOKUP(D946, 'Вчера_Спутник-М'!D:BI, 11, FALSE)</f>
        <v>#N/A</v>
      </c>
      <c r="AM946" s="36" t="e">
        <f>P946-Q946-VLOOKUP(D946, 'Вчера_Спутник-М'!D:BI, 13, FALSE)</f>
        <v>#N/A</v>
      </c>
      <c r="AN946" s="36" t="e">
        <f>R946-S946-VLOOKUP(D946, 'Вчера_Спутник-М'!D:BL, 15, FALSE)</f>
        <v>#N/A</v>
      </c>
      <c r="AO946" s="36"/>
      <c r="AP946" s="36"/>
      <c r="AQ946" s="36" t="e">
        <f>T946-VLOOKUP(D946, 'Вчера_Спутник-М'!D:BI, 17, FALSE)</f>
        <v>#N/A</v>
      </c>
      <c r="AR946" s="36" t="e">
        <f>U946-VLOOKUP(D946, 'Вчера_Спутник-М'!D:BI, 18, FALSE)</f>
        <v>#N/A</v>
      </c>
    </row>
    <row r="947" spans="25:44" ht="30" customHeight="1" x14ac:dyDescent="0.3">
      <c r="Y947" s="20">
        <f t="shared" si="86"/>
        <v>0</v>
      </c>
      <c r="Z947" s="20">
        <f t="shared" si="87"/>
        <v>0</v>
      </c>
      <c r="AA947" s="37" t="b">
        <f t="shared" si="88"/>
        <v>1</v>
      </c>
      <c r="AB947" s="37" t="b">
        <f t="shared" si="89"/>
        <v>1</v>
      </c>
      <c r="AC947" s="37" t="b">
        <f t="shared" si="90"/>
        <v>1</v>
      </c>
      <c r="AD947" s="37" t="b">
        <f t="shared" si="91"/>
        <v>1</v>
      </c>
      <c r="AE947" s="22" t="str">
        <f>IF(ISNA(VLOOKUP(D947,'Вчера_Спутник-М'!D:D, 1, FALSE)),"ошибка",0)</f>
        <v>ошибка</v>
      </c>
      <c r="AF947" s="21"/>
      <c r="AG947" s="22" t="e">
        <f>E947-VLOOKUP(D947, 'Вчера_Спутник-М'!D:BI, 2, FALSE)</f>
        <v>#N/A</v>
      </c>
      <c r="AH947" s="22" t="e">
        <f>F947-G947-VLOOKUP(D947, 'Вчера_Спутник-М'!D:BI, 3, FALSE)</f>
        <v>#N/A</v>
      </c>
      <c r="AI947" s="22" t="e">
        <f>H947-I947-VLOOKUP(D947, 'Вчера_Спутник-М'!D:BI, 5, FALSE)</f>
        <v>#N/A</v>
      </c>
      <c r="AJ947" s="22" t="e">
        <f>J947-K947-VLOOKUP(D947, 'Вчера_Спутник-М'!D:BI, 7, FALSE)</f>
        <v>#N/A</v>
      </c>
      <c r="AK947" s="36" t="e">
        <f>L947-M947-VLOOKUP(D947, 'Вчера_Спутник-М'!D:BI, 9, FALSE)</f>
        <v>#N/A</v>
      </c>
      <c r="AL947" s="36" t="e">
        <f>N947-O947-VLOOKUP(D947, 'Вчера_Спутник-М'!D:BI, 11, FALSE)</f>
        <v>#N/A</v>
      </c>
      <c r="AM947" s="36" t="e">
        <f>P947-Q947-VLOOKUP(D947, 'Вчера_Спутник-М'!D:BI, 13, FALSE)</f>
        <v>#N/A</v>
      </c>
      <c r="AN947" s="36" t="e">
        <f>R947-S947-VLOOKUP(D947, 'Вчера_Спутник-М'!D:BL, 15, FALSE)</f>
        <v>#N/A</v>
      </c>
      <c r="AO947" s="36"/>
      <c r="AP947" s="36"/>
      <c r="AQ947" s="36" t="e">
        <f>T947-VLOOKUP(D947, 'Вчера_Спутник-М'!D:BI, 17, FALSE)</f>
        <v>#N/A</v>
      </c>
      <c r="AR947" s="36" t="e">
        <f>U947-VLOOKUP(D947, 'Вчера_Спутник-М'!D:BI, 18, FALSE)</f>
        <v>#N/A</v>
      </c>
    </row>
    <row r="948" spans="25:44" ht="30" customHeight="1" x14ac:dyDescent="0.3">
      <c r="Y948" s="20">
        <f t="shared" si="86"/>
        <v>0</v>
      </c>
      <c r="Z948" s="20">
        <f t="shared" si="87"/>
        <v>0</v>
      </c>
      <c r="AA948" s="37" t="b">
        <f t="shared" si="88"/>
        <v>1</v>
      </c>
      <c r="AB948" s="37" t="b">
        <f t="shared" si="89"/>
        <v>1</v>
      </c>
      <c r="AC948" s="37" t="b">
        <f t="shared" si="90"/>
        <v>1</v>
      </c>
      <c r="AD948" s="37" t="b">
        <f t="shared" si="91"/>
        <v>1</v>
      </c>
      <c r="AE948" s="22" t="str">
        <f>IF(ISNA(VLOOKUP(D948,'Вчера_Спутник-М'!D:D, 1, FALSE)),"ошибка",0)</f>
        <v>ошибка</v>
      </c>
      <c r="AF948" s="21"/>
      <c r="AG948" s="22" t="e">
        <f>E948-VLOOKUP(D948, 'Вчера_Спутник-М'!D:BI, 2, FALSE)</f>
        <v>#N/A</v>
      </c>
      <c r="AH948" s="22" t="e">
        <f>F948-G948-VLOOKUP(D948, 'Вчера_Спутник-М'!D:BI, 3, FALSE)</f>
        <v>#N/A</v>
      </c>
      <c r="AI948" s="22" t="e">
        <f>H948-I948-VLOOKUP(D948, 'Вчера_Спутник-М'!D:BI, 5, FALSE)</f>
        <v>#N/A</v>
      </c>
      <c r="AJ948" s="22" t="e">
        <f>J948-K948-VLOOKUP(D948, 'Вчера_Спутник-М'!D:BI, 7, FALSE)</f>
        <v>#N/A</v>
      </c>
      <c r="AK948" s="36" t="e">
        <f>L948-M948-VLOOKUP(D948, 'Вчера_Спутник-М'!D:BI, 9, FALSE)</f>
        <v>#N/A</v>
      </c>
      <c r="AL948" s="36" t="e">
        <f>N948-O948-VLOOKUP(D948, 'Вчера_Спутник-М'!D:BI, 11, FALSE)</f>
        <v>#N/A</v>
      </c>
      <c r="AM948" s="36" t="e">
        <f>P948-Q948-VLOOKUP(D948, 'Вчера_Спутник-М'!D:BI, 13, FALSE)</f>
        <v>#N/A</v>
      </c>
      <c r="AN948" s="36" t="e">
        <f>R948-S948-VLOOKUP(D948, 'Вчера_Спутник-М'!D:BL, 15, FALSE)</f>
        <v>#N/A</v>
      </c>
      <c r="AO948" s="36"/>
      <c r="AP948" s="36"/>
      <c r="AQ948" s="36" t="e">
        <f>T948-VLOOKUP(D948, 'Вчера_Спутник-М'!D:BI, 17, FALSE)</f>
        <v>#N/A</v>
      </c>
      <c r="AR948" s="36" t="e">
        <f>U948-VLOOKUP(D948, 'Вчера_Спутник-М'!D:BI, 18, FALSE)</f>
        <v>#N/A</v>
      </c>
    </row>
    <row r="949" spans="25:44" ht="30" customHeight="1" x14ac:dyDescent="0.3">
      <c r="Y949" s="20">
        <f t="shared" si="86"/>
        <v>0</v>
      </c>
      <c r="Z949" s="20">
        <f t="shared" si="87"/>
        <v>0</v>
      </c>
      <c r="AA949" s="37" t="b">
        <f t="shared" si="88"/>
        <v>1</v>
      </c>
      <c r="AB949" s="37" t="b">
        <f t="shared" si="89"/>
        <v>1</v>
      </c>
      <c r="AC949" s="37" t="b">
        <f t="shared" si="90"/>
        <v>1</v>
      </c>
      <c r="AD949" s="37" t="b">
        <f t="shared" si="91"/>
        <v>1</v>
      </c>
      <c r="AE949" s="22" t="str">
        <f>IF(ISNA(VLOOKUP(D949,'Вчера_Спутник-М'!D:D, 1, FALSE)),"ошибка",0)</f>
        <v>ошибка</v>
      </c>
      <c r="AF949" s="21"/>
      <c r="AG949" s="22" t="e">
        <f>E949-VLOOKUP(D949, 'Вчера_Спутник-М'!D:BI, 2, FALSE)</f>
        <v>#N/A</v>
      </c>
      <c r="AH949" s="22" t="e">
        <f>F949-G949-VLOOKUP(D949, 'Вчера_Спутник-М'!D:BI, 3, FALSE)</f>
        <v>#N/A</v>
      </c>
      <c r="AI949" s="22" t="e">
        <f>H949-I949-VLOOKUP(D949, 'Вчера_Спутник-М'!D:BI, 5, FALSE)</f>
        <v>#N/A</v>
      </c>
      <c r="AJ949" s="22" t="e">
        <f>J949-K949-VLOOKUP(D949, 'Вчера_Спутник-М'!D:BI, 7, FALSE)</f>
        <v>#N/A</v>
      </c>
      <c r="AK949" s="36" t="e">
        <f>L949-M949-VLOOKUP(D949, 'Вчера_Спутник-М'!D:BI, 9, FALSE)</f>
        <v>#N/A</v>
      </c>
      <c r="AL949" s="36" t="e">
        <f>N949-O949-VLOOKUP(D949, 'Вчера_Спутник-М'!D:BI, 11, FALSE)</f>
        <v>#N/A</v>
      </c>
      <c r="AM949" s="36" t="e">
        <f>P949-Q949-VLOOKUP(D949, 'Вчера_Спутник-М'!D:BI, 13, FALSE)</f>
        <v>#N/A</v>
      </c>
      <c r="AN949" s="36" t="e">
        <f>R949-S949-VLOOKUP(D949, 'Вчера_Спутник-М'!D:BL, 15, FALSE)</f>
        <v>#N/A</v>
      </c>
      <c r="AO949" s="36"/>
      <c r="AP949" s="36"/>
      <c r="AQ949" s="36" t="e">
        <f>T949-VLOOKUP(D949, 'Вчера_Спутник-М'!D:BI, 17, FALSE)</f>
        <v>#N/A</v>
      </c>
      <c r="AR949" s="36" t="e">
        <f>U949-VLOOKUP(D949, 'Вчера_Спутник-М'!D:BI, 18, FALSE)</f>
        <v>#N/A</v>
      </c>
    </row>
    <row r="950" spans="25:44" ht="30" customHeight="1" x14ac:dyDescent="0.3">
      <c r="Y950" s="20">
        <f t="shared" si="86"/>
        <v>0</v>
      </c>
      <c r="Z950" s="20">
        <f t="shared" si="87"/>
        <v>0</v>
      </c>
      <c r="AA950" s="37" t="b">
        <f t="shared" si="88"/>
        <v>1</v>
      </c>
      <c r="AB950" s="37" t="b">
        <f t="shared" si="89"/>
        <v>1</v>
      </c>
      <c r="AC950" s="37" t="b">
        <f t="shared" si="90"/>
        <v>1</v>
      </c>
      <c r="AD950" s="37" t="b">
        <f t="shared" si="91"/>
        <v>1</v>
      </c>
      <c r="AE950" s="22" t="str">
        <f>IF(ISNA(VLOOKUP(D950,'Вчера_Спутник-М'!D:D, 1, FALSE)),"ошибка",0)</f>
        <v>ошибка</v>
      </c>
      <c r="AF950" s="21"/>
      <c r="AG950" s="22" t="e">
        <f>E950-VLOOKUP(D950, 'Вчера_Спутник-М'!D:BI, 2, FALSE)</f>
        <v>#N/A</v>
      </c>
      <c r="AH950" s="22" t="e">
        <f>F950-G950-VLOOKUP(D950, 'Вчера_Спутник-М'!D:BI, 3, FALSE)</f>
        <v>#N/A</v>
      </c>
      <c r="AI950" s="22" t="e">
        <f>H950-I950-VLOOKUP(D950, 'Вчера_Спутник-М'!D:BI, 5, FALSE)</f>
        <v>#N/A</v>
      </c>
      <c r="AJ950" s="22" t="e">
        <f>J950-K950-VLOOKUP(D950, 'Вчера_Спутник-М'!D:BI, 7, FALSE)</f>
        <v>#N/A</v>
      </c>
      <c r="AK950" s="36" t="e">
        <f>L950-M950-VLOOKUP(D950, 'Вчера_Спутник-М'!D:BI, 9, FALSE)</f>
        <v>#N/A</v>
      </c>
      <c r="AL950" s="36" t="e">
        <f>N950-O950-VLOOKUP(D950, 'Вчера_Спутник-М'!D:BI, 11, FALSE)</f>
        <v>#N/A</v>
      </c>
      <c r="AM950" s="36" t="e">
        <f>P950-Q950-VLOOKUP(D950, 'Вчера_Спутник-М'!D:BI, 13, FALSE)</f>
        <v>#N/A</v>
      </c>
      <c r="AN950" s="36" t="e">
        <f>R950-S950-VLOOKUP(D950, 'Вчера_Спутник-М'!D:BL, 15, FALSE)</f>
        <v>#N/A</v>
      </c>
      <c r="AO950" s="36"/>
      <c r="AP950" s="36"/>
      <c r="AQ950" s="36" t="e">
        <f>T950-VLOOKUP(D950, 'Вчера_Спутник-М'!D:BI, 17, FALSE)</f>
        <v>#N/A</v>
      </c>
      <c r="AR950" s="36" t="e">
        <f>U950-VLOOKUP(D950, 'Вчера_Спутник-М'!D:BI, 18, FALSE)</f>
        <v>#N/A</v>
      </c>
    </row>
    <row r="951" spans="25:44" ht="30" customHeight="1" x14ac:dyDescent="0.3">
      <c r="Y951" s="20">
        <f t="shared" si="86"/>
        <v>0</v>
      </c>
      <c r="Z951" s="20">
        <f t="shared" si="87"/>
        <v>0</v>
      </c>
      <c r="AA951" s="37" t="b">
        <f t="shared" si="88"/>
        <v>1</v>
      </c>
      <c r="AB951" s="37" t="b">
        <f t="shared" si="89"/>
        <v>1</v>
      </c>
      <c r="AC951" s="37" t="b">
        <f t="shared" si="90"/>
        <v>1</v>
      </c>
      <c r="AD951" s="37" t="b">
        <f t="shared" si="91"/>
        <v>1</v>
      </c>
      <c r="AE951" s="22" t="str">
        <f>IF(ISNA(VLOOKUP(D951,'Вчера_Спутник-М'!D:D, 1, FALSE)),"ошибка",0)</f>
        <v>ошибка</v>
      </c>
      <c r="AF951" s="21"/>
      <c r="AG951" s="22" t="e">
        <f>E951-VLOOKUP(D951, 'Вчера_Спутник-М'!D:BI, 2, FALSE)</f>
        <v>#N/A</v>
      </c>
      <c r="AH951" s="22" t="e">
        <f>F951-G951-VLOOKUP(D951, 'Вчера_Спутник-М'!D:BI, 3, FALSE)</f>
        <v>#N/A</v>
      </c>
      <c r="AI951" s="22" t="e">
        <f>H951-I951-VLOOKUP(D951, 'Вчера_Спутник-М'!D:BI, 5, FALSE)</f>
        <v>#N/A</v>
      </c>
      <c r="AJ951" s="22" t="e">
        <f>J951-K951-VLOOKUP(D951, 'Вчера_Спутник-М'!D:BI, 7, FALSE)</f>
        <v>#N/A</v>
      </c>
      <c r="AK951" s="36" t="e">
        <f>L951-M951-VLOOKUP(D951, 'Вчера_Спутник-М'!D:BI, 9, FALSE)</f>
        <v>#N/A</v>
      </c>
      <c r="AL951" s="36" t="e">
        <f>N951-O951-VLOOKUP(D951, 'Вчера_Спутник-М'!D:BI, 11, FALSE)</f>
        <v>#N/A</v>
      </c>
      <c r="AM951" s="36" t="e">
        <f>P951-Q951-VLOOKUP(D951, 'Вчера_Спутник-М'!D:BI, 13, FALSE)</f>
        <v>#N/A</v>
      </c>
      <c r="AN951" s="36" t="e">
        <f>R951-S951-VLOOKUP(D951, 'Вчера_Спутник-М'!D:BL, 15, FALSE)</f>
        <v>#N/A</v>
      </c>
      <c r="AO951" s="36"/>
      <c r="AP951" s="36"/>
      <c r="AQ951" s="36" t="e">
        <f>T951-VLOOKUP(D951, 'Вчера_Спутник-М'!D:BI, 17, FALSE)</f>
        <v>#N/A</v>
      </c>
      <c r="AR951" s="36" t="e">
        <f>U951-VLOOKUP(D951, 'Вчера_Спутник-М'!D:BI, 18, FALSE)</f>
        <v>#N/A</v>
      </c>
    </row>
    <row r="952" spans="25:44" ht="30" customHeight="1" x14ac:dyDescent="0.3">
      <c r="Y952" s="20">
        <f t="shared" si="86"/>
        <v>0</v>
      </c>
      <c r="Z952" s="20">
        <f t="shared" si="87"/>
        <v>0</v>
      </c>
      <c r="AA952" s="37" t="b">
        <f t="shared" si="88"/>
        <v>1</v>
      </c>
      <c r="AB952" s="37" t="b">
        <f t="shared" si="89"/>
        <v>1</v>
      </c>
      <c r="AC952" s="37" t="b">
        <f t="shared" si="90"/>
        <v>1</v>
      </c>
      <c r="AD952" s="37" t="b">
        <f t="shared" si="91"/>
        <v>1</v>
      </c>
      <c r="AE952" s="22" t="str">
        <f>IF(ISNA(VLOOKUP(D952,'Вчера_Спутник-М'!D:D, 1, FALSE)),"ошибка",0)</f>
        <v>ошибка</v>
      </c>
      <c r="AF952" s="21"/>
      <c r="AG952" s="22" t="e">
        <f>E952-VLOOKUP(D952, 'Вчера_Спутник-М'!D:BI, 2, FALSE)</f>
        <v>#N/A</v>
      </c>
      <c r="AH952" s="22" t="e">
        <f>F952-G952-VLOOKUP(D952, 'Вчера_Спутник-М'!D:BI, 3, FALSE)</f>
        <v>#N/A</v>
      </c>
      <c r="AI952" s="22" t="e">
        <f>H952-I952-VLOOKUP(D952, 'Вчера_Спутник-М'!D:BI, 5, FALSE)</f>
        <v>#N/A</v>
      </c>
      <c r="AJ952" s="22" t="e">
        <f>J952-K952-VLOOKUP(D952, 'Вчера_Спутник-М'!D:BI, 7, FALSE)</f>
        <v>#N/A</v>
      </c>
      <c r="AK952" s="36" t="e">
        <f>L952-M952-VLOOKUP(D952, 'Вчера_Спутник-М'!D:BI, 9, FALSE)</f>
        <v>#N/A</v>
      </c>
      <c r="AL952" s="36" t="e">
        <f>N952-O952-VLOOKUP(D952, 'Вчера_Спутник-М'!D:BI, 11, FALSE)</f>
        <v>#N/A</v>
      </c>
      <c r="AM952" s="36" t="e">
        <f>P952-Q952-VLOOKUP(D952, 'Вчера_Спутник-М'!D:BI, 13, FALSE)</f>
        <v>#N/A</v>
      </c>
      <c r="AN952" s="36" t="e">
        <f>R952-S952-VLOOKUP(D952, 'Вчера_Спутник-М'!D:BL, 15, FALSE)</f>
        <v>#N/A</v>
      </c>
      <c r="AO952" s="36"/>
      <c r="AP952" s="36"/>
      <c r="AQ952" s="36" t="e">
        <f>T952-VLOOKUP(D952, 'Вчера_Спутник-М'!D:BI, 17, FALSE)</f>
        <v>#N/A</v>
      </c>
      <c r="AR952" s="36" t="e">
        <f>U952-VLOOKUP(D952, 'Вчера_Спутник-М'!D:BI, 18, FALSE)</f>
        <v>#N/A</v>
      </c>
    </row>
    <row r="953" spans="25:44" ht="30" customHeight="1" x14ac:dyDescent="0.3">
      <c r="Y953" s="20">
        <f t="shared" si="86"/>
        <v>0</v>
      </c>
      <c r="Z953" s="20">
        <f t="shared" si="87"/>
        <v>0</v>
      </c>
      <c r="AA953" s="37" t="b">
        <f t="shared" si="88"/>
        <v>1</v>
      </c>
      <c r="AB953" s="37" t="b">
        <f t="shared" si="89"/>
        <v>1</v>
      </c>
      <c r="AC953" s="37" t="b">
        <f t="shared" si="90"/>
        <v>1</v>
      </c>
      <c r="AD953" s="37" t="b">
        <f t="shared" si="91"/>
        <v>1</v>
      </c>
      <c r="AE953" s="22" t="str">
        <f>IF(ISNA(VLOOKUP(D953,'Вчера_Спутник-М'!D:D, 1, FALSE)),"ошибка",0)</f>
        <v>ошибка</v>
      </c>
      <c r="AF953" s="21"/>
      <c r="AG953" s="22" t="e">
        <f>E953-VLOOKUP(D953, 'Вчера_Спутник-М'!D:BI, 2, FALSE)</f>
        <v>#N/A</v>
      </c>
      <c r="AH953" s="22" t="e">
        <f>F953-G953-VLOOKUP(D953, 'Вчера_Спутник-М'!D:BI, 3, FALSE)</f>
        <v>#N/A</v>
      </c>
      <c r="AI953" s="22" t="e">
        <f>H953-I953-VLOOKUP(D953, 'Вчера_Спутник-М'!D:BI, 5, FALSE)</f>
        <v>#N/A</v>
      </c>
      <c r="AJ953" s="22" t="e">
        <f>J953-K953-VLOOKUP(D953, 'Вчера_Спутник-М'!D:BI, 7, FALSE)</f>
        <v>#N/A</v>
      </c>
      <c r="AK953" s="36" t="e">
        <f>L953-M953-VLOOKUP(D953, 'Вчера_Спутник-М'!D:BI, 9, FALSE)</f>
        <v>#N/A</v>
      </c>
      <c r="AL953" s="36" t="e">
        <f>N953-O953-VLOOKUP(D953, 'Вчера_Спутник-М'!D:BI, 11, FALSE)</f>
        <v>#N/A</v>
      </c>
      <c r="AM953" s="36" t="e">
        <f>P953-Q953-VLOOKUP(D953, 'Вчера_Спутник-М'!D:BI, 13, FALSE)</f>
        <v>#N/A</v>
      </c>
      <c r="AN953" s="36" t="e">
        <f>R953-S953-VLOOKUP(D953, 'Вчера_Спутник-М'!D:BL, 15, FALSE)</f>
        <v>#N/A</v>
      </c>
      <c r="AO953" s="36"/>
      <c r="AP953" s="36"/>
      <c r="AQ953" s="36" t="e">
        <f>T953-VLOOKUP(D953, 'Вчера_Спутник-М'!D:BI, 17, FALSE)</f>
        <v>#N/A</v>
      </c>
      <c r="AR953" s="36" t="e">
        <f>U953-VLOOKUP(D953, 'Вчера_Спутник-М'!D:BI, 18, FALSE)</f>
        <v>#N/A</v>
      </c>
    </row>
    <row r="954" spans="25:44" ht="30" customHeight="1" x14ac:dyDescent="0.3">
      <c r="Y954" s="20">
        <f t="shared" si="86"/>
        <v>0</v>
      </c>
      <c r="Z954" s="20">
        <f t="shared" si="87"/>
        <v>0</v>
      </c>
      <c r="AA954" s="37" t="b">
        <f t="shared" si="88"/>
        <v>1</v>
      </c>
      <c r="AB954" s="37" t="b">
        <f t="shared" si="89"/>
        <v>1</v>
      </c>
      <c r="AC954" s="37" t="b">
        <f t="shared" si="90"/>
        <v>1</v>
      </c>
      <c r="AD954" s="37" t="b">
        <f t="shared" si="91"/>
        <v>1</v>
      </c>
      <c r="AE954" s="22" t="str">
        <f>IF(ISNA(VLOOKUP(D954,'Вчера_Спутник-М'!D:D, 1, FALSE)),"ошибка",0)</f>
        <v>ошибка</v>
      </c>
      <c r="AF954" s="21"/>
      <c r="AG954" s="22" t="e">
        <f>E954-VLOOKUP(D954, 'Вчера_Спутник-М'!D:BI, 2, FALSE)</f>
        <v>#N/A</v>
      </c>
      <c r="AH954" s="22" t="e">
        <f>F954-G954-VLOOKUP(D954, 'Вчера_Спутник-М'!D:BI, 3, FALSE)</f>
        <v>#N/A</v>
      </c>
      <c r="AI954" s="22" t="e">
        <f>H954-I954-VLOOKUP(D954, 'Вчера_Спутник-М'!D:BI, 5, FALSE)</f>
        <v>#N/A</v>
      </c>
      <c r="AJ954" s="22" t="e">
        <f>J954-K954-VLOOKUP(D954, 'Вчера_Спутник-М'!D:BI, 7, FALSE)</f>
        <v>#N/A</v>
      </c>
      <c r="AK954" s="36" t="e">
        <f>L954-M954-VLOOKUP(D954, 'Вчера_Спутник-М'!D:BI, 9, FALSE)</f>
        <v>#N/A</v>
      </c>
      <c r="AL954" s="36" t="e">
        <f>N954-O954-VLOOKUP(D954, 'Вчера_Спутник-М'!D:BI, 11, FALSE)</f>
        <v>#N/A</v>
      </c>
      <c r="AM954" s="36" t="e">
        <f>P954-Q954-VLOOKUP(D954, 'Вчера_Спутник-М'!D:BI, 13, FALSE)</f>
        <v>#N/A</v>
      </c>
      <c r="AN954" s="36" t="e">
        <f>R954-S954-VLOOKUP(D954, 'Вчера_Спутник-М'!D:BL, 15, FALSE)</f>
        <v>#N/A</v>
      </c>
      <c r="AO954" s="36"/>
      <c r="AP954" s="36"/>
      <c r="AQ954" s="36" t="e">
        <f>T954-VLOOKUP(D954, 'Вчера_Спутник-М'!D:BI, 17, FALSE)</f>
        <v>#N/A</v>
      </c>
      <c r="AR954" s="36" t="e">
        <f>U954-VLOOKUP(D954, 'Вчера_Спутник-М'!D:BI, 18, FALSE)</f>
        <v>#N/A</v>
      </c>
    </row>
    <row r="955" spans="25:44" ht="30" customHeight="1" x14ac:dyDescent="0.3">
      <c r="Y955" s="20">
        <f t="shared" si="86"/>
        <v>0</v>
      </c>
      <c r="Z955" s="20">
        <f t="shared" si="87"/>
        <v>0</v>
      </c>
      <c r="AA955" s="37" t="b">
        <f t="shared" si="88"/>
        <v>1</v>
      </c>
      <c r="AB955" s="37" t="b">
        <f t="shared" si="89"/>
        <v>1</v>
      </c>
      <c r="AC955" s="37" t="b">
        <f t="shared" si="90"/>
        <v>1</v>
      </c>
      <c r="AD955" s="37" t="b">
        <f t="shared" si="91"/>
        <v>1</v>
      </c>
      <c r="AE955" s="22" t="str">
        <f>IF(ISNA(VLOOKUP(D955,'Вчера_Спутник-М'!D:D, 1, FALSE)),"ошибка",0)</f>
        <v>ошибка</v>
      </c>
      <c r="AF955" s="21"/>
      <c r="AG955" s="22" t="e">
        <f>E955-VLOOKUP(D955, 'Вчера_Спутник-М'!D:BI, 2, FALSE)</f>
        <v>#N/A</v>
      </c>
      <c r="AH955" s="22" t="e">
        <f>F955-G955-VLOOKUP(D955, 'Вчера_Спутник-М'!D:BI, 3, FALSE)</f>
        <v>#N/A</v>
      </c>
      <c r="AI955" s="22" t="e">
        <f>H955-I955-VLOOKUP(D955, 'Вчера_Спутник-М'!D:BI, 5, FALSE)</f>
        <v>#N/A</v>
      </c>
      <c r="AJ955" s="22" t="e">
        <f>J955-K955-VLOOKUP(D955, 'Вчера_Спутник-М'!D:BI, 7, FALSE)</f>
        <v>#N/A</v>
      </c>
      <c r="AK955" s="36" t="e">
        <f>L955-M955-VLOOKUP(D955, 'Вчера_Спутник-М'!D:BI, 9, FALSE)</f>
        <v>#N/A</v>
      </c>
      <c r="AL955" s="36" t="e">
        <f>N955-O955-VLOOKUP(D955, 'Вчера_Спутник-М'!D:BI, 11, FALSE)</f>
        <v>#N/A</v>
      </c>
      <c r="AM955" s="36" t="e">
        <f>P955-Q955-VLOOKUP(D955, 'Вчера_Спутник-М'!D:BI, 13, FALSE)</f>
        <v>#N/A</v>
      </c>
      <c r="AN955" s="36" t="e">
        <f>R955-S955-VLOOKUP(D955, 'Вчера_Спутник-М'!D:BL, 15, FALSE)</f>
        <v>#N/A</v>
      </c>
      <c r="AO955" s="36"/>
      <c r="AP955" s="36"/>
      <c r="AQ955" s="36" t="e">
        <f>T955-VLOOKUP(D955, 'Вчера_Спутник-М'!D:BI, 17, FALSE)</f>
        <v>#N/A</v>
      </c>
      <c r="AR955" s="36" t="e">
        <f>U955-VLOOKUP(D955, 'Вчера_Спутник-М'!D:BI, 18, FALSE)</f>
        <v>#N/A</v>
      </c>
    </row>
    <row r="956" spans="25:44" ht="30" customHeight="1" x14ac:dyDescent="0.3">
      <c r="Y956" s="20">
        <f t="shared" si="86"/>
        <v>0</v>
      </c>
      <c r="Z956" s="20">
        <f t="shared" si="87"/>
        <v>0</v>
      </c>
      <c r="AA956" s="37" t="b">
        <f t="shared" si="88"/>
        <v>1</v>
      </c>
      <c r="AB956" s="37" t="b">
        <f t="shared" si="89"/>
        <v>1</v>
      </c>
      <c r="AC956" s="37" t="b">
        <f t="shared" si="90"/>
        <v>1</v>
      </c>
      <c r="AD956" s="37" t="b">
        <f t="shared" si="91"/>
        <v>1</v>
      </c>
      <c r="AE956" s="22" t="str">
        <f>IF(ISNA(VLOOKUP(D956,'Вчера_Спутник-М'!D:D, 1, FALSE)),"ошибка",0)</f>
        <v>ошибка</v>
      </c>
      <c r="AF956" s="21"/>
      <c r="AG956" s="22" t="e">
        <f>E956-VLOOKUP(D956, 'Вчера_Спутник-М'!D:BI, 2, FALSE)</f>
        <v>#N/A</v>
      </c>
      <c r="AH956" s="22" t="e">
        <f>F956-G956-VLOOKUP(D956, 'Вчера_Спутник-М'!D:BI, 3, FALSE)</f>
        <v>#N/A</v>
      </c>
      <c r="AI956" s="22" t="e">
        <f>H956-I956-VLOOKUP(D956, 'Вчера_Спутник-М'!D:BI, 5, FALSE)</f>
        <v>#N/A</v>
      </c>
      <c r="AJ956" s="22" t="e">
        <f>J956-K956-VLOOKUP(D956, 'Вчера_Спутник-М'!D:BI, 7, FALSE)</f>
        <v>#N/A</v>
      </c>
      <c r="AK956" s="36" t="e">
        <f>L956-M956-VLOOKUP(D956, 'Вчера_Спутник-М'!D:BI, 9, FALSE)</f>
        <v>#N/A</v>
      </c>
      <c r="AL956" s="36" t="e">
        <f>N956-O956-VLOOKUP(D956, 'Вчера_Спутник-М'!D:BI, 11, FALSE)</f>
        <v>#N/A</v>
      </c>
      <c r="AM956" s="36" t="e">
        <f>P956-Q956-VLOOKUP(D956, 'Вчера_Спутник-М'!D:BI, 13, FALSE)</f>
        <v>#N/A</v>
      </c>
      <c r="AN956" s="36" t="e">
        <f>R956-S956-VLOOKUP(D956, 'Вчера_Спутник-М'!D:BL, 15, FALSE)</f>
        <v>#N/A</v>
      </c>
      <c r="AO956" s="36"/>
      <c r="AP956" s="36"/>
      <c r="AQ956" s="36" t="e">
        <f>T956-VLOOKUP(D956, 'Вчера_Спутник-М'!D:BI, 17, FALSE)</f>
        <v>#N/A</v>
      </c>
      <c r="AR956" s="36" t="e">
        <f>U956-VLOOKUP(D956, 'Вчера_Спутник-М'!D:BI, 18, FALSE)</f>
        <v>#N/A</v>
      </c>
    </row>
    <row r="957" spans="25:44" ht="30" customHeight="1" x14ac:dyDescent="0.3">
      <c r="Y957" s="20">
        <f t="shared" si="86"/>
        <v>0</v>
      </c>
      <c r="Z957" s="20">
        <f t="shared" si="87"/>
        <v>0</v>
      </c>
      <c r="AA957" s="37" t="b">
        <f t="shared" si="88"/>
        <v>1</v>
      </c>
      <c r="AB957" s="37" t="b">
        <f t="shared" si="89"/>
        <v>1</v>
      </c>
      <c r="AC957" s="37" t="b">
        <f t="shared" si="90"/>
        <v>1</v>
      </c>
      <c r="AD957" s="37" t="b">
        <f t="shared" si="91"/>
        <v>1</v>
      </c>
      <c r="AE957" s="22" t="str">
        <f>IF(ISNA(VLOOKUP(D957,'Вчера_Спутник-М'!D:D, 1, FALSE)),"ошибка",0)</f>
        <v>ошибка</v>
      </c>
      <c r="AF957" s="21"/>
      <c r="AG957" s="22" t="e">
        <f>E957-VLOOKUP(D957, 'Вчера_Спутник-М'!D:BI, 2, FALSE)</f>
        <v>#N/A</v>
      </c>
      <c r="AH957" s="22" t="e">
        <f>F957-G957-VLOOKUP(D957, 'Вчера_Спутник-М'!D:BI, 3, FALSE)</f>
        <v>#N/A</v>
      </c>
      <c r="AI957" s="22" t="e">
        <f>H957-I957-VLOOKUP(D957, 'Вчера_Спутник-М'!D:BI, 5, FALSE)</f>
        <v>#N/A</v>
      </c>
      <c r="AJ957" s="22" t="e">
        <f>J957-K957-VLOOKUP(D957, 'Вчера_Спутник-М'!D:BI, 7, FALSE)</f>
        <v>#N/A</v>
      </c>
      <c r="AK957" s="36" t="e">
        <f>L957-M957-VLOOKUP(D957, 'Вчера_Спутник-М'!D:BI, 9, FALSE)</f>
        <v>#N/A</v>
      </c>
      <c r="AL957" s="36" t="e">
        <f>N957-O957-VLOOKUP(D957, 'Вчера_Спутник-М'!D:BI, 11, FALSE)</f>
        <v>#N/A</v>
      </c>
      <c r="AM957" s="36" t="e">
        <f>P957-Q957-VLOOKUP(D957, 'Вчера_Спутник-М'!D:BI, 13, FALSE)</f>
        <v>#N/A</v>
      </c>
      <c r="AN957" s="36" t="e">
        <f>R957-S957-VLOOKUP(D957, 'Вчера_Спутник-М'!D:BL, 15, FALSE)</f>
        <v>#N/A</v>
      </c>
      <c r="AO957" s="36"/>
      <c r="AP957" s="36"/>
      <c r="AQ957" s="36" t="e">
        <f>T957-VLOOKUP(D957, 'Вчера_Спутник-М'!D:BI, 17, FALSE)</f>
        <v>#N/A</v>
      </c>
      <c r="AR957" s="36" t="e">
        <f>U957-VLOOKUP(D957, 'Вчера_Спутник-М'!D:BI, 18, FALSE)</f>
        <v>#N/A</v>
      </c>
    </row>
    <row r="958" spans="25:44" ht="30" customHeight="1" x14ac:dyDescent="0.3">
      <c r="Y958" s="20">
        <f t="shared" si="86"/>
        <v>0</v>
      </c>
      <c r="Z958" s="20">
        <f t="shared" si="87"/>
        <v>0</v>
      </c>
      <c r="AA958" s="37" t="b">
        <f t="shared" si="88"/>
        <v>1</v>
      </c>
      <c r="AB958" s="37" t="b">
        <f t="shared" si="89"/>
        <v>1</v>
      </c>
      <c r="AC958" s="37" t="b">
        <f t="shared" si="90"/>
        <v>1</v>
      </c>
      <c r="AD958" s="37" t="b">
        <f t="shared" si="91"/>
        <v>1</v>
      </c>
      <c r="AE958" s="22" t="str">
        <f>IF(ISNA(VLOOKUP(D958,'Вчера_Спутник-М'!D:D, 1, FALSE)),"ошибка",0)</f>
        <v>ошибка</v>
      </c>
      <c r="AF958" s="21"/>
      <c r="AG958" s="22" t="e">
        <f>E958-VLOOKUP(D958, 'Вчера_Спутник-М'!D:BI, 2, FALSE)</f>
        <v>#N/A</v>
      </c>
      <c r="AH958" s="22" t="e">
        <f>F958-G958-VLOOKUP(D958, 'Вчера_Спутник-М'!D:BI, 3, FALSE)</f>
        <v>#N/A</v>
      </c>
      <c r="AI958" s="22" t="e">
        <f>H958-I958-VLOOKUP(D958, 'Вчера_Спутник-М'!D:BI, 5, FALSE)</f>
        <v>#N/A</v>
      </c>
      <c r="AJ958" s="22" t="e">
        <f>J958-K958-VLOOKUP(D958, 'Вчера_Спутник-М'!D:BI, 7, FALSE)</f>
        <v>#N/A</v>
      </c>
      <c r="AK958" s="36" t="e">
        <f>L958-M958-VLOOKUP(D958, 'Вчера_Спутник-М'!D:BI, 9, FALSE)</f>
        <v>#N/A</v>
      </c>
      <c r="AL958" s="36" t="e">
        <f>N958-O958-VLOOKUP(D958, 'Вчера_Спутник-М'!D:BI, 11, FALSE)</f>
        <v>#N/A</v>
      </c>
      <c r="AM958" s="36" t="e">
        <f>P958-Q958-VLOOKUP(D958, 'Вчера_Спутник-М'!D:BI, 13, FALSE)</f>
        <v>#N/A</v>
      </c>
      <c r="AN958" s="36" t="e">
        <f>R958-S958-VLOOKUP(D958, 'Вчера_Спутник-М'!D:BL, 15, FALSE)</f>
        <v>#N/A</v>
      </c>
      <c r="AO958" s="36"/>
      <c r="AP958" s="36"/>
      <c r="AQ958" s="36" t="e">
        <f>T958-VLOOKUP(D958, 'Вчера_Спутник-М'!D:BI, 17, FALSE)</f>
        <v>#N/A</v>
      </c>
      <c r="AR958" s="36" t="e">
        <f>U958-VLOOKUP(D958, 'Вчера_Спутник-М'!D:BI, 18, FALSE)</f>
        <v>#N/A</v>
      </c>
    </row>
    <row r="959" spans="25:44" ht="30" customHeight="1" x14ac:dyDescent="0.3">
      <c r="Y959" s="20">
        <f t="shared" si="86"/>
        <v>0</v>
      </c>
      <c r="Z959" s="20">
        <f t="shared" si="87"/>
        <v>0</v>
      </c>
      <c r="AA959" s="37" t="b">
        <f t="shared" si="88"/>
        <v>1</v>
      </c>
      <c r="AB959" s="37" t="b">
        <f t="shared" si="89"/>
        <v>1</v>
      </c>
      <c r="AC959" s="37" t="b">
        <f t="shared" si="90"/>
        <v>1</v>
      </c>
      <c r="AD959" s="37" t="b">
        <f t="shared" si="91"/>
        <v>1</v>
      </c>
      <c r="AE959" s="22" t="str">
        <f>IF(ISNA(VLOOKUP(D959,'Вчера_Спутник-М'!D:D, 1, FALSE)),"ошибка",0)</f>
        <v>ошибка</v>
      </c>
      <c r="AF959" s="21"/>
      <c r="AG959" s="22" t="e">
        <f>E959-VLOOKUP(D959, 'Вчера_Спутник-М'!D:BI, 2, FALSE)</f>
        <v>#N/A</v>
      </c>
      <c r="AH959" s="22" t="e">
        <f>F959-G959-VLOOKUP(D959, 'Вчера_Спутник-М'!D:BI, 3, FALSE)</f>
        <v>#N/A</v>
      </c>
      <c r="AI959" s="22" t="e">
        <f>H959-I959-VLOOKUP(D959, 'Вчера_Спутник-М'!D:BI, 5, FALSE)</f>
        <v>#N/A</v>
      </c>
      <c r="AJ959" s="22" t="e">
        <f>J959-K959-VLOOKUP(D959, 'Вчера_Спутник-М'!D:BI, 7, FALSE)</f>
        <v>#N/A</v>
      </c>
      <c r="AK959" s="36" t="e">
        <f>L959-M959-VLOOKUP(D959, 'Вчера_Спутник-М'!D:BI, 9, FALSE)</f>
        <v>#N/A</v>
      </c>
      <c r="AL959" s="36" t="e">
        <f>N959-O959-VLOOKUP(D959, 'Вчера_Спутник-М'!D:BI, 11, FALSE)</f>
        <v>#N/A</v>
      </c>
      <c r="AM959" s="36" t="e">
        <f>P959-Q959-VLOOKUP(D959, 'Вчера_Спутник-М'!D:BI, 13, FALSE)</f>
        <v>#N/A</v>
      </c>
      <c r="AN959" s="36" t="e">
        <f>R959-S959-VLOOKUP(D959, 'Вчера_Спутник-М'!D:BL, 15, FALSE)</f>
        <v>#N/A</v>
      </c>
      <c r="AO959" s="36"/>
      <c r="AP959" s="36"/>
      <c r="AQ959" s="36" t="e">
        <f>T959-VLOOKUP(D959, 'Вчера_Спутник-М'!D:BI, 17, FALSE)</f>
        <v>#N/A</v>
      </c>
      <c r="AR959" s="36" t="e">
        <f>U959-VLOOKUP(D959, 'Вчера_Спутник-М'!D:BI, 18, FALSE)</f>
        <v>#N/A</v>
      </c>
    </row>
    <row r="960" spans="25:44" ht="30" customHeight="1" x14ac:dyDescent="0.3">
      <c r="Y960" s="20">
        <f t="shared" si="86"/>
        <v>0</v>
      </c>
      <c r="Z960" s="20">
        <f t="shared" si="87"/>
        <v>0</v>
      </c>
      <c r="AA960" s="37" t="b">
        <f t="shared" si="88"/>
        <v>1</v>
      </c>
      <c r="AB960" s="37" t="b">
        <f t="shared" si="89"/>
        <v>1</v>
      </c>
      <c r="AC960" s="37" t="b">
        <f t="shared" si="90"/>
        <v>1</v>
      </c>
      <c r="AD960" s="37" t="b">
        <f t="shared" si="91"/>
        <v>1</v>
      </c>
      <c r="AE960" s="22" t="str">
        <f>IF(ISNA(VLOOKUP(D960,'Вчера_Спутник-М'!D:D, 1, FALSE)),"ошибка",0)</f>
        <v>ошибка</v>
      </c>
      <c r="AF960" s="21"/>
      <c r="AG960" s="22" t="e">
        <f>E960-VLOOKUP(D960, 'Вчера_Спутник-М'!D:BI, 2, FALSE)</f>
        <v>#N/A</v>
      </c>
      <c r="AH960" s="22" t="e">
        <f>F960-G960-VLOOKUP(D960, 'Вчера_Спутник-М'!D:BI, 3, FALSE)</f>
        <v>#N/A</v>
      </c>
      <c r="AI960" s="22" t="e">
        <f>H960-I960-VLOOKUP(D960, 'Вчера_Спутник-М'!D:BI, 5, FALSE)</f>
        <v>#N/A</v>
      </c>
      <c r="AJ960" s="22" t="e">
        <f>J960-K960-VLOOKUP(D960, 'Вчера_Спутник-М'!D:BI, 7, FALSE)</f>
        <v>#N/A</v>
      </c>
      <c r="AK960" s="36" t="e">
        <f>L960-M960-VLOOKUP(D960, 'Вчера_Спутник-М'!D:BI, 9, FALSE)</f>
        <v>#N/A</v>
      </c>
      <c r="AL960" s="36" t="e">
        <f>N960-O960-VLOOKUP(D960, 'Вчера_Спутник-М'!D:BI, 11, FALSE)</f>
        <v>#N/A</v>
      </c>
      <c r="AM960" s="36" t="e">
        <f>P960-Q960-VLOOKUP(D960, 'Вчера_Спутник-М'!D:BI, 13, FALSE)</f>
        <v>#N/A</v>
      </c>
      <c r="AN960" s="36" t="e">
        <f>R960-S960-VLOOKUP(D960, 'Вчера_Спутник-М'!D:BL, 15, FALSE)</f>
        <v>#N/A</v>
      </c>
      <c r="AO960" s="36"/>
      <c r="AP960" s="36"/>
      <c r="AQ960" s="36" t="e">
        <f>T960-VLOOKUP(D960, 'Вчера_Спутник-М'!D:BI, 17, FALSE)</f>
        <v>#N/A</v>
      </c>
      <c r="AR960" s="36" t="e">
        <f>U960-VLOOKUP(D960, 'Вчера_Спутник-М'!D:BI, 18, FALSE)</f>
        <v>#N/A</v>
      </c>
    </row>
    <row r="961" spans="25:44" ht="30" customHeight="1" x14ac:dyDescent="0.3">
      <c r="Y961" s="20">
        <f t="shared" si="86"/>
        <v>0</v>
      </c>
      <c r="Z961" s="20">
        <f t="shared" si="87"/>
        <v>0</v>
      </c>
      <c r="AA961" s="37" t="b">
        <f t="shared" si="88"/>
        <v>1</v>
      </c>
      <c r="AB961" s="37" t="b">
        <f t="shared" si="89"/>
        <v>1</v>
      </c>
      <c r="AC961" s="37" t="b">
        <f t="shared" si="90"/>
        <v>1</v>
      </c>
      <c r="AD961" s="37" t="b">
        <f t="shared" si="91"/>
        <v>1</v>
      </c>
      <c r="AE961" s="22" t="str">
        <f>IF(ISNA(VLOOKUP(D961,'Вчера_Спутник-М'!D:D, 1, FALSE)),"ошибка",0)</f>
        <v>ошибка</v>
      </c>
      <c r="AF961" s="21"/>
      <c r="AG961" s="22" t="e">
        <f>E961-VLOOKUP(D961, 'Вчера_Спутник-М'!D:BI, 2, FALSE)</f>
        <v>#N/A</v>
      </c>
      <c r="AH961" s="22" t="e">
        <f>F961-G961-VLOOKUP(D961, 'Вчера_Спутник-М'!D:BI, 3, FALSE)</f>
        <v>#N/A</v>
      </c>
      <c r="AI961" s="22" t="e">
        <f>H961-I961-VLOOKUP(D961, 'Вчера_Спутник-М'!D:BI, 5, FALSE)</f>
        <v>#N/A</v>
      </c>
      <c r="AJ961" s="22" t="e">
        <f>J961-K961-VLOOKUP(D961, 'Вчера_Спутник-М'!D:BI, 7, FALSE)</f>
        <v>#N/A</v>
      </c>
      <c r="AK961" s="36" t="e">
        <f>L961-M961-VLOOKUP(D961, 'Вчера_Спутник-М'!D:BI, 9, FALSE)</f>
        <v>#N/A</v>
      </c>
      <c r="AL961" s="36" t="e">
        <f>N961-O961-VLOOKUP(D961, 'Вчера_Спутник-М'!D:BI, 11, FALSE)</f>
        <v>#N/A</v>
      </c>
      <c r="AM961" s="36" t="e">
        <f>P961-Q961-VLOOKUP(D961, 'Вчера_Спутник-М'!D:BI, 13, FALSE)</f>
        <v>#N/A</v>
      </c>
      <c r="AN961" s="36" t="e">
        <f>R961-S961-VLOOKUP(D961, 'Вчера_Спутник-М'!D:BL, 15, FALSE)</f>
        <v>#N/A</v>
      </c>
      <c r="AO961" s="36"/>
      <c r="AP961" s="36"/>
      <c r="AQ961" s="36" t="e">
        <f>T961-VLOOKUP(D961, 'Вчера_Спутник-М'!D:BI, 17, FALSE)</f>
        <v>#N/A</v>
      </c>
      <c r="AR961" s="36" t="e">
        <f>U961-VLOOKUP(D961, 'Вчера_Спутник-М'!D:BI, 18, FALSE)</f>
        <v>#N/A</v>
      </c>
    </row>
    <row r="962" spans="25:44" ht="30" customHeight="1" x14ac:dyDescent="0.3">
      <c r="Y962" s="20">
        <f t="shared" si="86"/>
        <v>0</v>
      </c>
      <c r="Z962" s="20">
        <f t="shared" si="87"/>
        <v>0</v>
      </c>
      <c r="AA962" s="37" t="b">
        <f t="shared" si="88"/>
        <v>1</v>
      </c>
      <c r="AB962" s="37" t="b">
        <f t="shared" si="89"/>
        <v>1</v>
      </c>
      <c r="AC962" s="37" t="b">
        <f t="shared" si="90"/>
        <v>1</v>
      </c>
      <c r="AD962" s="37" t="b">
        <f t="shared" si="91"/>
        <v>1</v>
      </c>
      <c r="AE962" s="22" t="str">
        <f>IF(ISNA(VLOOKUP(D962,'Вчера_Спутник-М'!D:D, 1, FALSE)),"ошибка",0)</f>
        <v>ошибка</v>
      </c>
      <c r="AF962" s="21"/>
      <c r="AG962" s="22" t="e">
        <f>E962-VLOOKUP(D962, 'Вчера_Спутник-М'!D:BI, 2, FALSE)</f>
        <v>#N/A</v>
      </c>
      <c r="AH962" s="22" t="e">
        <f>F962-G962-VLOOKUP(D962, 'Вчера_Спутник-М'!D:BI, 3, FALSE)</f>
        <v>#N/A</v>
      </c>
      <c r="AI962" s="22" t="e">
        <f>H962-I962-VLOOKUP(D962, 'Вчера_Спутник-М'!D:BI, 5, FALSE)</f>
        <v>#N/A</v>
      </c>
      <c r="AJ962" s="22" t="e">
        <f>J962-K962-VLOOKUP(D962, 'Вчера_Спутник-М'!D:BI, 7, FALSE)</f>
        <v>#N/A</v>
      </c>
      <c r="AK962" s="36" t="e">
        <f>L962-M962-VLOOKUP(D962, 'Вчера_Спутник-М'!D:BI, 9, FALSE)</f>
        <v>#N/A</v>
      </c>
      <c r="AL962" s="36" t="e">
        <f>N962-O962-VLOOKUP(D962, 'Вчера_Спутник-М'!D:BI, 11, FALSE)</f>
        <v>#N/A</v>
      </c>
      <c r="AM962" s="36" t="e">
        <f>P962-Q962-VLOOKUP(D962, 'Вчера_Спутник-М'!D:BI, 13, FALSE)</f>
        <v>#N/A</v>
      </c>
      <c r="AN962" s="36" t="e">
        <f>R962-S962-VLOOKUP(D962, 'Вчера_Спутник-М'!D:BL, 15, FALSE)</f>
        <v>#N/A</v>
      </c>
      <c r="AO962" s="36"/>
      <c r="AP962" s="36"/>
      <c r="AQ962" s="36" t="e">
        <f>T962-VLOOKUP(D962, 'Вчера_Спутник-М'!D:BI, 17, FALSE)</f>
        <v>#N/A</v>
      </c>
      <c r="AR962" s="36" t="e">
        <f>U962-VLOOKUP(D962, 'Вчера_Спутник-М'!D:BI, 18, FALSE)</f>
        <v>#N/A</v>
      </c>
    </row>
    <row r="963" spans="25:44" ht="30" customHeight="1" x14ac:dyDescent="0.3">
      <c r="Y963" s="20">
        <f t="shared" si="86"/>
        <v>0</v>
      </c>
      <c r="Z963" s="20">
        <f t="shared" si="87"/>
        <v>0</v>
      </c>
      <c r="AA963" s="37" t="b">
        <f t="shared" si="88"/>
        <v>1</v>
      </c>
      <c r="AB963" s="37" t="b">
        <f t="shared" si="89"/>
        <v>1</v>
      </c>
      <c r="AC963" s="37" t="b">
        <f t="shared" si="90"/>
        <v>1</v>
      </c>
      <c r="AD963" s="37" t="b">
        <f t="shared" si="91"/>
        <v>1</v>
      </c>
      <c r="AE963" s="22" t="str">
        <f>IF(ISNA(VLOOKUP(D963,'Вчера_Спутник-М'!D:D, 1, FALSE)),"ошибка",0)</f>
        <v>ошибка</v>
      </c>
      <c r="AF963" s="21"/>
      <c r="AG963" s="22" t="e">
        <f>E963-VLOOKUP(D963, 'Вчера_Спутник-М'!D:BI, 2, FALSE)</f>
        <v>#N/A</v>
      </c>
      <c r="AH963" s="22" t="e">
        <f>F963-G963-VLOOKUP(D963, 'Вчера_Спутник-М'!D:BI, 3, FALSE)</f>
        <v>#N/A</v>
      </c>
      <c r="AI963" s="22" t="e">
        <f>H963-I963-VLOOKUP(D963, 'Вчера_Спутник-М'!D:BI, 5, FALSE)</f>
        <v>#N/A</v>
      </c>
      <c r="AJ963" s="22" t="e">
        <f>J963-K963-VLOOKUP(D963, 'Вчера_Спутник-М'!D:BI, 7, FALSE)</f>
        <v>#N/A</v>
      </c>
      <c r="AK963" s="36" t="e">
        <f>L963-M963-VLOOKUP(D963, 'Вчера_Спутник-М'!D:BI, 9, FALSE)</f>
        <v>#N/A</v>
      </c>
      <c r="AL963" s="36" t="e">
        <f>N963-O963-VLOOKUP(D963, 'Вчера_Спутник-М'!D:BI, 11, FALSE)</f>
        <v>#N/A</v>
      </c>
      <c r="AM963" s="36" t="e">
        <f>P963-Q963-VLOOKUP(D963, 'Вчера_Спутник-М'!D:BI, 13, FALSE)</f>
        <v>#N/A</v>
      </c>
      <c r="AN963" s="36" t="e">
        <f>R963-S963-VLOOKUP(D963, 'Вчера_Спутник-М'!D:BL, 15, FALSE)</f>
        <v>#N/A</v>
      </c>
      <c r="AO963" s="36"/>
      <c r="AP963" s="36"/>
      <c r="AQ963" s="36" t="e">
        <f>T963-VLOOKUP(D963, 'Вчера_Спутник-М'!D:BI, 17, FALSE)</f>
        <v>#N/A</v>
      </c>
      <c r="AR963" s="36" t="e">
        <f>U963-VLOOKUP(D963, 'Вчера_Спутник-М'!D:BI, 18, FALSE)</f>
        <v>#N/A</v>
      </c>
    </row>
    <row r="964" spans="25:44" ht="30" customHeight="1" x14ac:dyDescent="0.3">
      <c r="Y964" s="20">
        <f t="shared" si="86"/>
        <v>0</v>
      </c>
      <c r="Z964" s="20">
        <f t="shared" si="87"/>
        <v>0</v>
      </c>
      <c r="AA964" s="37" t="b">
        <f t="shared" si="88"/>
        <v>1</v>
      </c>
      <c r="AB964" s="37" t="b">
        <f t="shared" si="89"/>
        <v>1</v>
      </c>
      <c r="AC964" s="37" t="b">
        <f t="shared" si="90"/>
        <v>1</v>
      </c>
      <c r="AD964" s="37" t="b">
        <f t="shared" si="91"/>
        <v>1</v>
      </c>
      <c r="AE964" s="22" t="str">
        <f>IF(ISNA(VLOOKUP(D964,'Вчера_Спутник-М'!D:D, 1, FALSE)),"ошибка",0)</f>
        <v>ошибка</v>
      </c>
      <c r="AF964" s="21"/>
      <c r="AG964" s="22" t="e">
        <f>E964-VLOOKUP(D964, 'Вчера_Спутник-М'!D:BI, 2, FALSE)</f>
        <v>#N/A</v>
      </c>
      <c r="AH964" s="22" t="e">
        <f>F964-G964-VLOOKUP(D964, 'Вчера_Спутник-М'!D:BI, 3, FALSE)</f>
        <v>#N/A</v>
      </c>
      <c r="AI964" s="22" t="e">
        <f>H964-I964-VLOOKUP(D964, 'Вчера_Спутник-М'!D:BI, 5, FALSE)</f>
        <v>#N/A</v>
      </c>
      <c r="AJ964" s="22" t="e">
        <f>J964-K964-VLOOKUP(D964, 'Вчера_Спутник-М'!D:BI, 7, FALSE)</f>
        <v>#N/A</v>
      </c>
      <c r="AK964" s="36" t="e">
        <f>L964-M964-VLOOKUP(D964, 'Вчера_Спутник-М'!D:BI, 9, FALSE)</f>
        <v>#N/A</v>
      </c>
      <c r="AL964" s="36" t="e">
        <f>N964-O964-VLOOKUP(D964, 'Вчера_Спутник-М'!D:BI, 11, FALSE)</f>
        <v>#N/A</v>
      </c>
      <c r="AM964" s="36" t="e">
        <f>P964-Q964-VLOOKUP(D964, 'Вчера_Спутник-М'!D:BI, 13, FALSE)</f>
        <v>#N/A</v>
      </c>
      <c r="AN964" s="36" t="e">
        <f>R964-S964-VLOOKUP(D964, 'Вчера_Спутник-М'!D:BL, 15, FALSE)</f>
        <v>#N/A</v>
      </c>
      <c r="AO964" s="36"/>
      <c r="AP964" s="36"/>
      <c r="AQ964" s="36" t="e">
        <f>T964-VLOOKUP(D964, 'Вчера_Спутник-М'!D:BI, 17, FALSE)</f>
        <v>#N/A</v>
      </c>
      <c r="AR964" s="36" t="e">
        <f>U964-VLOOKUP(D964, 'Вчера_Спутник-М'!D:BI, 18, FALSE)</f>
        <v>#N/A</v>
      </c>
    </row>
    <row r="965" spans="25:44" ht="30" customHeight="1" x14ac:dyDescent="0.3">
      <c r="Y965" s="20">
        <f t="shared" ref="Y965:Y1001" si="92">F965-H965-P965</f>
        <v>0</v>
      </c>
      <c r="Z965" s="20">
        <f t="shared" ref="Z965:Z1001" si="93">F965-L965-R965</f>
        <v>0</v>
      </c>
      <c r="AA965" s="37" t="b">
        <f t="shared" ref="AA965:AA1001" si="94">H965&gt;=J965</f>
        <v>1</v>
      </c>
      <c r="AB965" s="37" t="b">
        <f t="shared" ref="AB965:AB1001" si="95">I965&gt;=K965</f>
        <v>1</v>
      </c>
      <c r="AC965" s="37" t="b">
        <f t="shared" ref="AC965:AC1001" si="96">L965&gt;=N965</f>
        <v>1</v>
      </c>
      <c r="AD965" s="37" t="b">
        <f t="shared" ref="AD965:AD1001" si="97">M965&gt;=O965</f>
        <v>1</v>
      </c>
      <c r="AE965" s="22" t="str">
        <f>IF(ISNA(VLOOKUP(D965,'Вчера_Спутник-М'!D:D, 1, FALSE)),"ошибка",0)</f>
        <v>ошибка</v>
      </c>
      <c r="AF965" s="21"/>
      <c r="AG965" s="22" t="e">
        <f>E965-VLOOKUP(D965, 'Вчера_Спутник-М'!D:BI, 2, FALSE)</f>
        <v>#N/A</v>
      </c>
      <c r="AH965" s="22" t="e">
        <f>F965-G965-VLOOKUP(D965, 'Вчера_Спутник-М'!D:BI, 3, FALSE)</f>
        <v>#N/A</v>
      </c>
      <c r="AI965" s="22" t="e">
        <f>H965-I965-VLOOKUP(D965, 'Вчера_Спутник-М'!D:BI, 5, FALSE)</f>
        <v>#N/A</v>
      </c>
      <c r="AJ965" s="22" t="e">
        <f>J965-K965-VLOOKUP(D965, 'Вчера_Спутник-М'!D:BI, 7, FALSE)</f>
        <v>#N/A</v>
      </c>
      <c r="AK965" s="36" t="e">
        <f>L965-M965-VLOOKUP(D965, 'Вчера_Спутник-М'!D:BI, 9, FALSE)</f>
        <v>#N/A</v>
      </c>
      <c r="AL965" s="36" t="e">
        <f>N965-O965-VLOOKUP(D965, 'Вчера_Спутник-М'!D:BI, 11, FALSE)</f>
        <v>#N/A</v>
      </c>
      <c r="AM965" s="36" t="e">
        <f>P965-Q965-VLOOKUP(D965, 'Вчера_Спутник-М'!D:BI, 13, FALSE)</f>
        <v>#N/A</v>
      </c>
      <c r="AN965" s="36" t="e">
        <f>R965-S965-VLOOKUP(D965, 'Вчера_Спутник-М'!D:BL, 15, FALSE)</f>
        <v>#N/A</v>
      </c>
      <c r="AO965" s="36"/>
      <c r="AP965" s="36"/>
      <c r="AQ965" s="36" t="e">
        <f>T965-VLOOKUP(D965, 'Вчера_Спутник-М'!D:BI, 17, FALSE)</f>
        <v>#N/A</v>
      </c>
      <c r="AR965" s="36" t="e">
        <f>U965-VLOOKUP(D965, 'Вчера_Спутник-М'!D:BI, 18, FALSE)</f>
        <v>#N/A</v>
      </c>
    </row>
    <row r="966" spans="25:44" ht="30" customHeight="1" x14ac:dyDescent="0.3">
      <c r="Y966" s="20">
        <f t="shared" si="92"/>
        <v>0</v>
      </c>
      <c r="Z966" s="20">
        <f t="shared" si="93"/>
        <v>0</v>
      </c>
      <c r="AA966" s="37" t="b">
        <f t="shared" si="94"/>
        <v>1</v>
      </c>
      <c r="AB966" s="37" t="b">
        <f t="shared" si="95"/>
        <v>1</v>
      </c>
      <c r="AC966" s="37" t="b">
        <f t="shared" si="96"/>
        <v>1</v>
      </c>
      <c r="AD966" s="37" t="b">
        <f t="shared" si="97"/>
        <v>1</v>
      </c>
      <c r="AE966" s="22" t="str">
        <f>IF(ISNA(VLOOKUP(D966,'Вчера_Спутник-М'!D:D, 1, FALSE)),"ошибка",0)</f>
        <v>ошибка</v>
      </c>
      <c r="AF966" s="21"/>
      <c r="AG966" s="22" t="e">
        <f>E966-VLOOKUP(D966, 'Вчера_Спутник-М'!D:BI, 2, FALSE)</f>
        <v>#N/A</v>
      </c>
      <c r="AH966" s="22" t="e">
        <f>F966-G966-VLOOKUP(D966, 'Вчера_Спутник-М'!D:BI, 3, FALSE)</f>
        <v>#N/A</v>
      </c>
      <c r="AI966" s="22" t="e">
        <f>H966-I966-VLOOKUP(D966, 'Вчера_Спутник-М'!D:BI, 5, FALSE)</f>
        <v>#N/A</v>
      </c>
      <c r="AJ966" s="22" t="e">
        <f>J966-K966-VLOOKUP(D966, 'Вчера_Спутник-М'!D:BI, 7, FALSE)</f>
        <v>#N/A</v>
      </c>
      <c r="AK966" s="36" t="e">
        <f>L966-M966-VLOOKUP(D966, 'Вчера_Спутник-М'!D:BI, 9, FALSE)</f>
        <v>#N/A</v>
      </c>
      <c r="AL966" s="36" t="e">
        <f>N966-O966-VLOOKUP(D966, 'Вчера_Спутник-М'!D:BI, 11, FALSE)</f>
        <v>#N/A</v>
      </c>
      <c r="AM966" s="36" t="e">
        <f>P966-Q966-VLOOKUP(D966, 'Вчера_Спутник-М'!D:BI, 13, FALSE)</f>
        <v>#N/A</v>
      </c>
      <c r="AN966" s="36" t="e">
        <f>R966-S966-VLOOKUP(D966, 'Вчера_Спутник-М'!D:BL, 15, FALSE)</f>
        <v>#N/A</v>
      </c>
      <c r="AO966" s="36"/>
      <c r="AP966" s="36"/>
      <c r="AQ966" s="36" t="e">
        <f>T966-VLOOKUP(D966, 'Вчера_Спутник-М'!D:BI, 17, FALSE)</f>
        <v>#N/A</v>
      </c>
      <c r="AR966" s="36" t="e">
        <f>U966-VLOOKUP(D966, 'Вчера_Спутник-М'!D:BI, 18, FALSE)</f>
        <v>#N/A</v>
      </c>
    </row>
    <row r="967" spans="25:44" ht="30" customHeight="1" x14ac:dyDescent="0.3">
      <c r="Y967" s="20">
        <f t="shared" si="92"/>
        <v>0</v>
      </c>
      <c r="Z967" s="20">
        <f t="shared" si="93"/>
        <v>0</v>
      </c>
      <c r="AA967" s="37" t="b">
        <f t="shared" si="94"/>
        <v>1</v>
      </c>
      <c r="AB967" s="37" t="b">
        <f t="shared" si="95"/>
        <v>1</v>
      </c>
      <c r="AC967" s="37" t="b">
        <f t="shared" si="96"/>
        <v>1</v>
      </c>
      <c r="AD967" s="37" t="b">
        <f t="shared" si="97"/>
        <v>1</v>
      </c>
      <c r="AE967" s="22" t="str">
        <f>IF(ISNA(VLOOKUP(D967,'Вчера_Спутник-М'!D:D, 1, FALSE)),"ошибка",0)</f>
        <v>ошибка</v>
      </c>
      <c r="AF967" s="21"/>
      <c r="AG967" s="22" t="e">
        <f>E967-VLOOKUP(D967, 'Вчера_Спутник-М'!D:BI, 2, FALSE)</f>
        <v>#N/A</v>
      </c>
      <c r="AH967" s="22" t="e">
        <f>F967-G967-VLOOKUP(D967, 'Вчера_Спутник-М'!D:BI, 3, FALSE)</f>
        <v>#N/A</v>
      </c>
      <c r="AI967" s="22" t="e">
        <f>H967-I967-VLOOKUP(D967, 'Вчера_Спутник-М'!D:BI, 5, FALSE)</f>
        <v>#N/A</v>
      </c>
      <c r="AJ967" s="22" t="e">
        <f>J967-K967-VLOOKUP(D967, 'Вчера_Спутник-М'!D:BI, 7, FALSE)</f>
        <v>#N/A</v>
      </c>
      <c r="AK967" s="36" t="e">
        <f>L967-M967-VLOOKUP(D967, 'Вчера_Спутник-М'!D:BI, 9, FALSE)</f>
        <v>#N/A</v>
      </c>
      <c r="AL967" s="36" t="e">
        <f>N967-O967-VLOOKUP(D967, 'Вчера_Спутник-М'!D:BI, 11, FALSE)</f>
        <v>#N/A</v>
      </c>
      <c r="AM967" s="36" t="e">
        <f>P967-Q967-VLOOKUP(D967, 'Вчера_Спутник-М'!D:BI, 13, FALSE)</f>
        <v>#N/A</v>
      </c>
      <c r="AN967" s="36" t="e">
        <f>R967-S967-VLOOKUP(D967, 'Вчера_Спутник-М'!D:BL, 15, FALSE)</f>
        <v>#N/A</v>
      </c>
      <c r="AO967" s="36"/>
      <c r="AP967" s="36"/>
      <c r="AQ967" s="36" t="e">
        <f>T967-VLOOKUP(D967, 'Вчера_Спутник-М'!D:BI, 17, FALSE)</f>
        <v>#N/A</v>
      </c>
      <c r="AR967" s="36" t="e">
        <f>U967-VLOOKUP(D967, 'Вчера_Спутник-М'!D:BI, 18, FALSE)</f>
        <v>#N/A</v>
      </c>
    </row>
    <row r="968" spans="25:44" ht="30" customHeight="1" x14ac:dyDescent="0.3">
      <c r="Y968" s="20">
        <f t="shared" si="92"/>
        <v>0</v>
      </c>
      <c r="Z968" s="20">
        <f t="shared" si="93"/>
        <v>0</v>
      </c>
      <c r="AA968" s="37" t="b">
        <f t="shared" si="94"/>
        <v>1</v>
      </c>
      <c r="AB968" s="37" t="b">
        <f t="shared" si="95"/>
        <v>1</v>
      </c>
      <c r="AC968" s="37" t="b">
        <f t="shared" si="96"/>
        <v>1</v>
      </c>
      <c r="AD968" s="37" t="b">
        <f t="shared" si="97"/>
        <v>1</v>
      </c>
      <c r="AE968" s="22" t="str">
        <f>IF(ISNA(VLOOKUP(D968,'Вчера_Спутник-М'!D:D, 1, FALSE)),"ошибка",0)</f>
        <v>ошибка</v>
      </c>
      <c r="AF968" s="21"/>
      <c r="AG968" s="22" t="e">
        <f>E968-VLOOKUP(D968, 'Вчера_Спутник-М'!D:BI, 2, FALSE)</f>
        <v>#N/A</v>
      </c>
      <c r="AH968" s="22" t="e">
        <f>F968-G968-VLOOKUP(D968, 'Вчера_Спутник-М'!D:BI, 3, FALSE)</f>
        <v>#N/A</v>
      </c>
      <c r="AI968" s="22" t="e">
        <f>H968-I968-VLOOKUP(D968, 'Вчера_Спутник-М'!D:BI, 5, FALSE)</f>
        <v>#N/A</v>
      </c>
      <c r="AJ968" s="22" t="e">
        <f>J968-K968-VLOOKUP(D968, 'Вчера_Спутник-М'!D:BI, 7, FALSE)</f>
        <v>#N/A</v>
      </c>
      <c r="AK968" s="36" t="e">
        <f>L968-M968-VLOOKUP(D968, 'Вчера_Спутник-М'!D:BI, 9, FALSE)</f>
        <v>#N/A</v>
      </c>
      <c r="AL968" s="36" t="e">
        <f>N968-O968-VLOOKUP(D968, 'Вчера_Спутник-М'!D:BI, 11, FALSE)</f>
        <v>#N/A</v>
      </c>
      <c r="AM968" s="36" t="e">
        <f>P968-Q968-VLOOKUP(D968, 'Вчера_Спутник-М'!D:BI, 13, FALSE)</f>
        <v>#N/A</v>
      </c>
      <c r="AN968" s="36" t="e">
        <f>R968-S968-VLOOKUP(D968, 'Вчера_Спутник-М'!D:BL, 15, FALSE)</f>
        <v>#N/A</v>
      </c>
      <c r="AO968" s="36"/>
      <c r="AP968" s="36"/>
      <c r="AQ968" s="36" t="e">
        <f>T968-VLOOKUP(D968, 'Вчера_Спутник-М'!D:BI, 17, FALSE)</f>
        <v>#N/A</v>
      </c>
      <c r="AR968" s="36" t="e">
        <f>U968-VLOOKUP(D968, 'Вчера_Спутник-М'!D:BI, 18, FALSE)</f>
        <v>#N/A</v>
      </c>
    </row>
    <row r="969" spans="25:44" ht="30" customHeight="1" x14ac:dyDescent="0.3">
      <c r="Y969" s="20">
        <f t="shared" si="92"/>
        <v>0</v>
      </c>
      <c r="Z969" s="20">
        <f t="shared" si="93"/>
        <v>0</v>
      </c>
      <c r="AA969" s="37" t="b">
        <f t="shared" si="94"/>
        <v>1</v>
      </c>
      <c r="AB969" s="37" t="b">
        <f t="shared" si="95"/>
        <v>1</v>
      </c>
      <c r="AC969" s="37" t="b">
        <f t="shared" si="96"/>
        <v>1</v>
      </c>
      <c r="AD969" s="37" t="b">
        <f t="shared" si="97"/>
        <v>1</v>
      </c>
      <c r="AE969" s="22" t="str">
        <f>IF(ISNA(VLOOKUP(D969,'Вчера_Спутник-М'!D:D, 1, FALSE)),"ошибка",0)</f>
        <v>ошибка</v>
      </c>
      <c r="AF969" s="21"/>
      <c r="AG969" s="22" t="e">
        <f>E969-VLOOKUP(D969, 'Вчера_Спутник-М'!D:BI, 2, FALSE)</f>
        <v>#N/A</v>
      </c>
      <c r="AH969" s="22" t="e">
        <f>F969-G969-VLOOKUP(D969, 'Вчера_Спутник-М'!D:BI, 3, FALSE)</f>
        <v>#N/A</v>
      </c>
      <c r="AI969" s="22" t="e">
        <f>H969-I969-VLOOKUP(D969, 'Вчера_Спутник-М'!D:BI, 5, FALSE)</f>
        <v>#N/A</v>
      </c>
      <c r="AJ969" s="22" t="e">
        <f>J969-K969-VLOOKUP(D969, 'Вчера_Спутник-М'!D:BI, 7, FALSE)</f>
        <v>#N/A</v>
      </c>
      <c r="AK969" s="36" t="e">
        <f>L969-M969-VLOOKUP(D969, 'Вчера_Спутник-М'!D:BI, 9, FALSE)</f>
        <v>#N/A</v>
      </c>
      <c r="AL969" s="36" t="e">
        <f>N969-O969-VLOOKUP(D969, 'Вчера_Спутник-М'!D:BI, 11, FALSE)</f>
        <v>#N/A</v>
      </c>
      <c r="AM969" s="36" t="e">
        <f>P969-Q969-VLOOKUP(D969, 'Вчера_Спутник-М'!D:BI, 13, FALSE)</f>
        <v>#N/A</v>
      </c>
      <c r="AN969" s="36" t="e">
        <f>R969-S969-VLOOKUP(D969, 'Вчера_Спутник-М'!D:BL, 15, FALSE)</f>
        <v>#N/A</v>
      </c>
      <c r="AO969" s="36"/>
      <c r="AP969" s="36"/>
      <c r="AQ969" s="36" t="e">
        <f>T969-VLOOKUP(D969, 'Вчера_Спутник-М'!D:BI, 17, FALSE)</f>
        <v>#N/A</v>
      </c>
      <c r="AR969" s="36" t="e">
        <f>U969-VLOOKUP(D969, 'Вчера_Спутник-М'!D:BI, 18, FALSE)</f>
        <v>#N/A</v>
      </c>
    </row>
    <row r="970" spans="25:44" ht="30" customHeight="1" x14ac:dyDescent="0.3">
      <c r="Y970" s="20">
        <f t="shared" si="92"/>
        <v>0</v>
      </c>
      <c r="Z970" s="20">
        <f t="shared" si="93"/>
        <v>0</v>
      </c>
      <c r="AA970" s="37" t="b">
        <f t="shared" si="94"/>
        <v>1</v>
      </c>
      <c r="AB970" s="37" t="b">
        <f t="shared" si="95"/>
        <v>1</v>
      </c>
      <c r="AC970" s="37" t="b">
        <f t="shared" si="96"/>
        <v>1</v>
      </c>
      <c r="AD970" s="37" t="b">
        <f t="shared" si="97"/>
        <v>1</v>
      </c>
      <c r="AE970" s="22" t="str">
        <f>IF(ISNA(VLOOKUP(D970,'Вчера_Спутник-М'!D:D, 1, FALSE)),"ошибка",0)</f>
        <v>ошибка</v>
      </c>
      <c r="AF970" s="21"/>
      <c r="AG970" s="22" t="e">
        <f>E970-VLOOKUP(D970, 'Вчера_Спутник-М'!D:BI, 2, FALSE)</f>
        <v>#N/A</v>
      </c>
      <c r="AH970" s="22" t="e">
        <f>F970-G970-VLOOKUP(D970, 'Вчера_Спутник-М'!D:BI, 3, FALSE)</f>
        <v>#N/A</v>
      </c>
      <c r="AI970" s="22" t="e">
        <f>H970-I970-VLOOKUP(D970, 'Вчера_Спутник-М'!D:BI, 5, FALSE)</f>
        <v>#N/A</v>
      </c>
      <c r="AJ970" s="22" t="e">
        <f>J970-K970-VLOOKUP(D970, 'Вчера_Спутник-М'!D:BI, 7, FALSE)</f>
        <v>#N/A</v>
      </c>
      <c r="AK970" s="36" t="e">
        <f>L970-M970-VLOOKUP(D970, 'Вчера_Спутник-М'!D:BI, 9, FALSE)</f>
        <v>#N/A</v>
      </c>
      <c r="AL970" s="36" t="e">
        <f>N970-O970-VLOOKUP(D970, 'Вчера_Спутник-М'!D:BI, 11, FALSE)</f>
        <v>#N/A</v>
      </c>
      <c r="AM970" s="36" t="e">
        <f>P970-Q970-VLOOKUP(D970, 'Вчера_Спутник-М'!D:BI, 13, FALSE)</f>
        <v>#N/A</v>
      </c>
      <c r="AN970" s="36" t="e">
        <f>R970-S970-VLOOKUP(D970, 'Вчера_Спутник-М'!D:BL, 15, FALSE)</f>
        <v>#N/A</v>
      </c>
      <c r="AO970" s="36"/>
      <c r="AP970" s="36"/>
      <c r="AQ970" s="36" t="e">
        <f>T970-VLOOKUP(D970, 'Вчера_Спутник-М'!D:BI, 17, FALSE)</f>
        <v>#N/A</v>
      </c>
      <c r="AR970" s="36" t="e">
        <f>U970-VLOOKUP(D970, 'Вчера_Спутник-М'!D:BI, 18, FALSE)</f>
        <v>#N/A</v>
      </c>
    </row>
    <row r="971" spans="25:44" ht="30" customHeight="1" x14ac:dyDescent="0.3">
      <c r="Y971" s="20">
        <f t="shared" si="92"/>
        <v>0</v>
      </c>
      <c r="Z971" s="20">
        <f t="shared" si="93"/>
        <v>0</v>
      </c>
      <c r="AA971" s="37" t="b">
        <f t="shared" si="94"/>
        <v>1</v>
      </c>
      <c r="AB971" s="37" t="b">
        <f t="shared" si="95"/>
        <v>1</v>
      </c>
      <c r="AC971" s="37" t="b">
        <f t="shared" si="96"/>
        <v>1</v>
      </c>
      <c r="AD971" s="37" t="b">
        <f t="shared" si="97"/>
        <v>1</v>
      </c>
      <c r="AE971" s="22" t="str">
        <f>IF(ISNA(VLOOKUP(D971,'Вчера_Спутник-М'!D:D, 1, FALSE)),"ошибка",0)</f>
        <v>ошибка</v>
      </c>
      <c r="AF971" s="21"/>
      <c r="AG971" s="22" t="e">
        <f>E971-VLOOKUP(D971, 'Вчера_Спутник-М'!D:BI, 2, FALSE)</f>
        <v>#N/A</v>
      </c>
      <c r="AH971" s="22" t="e">
        <f>F971-G971-VLOOKUP(D971, 'Вчера_Спутник-М'!D:BI, 3, FALSE)</f>
        <v>#N/A</v>
      </c>
      <c r="AI971" s="22" t="e">
        <f>H971-I971-VLOOKUP(D971, 'Вчера_Спутник-М'!D:BI, 5, FALSE)</f>
        <v>#N/A</v>
      </c>
      <c r="AJ971" s="22" t="e">
        <f>J971-K971-VLOOKUP(D971, 'Вчера_Спутник-М'!D:BI, 7, FALSE)</f>
        <v>#N/A</v>
      </c>
      <c r="AK971" s="36" t="e">
        <f>L971-M971-VLOOKUP(D971, 'Вчера_Спутник-М'!D:BI, 9, FALSE)</f>
        <v>#N/A</v>
      </c>
      <c r="AL971" s="36" t="e">
        <f>N971-O971-VLOOKUP(D971, 'Вчера_Спутник-М'!D:BI, 11, FALSE)</f>
        <v>#N/A</v>
      </c>
      <c r="AM971" s="36" t="e">
        <f>P971-Q971-VLOOKUP(D971, 'Вчера_Спутник-М'!D:BI, 13, FALSE)</f>
        <v>#N/A</v>
      </c>
      <c r="AN971" s="36" t="e">
        <f>R971-S971-VLOOKUP(D971, 'Вчера_Спутник-М'!D:BL, 15, FALSE)</f>
        <v>#N/A</v>
      </c>
      <c r="AO971" s="36"/>
      <c r="AP971" s="36"/>
      <c r="AQ971" s="36" t="e">
        <f>T971-VLOOKUP(D971, 'Вчера_Спутник-М'!D:BI, 17, FALSE)</f>
        <v>#N/A</v>
      </c>
      <c r="AR971" s="36" t="e">
        <f>U971-VLOOKUP(D971, 'Вчера_Спутник-М'!D:BI, 18, FALSE)</f>
        <v>#N/A</v>
      </c>
    </row>
    <row r="972" spans="25:44" ht="30" customHeight="1" x14ac:dyDescent="0.3">
      <c r="Y972" s="20">
        <f t="shared" si="92"/>
        <v>0</v>
      </c>
      <c r="Z972" s="20">
        <f t="shared" si="93"/>
        <v>0</v>
      </c>
      <c r="AA972" s="37" t="b">
        <f t="shared" si="94"/>
        <v>1</v>
      </c>
      <c r="AB972" s="37" t="b">
        <f t="shared" si="95"/>
        <v>1</v>
      </c>
      <c r="AC972" s="37" t="b">
        <f t="shared" si="96"/>
        <v>1</v>
      </c>
      <c r="AD972" s="37" t="b">
        <f t="shared" si="97"/>
        <v>1</v>
      </c>
      <c r="AE972" s="22" t="str">
        <f>IF(ISNA(VLOOKUP(D972,'Вчера_Спутник-М'!D:D, 1, FALSE)),"ошибка",0)</f>
        <v>ошибка</v>
      </c>
      <c r="AF972" s="21"/>
      <c r="AG972" s="22" t="e">
        <f>E972-VLOOKUP(D972, 'Вчера_Спутник-М'!D:BI, 2, FALSE)</f>
        <v>#N/A</v>
      </c>
      <c r="AH972" s="22" t="e">
        <f>F972-G972-VLOOKUP(D972, 'Вчера_Спутник-М'!D:BI, 3, FALSE)</f>
        <v>#N/A</v>
      </c>
      <c r="AI972" s="22" t="e">
        <f>H972-I972-VLOOKUP(D972, 'Вчера_Спутник-М'!D:BI, 5, FALSE)</f>
        <v>#N/A</v>
      </c>
      <c r="AJ972" s="22" t="e">
        <f>J972-K972-VLOOKUP(D972, 'Вчера_Спутник-М'!D:BI, 7, FALSE)</f>
        <v>#N/A</v>
      </c>
      <c r="AK972" s="36" t="e">
        <f>L972-M972-VLOOKUP(D972, 'Вчера_Спутник-М'!D:BI, 9, FALSE)</f>
        <v>#N/A</v>
      </c>
      <c r="AL972" s="36" t="e">
        <f>N972-O972-VLOOKUP(D972, 'Вчера_Спутник-М'!D:BI, 11, FALSE)</f>
        <v>#N/A</v>
      </c>
      <c r="AM972" s="36" t="e">
        <f>P972-Q972-VLOOKUP(D972, 'Вчера_Спутник-М'!D:BI, 13, FALSE)</f>
        <v>#N/A</v>
      </c>
      <c r="AN972" s="36" t="e">
        <f>R972-S972-VLOOKUP(D972, 'Вчера_Спутник-М'!D:BL, 15, FALSE)</f>
        <v>#N/A</v>
      </c>
      <c r="AO972" s="36"/>
      <c r="AP972" s="36"/>
      <c r="AQ972" s="36" t="e">
        <f>T972-VLOOKUP(D972, 'Вчера_Спутник-М'!D:BI, 17, FALSE)</f>
        <v>#N/A</v>
      </c>
      <c r="AR972" s="36" t="e">
        <f>U972-VLOOKUP(D972, 'Вчера_Спутник-М'!D:BI, 18, FALSE)</f>
        <v>#N/A</v>
      </c>
    </row>
    <row r="973" spans="25:44" ht="30" customHeight="1" x14ac:dyDescent="0.3">
      <c r="Y973" s="20">
        <f t="shared" si="92"/>
        <v>0</v>
      </c>
      <c r="Z973" s="20">
        <f t="shared" si="93"/>
        <v>0</v>
      </c>
      <c r="AA973" s="37" t="b">
        <f t="shared" si="94"/>
        <v>1</v>
      </c>
      <c r="AB973" s="37" t="b">
        <f t="shared" si="95"/>
        <v>1</v>
      </c>
      <c r="AC973" s="37" t="b">
        <f t="shared" si="96"/>
        <v>1</v>
      </c>
      <c r="AD973" s="37" t="b">
        <f t="shared" si="97"/>
        <v>1</v>
      </c>
      <c r="AE973" s="22" t="str">
        <f>IF(ISNA(VLOOKUP(D973,'Вчера_Спутник-М'!D:D, 1, FALSE)),"ошибка",0)</f>
        <v>ошибка</v>
      </c>
      <c r="AF973" s="21"/>
      <c r="AG973" s="22" t="e">
        <f>E973-VLOOKUP(D973, 'Вчера_Спутник-М'!D:BI, 2, FALSE)</f>
        <v>#N/A</v>
      </c>
      <c r="AH973" s="22" t="e">
        <f>F973-G973-VLOOKUP(D973, 'Вчера_Спутник-М'!D:BI, 3, FALSE)</f>
        <v>#N/A</v>
      </c>
      <c r="AI973" s="22" t="e">
        <f>H973-I973-VLOOKUP(D973, 'Вчера_Спутник-М'!D:BI, 5, FALSE)</f>
        <v>#N/A</v>
      </c>
      <c r="AJ973" s="22" t="e">
        <f>J973-K973-VLOOKUP(D973, 'Вчера_Спутник-М'!D:BI, 7, FALSE)</f>
        <v>#N/A</v>
      </c>
      <c r="AK973" s="36" t="e">
        <f>L973-M973-VLOOKUP(D973, 'Вчера_Спутник-М'!D:BI, 9, FALSE)</f>
        <v>#N/A</v>
      </c>
      <c r="AL973" s="36" t="e">
        <f>N973-O973-VLOOKUP(D973, 'Вчера_Спутник-М'!D:BI, 11, FALSE)</f>
        <v>#N/A</v>
      </c>
      <c r="AM973" s="36" t="e">
        <f>P973-Q973-VLOOKUP(D973, 'Вчера_Спутник-М'!D:BI, 13, FALSE)</f>
        <v>#N/A</v>
      </c>
      <c r="AN973" s="36" t="e">
        <f>R973-S973-VLOOKUP(D973, 'Вчера_Спутник-М'!D:BL, 15, FALSE)</f>
        <v>#N/A</v>
      </c>
      <c r="AO973" s="36"/>
      <c r="AP973" s="36"/>
      <c r="AQ973" s="36" t="e">
        <f>T973-VLOOKUP(D973, 'Вчера_Спутник-М'!D:BI, 17, FALSE)</f>
        <v>#N/A</v>
      </c>
      <c r="AR973" s="36" t="e">
        <f>U973-VLOOKUP(D973, 'Вчера_Спутник-М'!D:BI, 18, FALSE)</f>
        <v>#N/A</v>
      </c>
    </row>
    <row r="974" spans="25:44" ht="30" customHeight="1" x14ac:dyDescent="0.3">
      <c r="Y974" s="20">
        <f t="shared" si="92"/>
        <v>0</v>
      </c>
      <c r="Z974" s="20">
        <f t="shared" si="93"/>
        <v>0</v>
      </c>
      <c r="AA974" s="37" t="b">
        <f t="shared" si="94"/>
        <v>1</v>
      </c>
      <c r="AB974" s="37" t="b">
        <f t="shared" si="95"/>
        <v>1</v>
      </c>
      <c r="AC974" s="37" t="b">
        <f t="shared" si="96"/>
        <v>1</v>
      </c>
      <c r="AD974" s="37" t="b">
        <f t="shared" si="97"/>
        <v>1</v>
      </c>
      <c r="AE974" s="22" t="str">
        <f>IF(ISNA(VLOOKUP(D974,'Вчера_Спутник-М'!D:D, 1, FALSE)),"ошибка",0)</f>
        <v>ошибка</v>
      </c>
      <c r="AF974" s="21"/>
      <c r="AG974" s="22" t="e">
        <f>E974-VLOOKUP(D974, 'Вчера_Спутник-М'!D:BI, 2, FALSE)</f>
        <v>#N/A</v>
      </c>
      <c r="AH974" s="22" t="e">
        <f>F974-G974-VLOOKUP(D974, 'Вчера_Спутник-М'!D:BI, 3, FALSE)</f>
        <v>#N/A</v>
      </c>
      <c r="AI974" s="22" t="e">
        <f>H974-I974-VLOOKUP(D974, 'Вчера_Спутник-М'!D:BI, 5, FALSE)</f>
        <v>#N/A</v>
      </c>
      <c r="AJ974" s="22" t="e">
        <f>J974-K974-VLOOKUP(D974, 'Вчера_Спутник-М'!D:BI, 7, FALSE)</f>
        <v>#N/A</v>
      </c>
      <c r="AK974" s="36" t="e">
        <f>L974-M974-VLOOKUP(D974, 'Вчера_Спутник-М'!D:BI, 9, FALSE)</f>
        <v>#N/A</v>
      </c>
      <c r="AL974" s="36" t="e">
        <f>N974-O974-VLOOKUP(D974, 'Вчера_Спутник-М'!D:BI, 11, FALSE)</f>
        <v>#N/A</v>
      </c>
      <c r="AM974" s="36" t="e">
        <f>P974-Q974-VLOOKUP(D974, 'Вчера_Спутник-М'!D:BI, 13, FALSE)</f>
        <v>#N/A</v>
      </c>
      <c r="AN974" s="36" t="e">
        <f>R974-S974-VLOOKUP(D974, 'Вчера_Спутник-М'!D:BL, 15, FALSE)</f>
        <v>#N/A</v>
      </c>
      <c r="AO974" s="36"/>
      <c r="AP974" s="36"/>
      <c r="AQ974" s="36" t="e">
        <f>T974-VLOOKUP(D974, 'Вчера_Спутник-М'!D:BI, 17, FALSE)</f>
        <v>#N/A</v>
      </c>
      <c r="AR974" s="36" t="e">
        <f>U974-VLOOKUP(D974, 'Вчера_Спутник-М'!D:BI, 18, FALSE)</f>
        <v>#N/A</v>
      </c>
    </row>
    <row r="975" spans="25:44" ht="30" customHeight="1" x14ac:dyDescent="0.3">
      <c r="Y975" s="20">
        <f t="shared" si="92"/>
        <v>0</v>
      </c>
      <c r="Z975" s="20">
        <f t="shared" si="93"/>
        <v>0</v>
      </c>
      <c r="AA975" s="37" t="b">
        <f t="shared" si="94"/>
        <v>1</v>
      </c>
      <c r="AB975" s="37" t="b">
        <f t="shared" si="95"/>
        <v>1</v>
      </c>
      <c r="AC975" s="37" t="b">
        <f t="shared" si="96"/>
        <v>1</v>
      </c>
      <c r="AD975" s="37" t="b">
        <f t="shared" si="97"/>
        <v>1</v>
      </c>
      <c r="AE975" s="22" t="str">
        <f>IF(ISNA(VLOOKUP(D975,'Вчера_Спутник-М'!D:D, 1, FALSE)),"ошибка",0)</f>
        <v>ошибка</v>
      </c>
      <c r="AF975" s="21"/>
      <c r="AG975" s="22" t="e">
        <f>E975-VLOOKUP(D975, 'Вчера_Спутник-М'!D:BI, 2, FALSE)</f>
        <v>#N/A</v>
      </c>
      <c r="AH975" s="22" t="e">
        <f>F975-G975-VLOOKUP(D975, 'Вчера_Спутник-М'!D:BI, 3, FALSE)</f>
        <v>#N/A</v>
      </c>
      <c r="AI975" s="22" t="e">
        <f>H975-I975-VLOOKUP(D975, 'Вчера_Спутник-М'!D:BI, 5, FALSE)</f>
        <v>#N/A</v>
      </c>
      <c r="AJ975" s="22" t="e">
        <f>J975-K975-VLOOKUP(D975, 'Вчера_Спутник-М'!D:BI, 7, FALSE)</f>
        <v>#N/A</v>
      </c>
      <c r="AK975" s="36" t="e">
        <f>L975-M975-VLOOKUP(D975, 'Вчера_Спутник-М'!D:BI, 9, FALSE)</f>
        <v>#N/A</v>
      </c>
      <c r="AL975" s="36" t="e">
        <f>N975-O975-VLOOKUP(D975, 'Вчера_Спутник-М'!D:BI, 11, FALSE)</f>
        <v>#N/A</v>
      </c>
      <c r="AM975" s="36" t="e">
        <f>P975-Q975-VLOOKUP(D975, 'Вчера_Спутник-М'!D:BI, 13, FALSE)</f>
        <v>#N/A</v>
      </c>
      <c r="AN975" s="36" t="e">
        <f>R975-S975-VLOOKUP(D975, 'Вчера_Спутник-М'!D:BL, 15, FALSE)</f>
        <v>#N/A</v>
      </c>
      <c r="AO975" s="36"/>
      <c r="AP975" s="36"/>
      <c r="AQ975" s="36" t="e">
        <f>T975-VLOOKUP(D975, 'Вчера_Спутник-М'!D:BI, 17, FALSE)</f>
        <v>#N/A</v>
      </c>
      <c r="AR975" s="36" t="e">
        <f>U975-VLOOKUP(D975, 'Вчера_Спутник-М'!D:BI, 18, FALSE)</f>
        <v>#N/A</v>
      </c>
    </row>
    <row r="976" spans="25:44" ht="30" customHeight="1" x14ac:dyDescent="0.3">
      <c r="Y976" s="20">
        <f t="shared" si="92"/>
        <v>0</v>
      </c>
      <c r="Z976" s="20">
        <f t="shared" si="93"/>
        <v>0</v>
      </c>
      <c r="AA976" s="37" t="b">
        <f t="shared" si="94"/>
        <v>1</v>
      </c>
      <c r="AB976" s="37" t="b">
        <f t="shared" si="95"/>
        <v>1</v>
      </c>
      <c r="AC976" s="37" t="b">
        <f t="shared" si="96"/>
        <v>1</v>
      </c>
      <c r="AD976" s="37" t="b">
        <f t="shared" si="97"/>
        <v>1</v>
      </c>
      <c r="AE976" s="22" t="str">
        <f>IF(ISNA(VLOOKUP(D976,'Вчера_Спутник-М'!D:D, 1, FALSE)),"ошибка",0)</f>
        <v>ошибка</v>
      </c>
      <c r="AF976" s="21"/>
      <c r="AG976" s="22" t="e">
        <f>E976-VLOOKUP(D976, 'Вчера_Спутник-М'!D:BI, 2, FALSE)</f>
        <v>#N/A</v>
      </c>
      <c r="AH976" s="22" t="e">
        <f>F976-G976-VLOOKUP(D976, 'Вчера_Спутник-М'!D:BI, 3, FALSE)</f>
        <v>#N/A</v>
      </c>
      <c r="AI976" s="22" t="e">
        <f>H976-I976-VLOOKUP(D976, 'Вчера_Спутник-М'!D:BI, 5, FALSE)</f>
        <v>#N/A</v>
      </c>
      <c r="AJ976" s="22" t="e">
        <f>J976-K976-VLOOKUP(D976, 'Вчера_Спутник-М'!D:BI, 7, FALSE)</f>
        <v>#N/A</v>
      </c>
      <c r="AK976" s="36" t="e">
        <f>L976-M976-VLOOKUP(D976, 'Вчера_Спутник-М'!D:BI, 9, FALSE)</f>
        <v>#N/A</v>
      </c>
      <c r="AL976" s="36" t="e">
        <f>N976-O976-VLOOKUP(D976, 'Вчера_Спутник-М'!D:BI, 11, FALSE)</f>
        <v>#N/A</v>
      </c>
      <c r="AM976" s="36" t="e">
        <f>P976-Q976-VLOOKUP(D976, 'Вчера_Спутник-М'!D:BI, 13, FALSE)</f>
        <v>#N/A</v>
      </c>
      <c r="AN976" s="36" t="e">
        <f>R976-S976-VLOOKUP(D976, 'Вчера_Спутник-М'!D:BL, 15, FALSE)</f>
        <v>#N/A</v>
      </c>
      <c r="AO976" s="36"/>
      <c r="AP976" s="36"/>
      <c r="AQ976" s="36" t="e">
        <f>T976-VLOOKUP(D976, 'Вчера_Спутник-М'!D:BI, 17, FALSE)</f>
        <v>#N/A</v>
      </c>
      <c r="AR976" s="36" t="e">
        <f>U976-VLOOKUP(D976, 'Вчера_Спутник-М'!D:BI, 18, FALSE)</f>
        <v>#N/A</v>
      </c>
    </row>
    <row r="977" spans="25:44" ht="30" customHeight="1" x14ac:dyDescent="0.3">
      <c r="Y977" s="20">
        <f t="shared" si="92"/>
        <v>0</v>
      </c>
      <c r="Z977" s="20">
        <f t="shared" si="93"/>
        <v>0</v>
      </c>
      <c r="AA977" s="37" t="b">
        <f t="shared" si="94"/>
        <v>1</v>
      </c>
      <c r="AB977" s="37" t="b">
        <f t="shared" si="95"/>
        <v>1</v>
      </c>
      <c r="AC977" s="37" t="b">
        <f t="shared" si="96"/>
        <v>1</v>
      </c>
      <c r="AD977" s="37" t="b">
        <f t="shared" si="97"/>
        <v>1</v>
      </c>
      <c r="AE977" s="22" t="str">
        <f>IF(ISNA(VLOOKUP(D977,'Вчера_Спутник-М'!D:D, 1, FALSE)),"ошибка",0)</f>
        <v>ошибка</v>
      </c>
      <c r="AF977" s="21"/>
      <c r="AG977" s="22" t="e">
        <f>E977-VLOOKUP(D977, 'Вчера_Спутник-М'!D:BI, 2, FALSE)</f>
        <v>#N/A</v>
      </c>
      <c r="AH977" s="22" t="e">
        <f>F977-G977-VLOOKUP(D977, 'Вчера_Спутник-М'!D:BI, 3, FALSE)</f>
        <v>#N/A</v>
      </c>
      <c r="AI977" s="22" t="e">
        <f>H977-I977-VLOOKUP(D977, 'Вчера_Спутник-М'!D:BI, 5, FALSE)</f>
        <v>#N/A</v>
      </c>
      <c r="AJ977" s="22" t="e">
        <f>J977-K977-VLOOKUP(D977, 'Вчера_Спутник-М'!D:BI, 7, FALSE)</f>
        <v>#N/A</v>
      </c>
      <c r="AK977" s="36" t="e">
        <f>L977-M977-VLOOKUP(D977, 'Вчера_Спутник-М'!D:BI, 9, FALSE)</f>
        <v>#N/A</v>
      </c>
      <c r="AL977" s="36" t="e">
        <f>N977-O977-VLOOKUP(D977, 'Вчера_Спутник-М'!D:BI, 11, FALSE)</f>
        <v>#N/A</v>
      </c>
      <c r="AM977" s="36" t="e">
        <f>P977-Q977-VLOOKUP(D977, 'Вчера_Спутник-М'!D:BI, 13, FALSE)</f>
        <v>#N/A</v>
      </c>
      <c r="AN977" s="36" t="e">
        <f>R977-S977-VLOOKUP(D977, 'Вчера_Спутник-М'!D:BL, 15, FALSE)</f>
        <v>#N/A</v>
      </c>
      <c r="AO977" s="36"/>
      <c r="AP977" s="36"/>
      <c r="AQ977" s="36" t="e">
        <f>T977-VLOOKUP(D977, 'Вчера_Спутник-М'!D:BI, 17, FALSE)</f>
        <v>#N/A</v>
      </c>
      <c r="AR977" s="36" t="e">
        <f>U977-VLOOKUP(D977, 'Вчера_Спутник-М'!D:BI, 18, FALSE)</f>
        <v>#N/A</v>
      </c>
    </row>
    <row r="978" spans="25:44" ht="30" customHeight="1" x14ac:dyDescent="0.3">
      <c r="Y978" s="20">
        <f t="shared" si="92"/>
        <v>0</v>
      </c>
      <c r="Z978" s="20">
        <f t="shared" si="93"/>
        <v>0</v>
      </c>
      <c r="AA978" s="37" t="b">
        <f t="shared" si="94"/>
        <v>1</v>
      </c>
      <c r="AB978" s="37" t="b">
        <f t="shared" si="95"/>
        <v>1</v>
      </c>
      <c r="AC978" s="37" t="b">
        <f t="shared" si="96"/>
        <v>1</v>
      </c>
      <c r="AD978" s="37" t="b">
        <f t="shared" si="97"/>
        <v>1</v>
      </c>
      <c r="AE978" s="22" t="str">
        <f>IF(ISNA(VLOOKUP(D978,'Вчера_Спутник-М'!D:D, 1, FALSE)),"ошибка",0)</f>
        <v>ошибка</v>
      </c>
      <c r="AF978" s="21"/>
      <c r="AG978" s="22" t="e">
        <f>E978-VLOOKUP(D978, 'Вчера_Спутник-М'!D:BI, 2, FALSE)</f>
        <v>#N/A</v>
      </c>
      <c r="AH978" s="22" t="e">
        <f>F978-G978-VLOOKUP(D978, 'Вчера_Спутник-М'!D:BI, 3, FALSE)</f>
        <v>#N/A</v>
      </c>
      <c r="AI978" s="22" t="e">
        <f>H978-I978-VLOOKUP(D978, 'Вчера_Спутник-М'!D:BI, 5, FALSE)</f>
        <v>#N/A</v>
      </c>
      <c r="AJ978" s="22" t="e">
        <f>J978-K978-VLOOKUP(D978, 'Вчера_Спутник-М'!D:BI, 7, FALSE)</f>
        <v>#N/A</v>
      </c>
      <c r="AK978" s="36" t="e">
        <f>L978-M978-VLOOKUP(D978, 'Вчера_Спутник-М'!D:BI, 9, FALSE)</f>
        <v>#N/A</v>
      </c>
      <c r="AL978" s="36" t="e">
        <f>N978-O978-VLOOKUP(D978, 'Вчера_Спутник-М'!D:BI, 11, FALSE)</f>
        <v>#N/A</v>
      </c>
      <c r="AM978" s="36" t="e">
        <f>P978-Q978-VLOOKUP(D978, 'Вчера_Спутник-М'!D:BI, 13, FALSE)</f>
        <v>#N/A</v>
      </c>
      <c r="AN978" s="36" t="e">
        <f>R978-S978-VLOOKUP(D978, 'Вчера_Спутник-М'!D:BL, 15, FALSE)</f>
        <v>#N/A</v>
      </c>
      <c r="AO978" s="36"/>
      <c r="AP978" s="36"/>
      <c r="AQ978" s="36" t="e">
        <f>T978-VLOOKUP(D978, 'Вчера_Спутник-М'!D:BI, 17, FALSE)</f>
        <v>#N/A</v>
      </c>
      <c r="AR978" s="36" t="e">
        <f>U978-VLOOKUP(D978, 'Вчера_Спутник-М'!D:BI, 18, FALSE)</f>
        <v>#N/A</v>
      </c>
    </row>
    <row r="979" spans="25:44" ht="30" customHeight="1" x14ac:dyDescent="0.3">
      <c r="Y979" s="20">
        <f t="shared" si="92"/>
        <v>0</v>
      </c>
      <c r="Z979" s="20">
        <f t="shared" si="93"/>
        <v>0</v>
      </c>
      <c r="AA979" s="37" t="b">
        <f t="shared" si="94"/>
        <v>1</v>
      </c>
      <c r="AB979" s="37" t="b">
        <f t="shared" si="95"/>
        <v>1</v>
      </c>
      <c r="AC979" s="37" t="b">
        <f t="shared" si="96"/>
        <v>1</v>
      </c>
      <c r="AD979" s="37" t="b">
        <f t="shared" si="97"/>
        <v>1</v>
      </c>
      <c r="AE979" s="22" t="str">
        <f>IF(ISNA(VLOOKUP(D979,'Вчера_Спутник-М'!D:D, 1, FALSE)),"ошибка",0)</f>
        <v>ошибка</v>
      </c>
      <c r="AF979" s="21"/>
      <c r="AG979" s="22" t="e">
        <f>E979-VLOOKUP(D979, 'Вчера_Спутник-М'!D:BI, 2, FALSE)</f>
        <v>#N/A</v>
      </c>
      <c r="AH979" s="22" t="e">
        <f>F979-G979-VLOOKUP(D979, 'Вчера_Спутник-М'!D:BI, 3, FALSE)</f>
        <v>#N/A</v>
      </c>
      <c r="AI979" s="22" t="e">
        <f>H979-I979-VLOOKUP(D979, 'Вчера_Спутник-М'!D:BI, 5, FALSE)</f>
        <v>#N/A</v>
      </c>
      <c r="AJ979" s="22" t="e">
        <f>J979-K979-VLOOKUP(D979, 'Вчера_Спутник-М'!D:BI, 7, FALSE)</f>
        <v>#N/A</v>
      </c>
      <c r="AK979" s="36" t="e">
        <f>L979-M979-VLOOKUP(D979, 'Вчера_Спутник-М'!D:BI, 9, FALSE)</f>
        <v>#N/A</v>
      </c>
      <c r="AL979" s="36" t="e">
        <f>N979-O979-VLOOKUP(D979, 'Вчера_Спутник-М'!D:BI, 11, FALSE)</f>
        <v>#N/A</v>
      </c>
      <c r="AM979" s="36" t="e">
        <f>P979-Q979-VLOOKUP(D979, 'Вчера_Спутник-М'!D:BI, 13, FALSE)</f>
        <v>#N/A</v>
      </c>
      <c r="AN979" s="36" t="e">
        <f>R979-S979-VLOOKUP(D979, 'Вчера_Спутник-М'!D:BL, 15, FALSE)</f>
        <v>#N/A</v>
      </c>
      <c r="AO979" s="36"/>
      <c r="AP979" s="36"/>
      <c r="AQ979" s="36" t="e">
        <f>T979-VLOOKUP(D979, 'Вчера_Спутник-М'!D:BI, 17, FALSE)</f>
        <v>#N/A</v>
      </c>
      <c r="AR979" s="36" t="e">
        <f>U979-VLOOKUP(D979, 'Вчера_Спутник-М'!D:BI, 18, FALSE)</f>
        <v>#N/A</v>
      </c>
    </row>
    <row r="980" spans="25:44" ht="30" customHeight="1" x14ac:dyDescent="0.3">
      <c r="Y980" s="20">
        <f t="shared" si="92"/>
        <v>0</v>
      </c>
      <c r="Z980" s="20">
        <f t="shared" si="93"/>
        <v>0</v>
      </c>
      <c r="AA980" s="37" t="b">
        <f t="shared" si="94"/>
        <v>1</v>
      </c>
      <c r="AB980" s="37" t="b">
        <f t="shared" si="95"/>
        <v>1</v>
      </c>
      <c r="AC980" s="37" t="b">
        <f t="shared" si="96"/>
        <v>1</v>
      </c>
      <c r="AD980" s="37" t="b">
        <f t="shared" si="97"/>
        <v>1</v>
      </c>
      <c r="AE980" s="22" t="str">
        <f>IF(ISNA(VLOOKUP(D980,'Вчера_Спутник-М'!D:D, 1, FALSE)),"ошибка",0)</f>
        <v>ошибка</v>
      </c>
      <c r="AF980" s="21"/>
      <c r="AG980" s="22" t="e">
        <f>E980-VLOOKUP(D980, 'Вчера_Спутник-М'!D:BI, 2, FALSE)</f>
        <v>#N/A</v>
      </c>
      <c r="AH980" s="22" t="e">
        <f>F980-G980-VLOOKUP(D980, 'Вчера_Спутник-М'!D:BI, 3, FALSE)</f>
        <v>#N/A</v>
      </c>
      <c r="AI980" s="22" t="e">
        <f>H980-I980-VLOOKUP(D980, 'Вчера_Спутник-М'!D:BI, 5, FALSE)</f>
        <v>#N/A</v>
      </c>
      <c r="AJ980" s="22" t="e">
        <f>J980-K980-VLOOKUP(D980, 'Вчера_Спутник-М'!D:BI, 7, FALSE)</f>
        <v>#N/A</v>
      </c>
      <c r="AK980" s="36" t="e">
        <f>L980-M980-VLOOKUP(D980, 'Вчера_Спутник-М'!D:BI, 9, FALSE)</f>
        <v>#N/A</v>
      </c>
      <c r="AL980" s="36" t="e">
        <f>N980-O980-VLOOKUP(D980, 'Вчера_Спутник-М'!D:BI, 11, FALSE)</f>
        <v>#N/A</v>
      </c>
      <c r="AM980" s="36" t="e">
        <f>P980-Q980-VLOOKUP(D980, 'Вчера_Спутник-М'!D:BI, 13, FALSE)</f>
        <v>#N/A</v>
      </c>
      <c r="AN980" s="36" t="e">
        <f>R980-S980-VLOOKUP(D980, 'Вчера_Спутник-М'!D:BL, 15, FALSE)</f>
        <v>#N/A</v>
      </c>
      <c r="AO980" s="36"/>
      <c r="AP980" s="36"/>
      <c r="AQ980" s="36" t="e">
        <f>T980-VLOOKUP(D980, 'Вчера_Спутник-М'!D:BI, 17, FALSE)</f>
        <v>#N/A</v>
      </c>
      <c r="AR980" s="36" t="e">
        <f>U980-VLOOKUP(D980, 'Вчера_Спутник-М'!D:BI, 18, FALSE)</f>
        <v>#N/A</v>
      </c>
    </row>
    <row r="981" spans="25:44" ht="30" customHeight="1" x14ac:dyDescent="0.3">
      <c r="Y981" s="20">
        <f t="shared" si="92"/>
        <v>0</v>
      </c>
      <c r="Z981" s="20">
        <f t="shared" si="93"/>
        <v>0</v>
      </c>
      <c r="AA981" s="37" t="b">
        <f t="shared" si="94"/>
        <v>1</v>
      </c>
      <c r="AB981" s="37" t="b">
        <f t="shared" si="95"/>
        <v>1</v>
      </c>
      <c r="AC981" s="37" t="b">
        <f t="shared" si="96"/>
        <v>1</v>
      </c>
      <c r="AD981" s="37" t="b">
        <f t="shared" si="97"/>
        <v>1</v>
      </c>
      <c r="AE981" s="22" t="str">
        <f>IF(ISNA(VLOOKUP(D981,'Вчера_Спутник-М'!D:D, 1, FALSE)),"ошибка",0)</f>
        <v>ошибка</v>
      </c>
      <c r="AF981" s="21"/>
      <c r="AG981" s="22" t="e">
        <f>E981-VLOOKUP(D981, 'Вчера_Спутник-М'!D:BI, 2, FALSE)</f>
        <v>#N/A</v>
      </c>
      <c r="AH981" s="22" t="e">
        <f>F981-G981-VLOOKUP(D981, 'Вчера_Спутник-М'!D:BI, 3, FALSE)</f>
        <v>#N/A</v>
      </c>
      <c r="AI981" s="22" t="e">
        <f>H981-I981-VLOOKUP(D981, 'Вчера_Спутник-М'!D:BI, 5, FALSE)</f>
        <v>#N/A</v>
      </c>
      <c r="AJ981" s="22" t="e">
        <f>J981-K981-VLOOKUP(D981, 'Вчера_Спутник-М'!D:BI, 7, FALSE)</f>
        <v>#N/A</v>
      </c>
      <c r="AK981" s="36" t="e">
        <f>L981-M981-VLOOKUP(D981, 'Вчера_Спутник-М'!D:BI, 9, FALSE)</f>
        <v>#N/A</v>
      </c>
      <c r="AL981" s="36" t="e">
        <f>N981-O981-VLOOKUP(D981, 'Вчера_Спутник-М'!D:BI, 11, FALSE)</f>
        <v>#N/A</v>
      </c>
      <c r="AM981" s="36" t="e">
        <f>P981-Q981-VLOOKUP(D981, 'Вчера_Спутник-М'!D:BI, 13, FALSE)</f>
        <v>#N/A</v>
      </c>
      <c r="AN981" s="36" t="e">
        <f>R981-S981-VLOOKUP(D981, 'Вчера_Спутник-М'!D:BL, 15, FALSE)</f>
        <v>#N/A</v>
      </c>
      <c r="AO981" s="36"/>
      <c r="AP981" s="36"/>
      <c r="AQ981" s="36" t="e">
        <f>T981-VLOOKUP(D981, 'Вчера_Спутник-М'!D:BI, 17, FALSE)</f>
        <v>#N/A</v>
      </c>
      <c r="AR981" s="36" t="e">
        <f>U981-VLOOKUP(D981, 'Вчера_Спутник-М'!D:BI, 18, FALSE)</f>
        <v>#N/A</v>
      </c>
    </row>
    <row r="982" spans="25:44" ht="30" customHeight="1" x14ac:dyDescent="0.3">
      <c r="Y982" s="20">
        <f t="shared" si="92"/>
        <v>0</v>
      </c>
      <c r="Z982" s="20">
        <f t="shared" si="93"/>
        <v>0</v>
      </c>
      <c r="AA982" s="37" t="b">
        <f t="shared" si="94"/>
        <v>1</v>
      </c>
      <c r="AB982" s="37" t="b">
        <f t="shared" si="95"/>
        <v>1</v>
      </c>
      <c r="AC982" s="37" t="b">
        <f t="shared" si="96"/>
        <v>1</v>
      </c>
      <c r="AD982" s="37" t="b">
        <f t="shared" si="97"/>
        <v>1</v>
      </c>
      <c r="AE982" s="22" t="str">
        <f>IF(ISNA(VLOOKUP(D982,'Вчера_Спутник-М'!D:D, 1, FALSE)),"ошибка",0)</f>
        <v>ошибка</v>
      </c>
      <c r="AF982" s="21"/>
      <c r="AG982" s="22" t="e">
        <f>E982-VLOOKUP(D982, 'Вчера_Спутник-М'!D:BI, 2, FALSE)</f>
        <v>#N/A</v>
      </c>
      <c r="AH982" s="22" t="e">
        <f>F982-G982-VLOOKUP(D982, 'Вчера_Спутник-М'!D:BI, 3, FALSE)</f>
        <v>#N/A</v>
      </c>
      <c r="AI982" s="22" t="e">
        <f>H982-I982-VLOOKUP(D982, 'Вчера_Спутник-М'!D:BI, 5, FALSE)</f>
        <v>#N/A</v>
      </c>
      <c r="AJ982" s="22" t="e">
        <f>J982-K982-VLOOKUP(D982, 'Вчера_Спутник-М'!D:BI, 7, FALSE)</f>
        <v>#N/A</v>
      </c>
      <c r="AK982" s="36" t="e">
        <f>L982-M982-VLOOKUP(D982, 'Вчера_Спутник-М'!D:BI, 9, FALSE)</f>
        <v>#N/A</v>
      </c>
      <c r="AL982" s="36" t="e">
        <f>N982-O982-VLOOKUP(D982, 'Вчера_Спутник-М'!D:BI, 11, FALSE)</f>
        <v>#N/A</v>
      </c>
      <c r="AM982" s="36" t="e">
        <f>P982-Q982-VLOOKUP(D982, 'Вчера_Спутник-М'!D:BI, 13, FALSE)</f>
        <v>#N/A</v>
      </c>
      <c r="AN982" s="36" t="e">
        <f>R982-S982-VLOOKUP(D982, 'Вчера_Спутник-М'!D:BL, 15, FALSE)</f>
        <v>#N/A</v>
      </c>
      <c r="AO982" s="36"/>
      <c r="AP982" s="36"/>
      <c r="AQ982" s="36" t="e">
        <f>T982-VLOOKUP(D982, 'Вчера_Спутник-М'!D:BI, 17, FALSE)</f>
        <v>#N/A</v>
      </c>
      <c r="AR982" s="36" t="e">
        <f>U982-VLOOKUP(D982, 'Вчера_Спутник-М'!D:BI, 18, FALSE)</f>
        <v>#N/A</v>
      </c>
    </row>
    <row r="983" spans="25:44" ht="30" customHeight="1" x14ac:dyDescent="0.3">
      <c r="Y983" s="20">
        <f t="shared" si="92"/>
        <v>0</v>
      </c>
      <c r="Z983" s="20">
        <f t="shared" si="93"/>
        <v>0</v>
      </c>
      <c r="AA983" s="37" t="b">
        <f t="shared" si="94"/>
        <v>1</v>
      </c>
      <c r="AB983" s="37" t="b">
        <f t="shared" si="95"/>
        <v>1</v>
      </c>
      <c r="AC983" s="37" t="b">
        <f t="shared" si="96"/>
        <v>1</v>
      </c>
      <c r="AD983" s="37" t="b">
        <f t="shared" si="97"/>
        <v>1</v>
      </c>
      <c r="AE983" s="22" t="str">
        <f>IF(ISNA(VLOOKUP(D983,'Вчера_Спутник-М'!D:D, 1, FALSE)),"ошибка",0)</f>
        <v>ошибка</v>
      </c>
      <c r="AF983" s="21"/>
      <c r="AG983" s="22" t="e">
        <f>E983-VLOOKUP(D983, 'Вчера_Спутник-М'!D:BI, 2, FALSE)</f>
        <v>#N/A</v>
      </c>
      <c r="AH983" s="22" t="e">
        <f>F983-G983-VLOOKUP(D983, 'Вчера_Спутник-М'!D:BI, 3, FALSE)</f>
        <v>#N/A</v>
      </c>
      <c r="AI983" s="22" t="e">
        <f>H983-I983-VLOOKUP(D983, 'Вчера_Спутник-М'!D:BI, 5, FALSE)</f>
        <v>#N/A</v>
      </c>
      <c r="AJ983" s="22" t="e">
        <f>J983-K983-VLOOKUP(D983, 'Вчера_Спутник-М'!D:BI, 7, FALSE)</f>
        <v>#N/A</v>
      </c>
      <c r="AK983" s="36" t="e">
        <f>L983-M983-VLOOKUP(D983, 'Вчера_Спутник-М'!D:BI, 9, FALSE)</f>
        <v>#N/A</v>
      </c>
      <c r="AL983" s="36" t="e">
        <f>N983-O983-VLOOKUP(D983, 'Вчера_Спутник-М'!D:BI, 11, FALSE)</f>
        <v>#N/A</v>
      </c>
      <c r="AM983" s="36" t="e">
        <f>P983-Q983-VLOOKUP(D983, 'Вчера_Спутник-М'!D:BI, 13, FALSE)</f>
        <v>#N/A</v>
      </c>
      <c r="AN983" s="36" t="e">
        <f>R983-S983-VLOOKUP(D983, 'Вчера_Спутник-М'!D:BL, 15, FALSE)</f>
        <v>#N/A</v>
      </c>
      <c r="AO983" s="36"/>
      <c r="AP983" s="36"/>
      <c r="AQ983" s="36" t="e">
        <f>T983-VLOOKUP(D983, 'Вчера_Спутник-М'!D:BI, 17, FALSE)</f>
        <v>#N/A</v>
      </c>
      <c r="AR983" s="36" t="e">
        <f>U983-VLOOKUP(D983, 'Вчера_Спутник-М'!D:BI, 18, FALSE)</f>
        <v>#N/A</v>
      </c>
    </row>
    <row r="984" spans="25:44" ht="30" customHeight="1" x14ac:dyDescent="0.3">
      <c r="Y984" s="20">
        <f t="shared" si="92"/>
        <v>0</v>
      </c>
      <c r="Z984" s="20">
        <f t="shared" si="93"/>
        <v>0</v>
      </c>
      <c r="AA984" s="37" t="b">
        <f t="shared" si="94"/>
        <v>1</v>
      </c>
      <c r="AB984" s="37" t="b">
        <f t="shared" si="95"/>
        <v>1</v>
      </c>
      <c r="AC984" s="37" t="b">
        <f t="shared" si="96"/>
        <v>1</v>
      </c>
      <c r="AD984" s="37" t="b">
        <f t="shared" si="97"/>
        <v>1</v>
      </c>
      <c r="AE984" s="22" t="str">
        <f>IF(ISNA(VLOOKUP(D984,'Вчера_Спутник-М'!D:D, 1, FALSE)),"ошибка",0)</f>
        <v>ошибка</v>
      </c>
      <c r="AF984" s="21"/>
      <c r="AG984" s="22" t="e">
        <f>E984-VLOOKUP(D984, 'Вчера_Спутник-М'!D:BI, 2, FALSE)</f>
        <v>#N/A</v>
      </c>
      <c r="AH984" s="22" t="e">
        <f>F984-G984-VLOOKUP(D984, 'Вчера_Спутник-М'!D:BI, 3, FALSE)</f>
        <v>#N/A</v>
      </c>
      <c r="AI984" s="22" t="e">
        <f>H984-I984-VLOOKUP(D984, 'Вчера_Спутник-М'!D:BI, 5, FALSE)</f>
        <v>#N/A</v>
      </c>
      <c r="AJ984" s="22" t="e">
        <f>J984-K984-VLOOKUP(D984, 'Вчера_Спутник-М'!D:BI, 7, FALSE)</f>
        <v>#N/A</v>
      </c>
      <c r="AK984" s="36" t="e">
        <f>L984-M984-VLOOKUP(D984, 'Вчера_Спутник-М'!D:BI, 9, FALSE)</f>
        <v>#N/A</v>
      </c>
      <c r="AL984" s="36" t="e">
        <f>N984-O984-VLOOKUP(D984, 'Вчера_Спутник-М'!D:BI, 11, FALSE)</f>
        <v>#N/A</v>
      </c>
      <c r="AM984" s="36" t="e">
        <f>P984-Q984-VLOOKUP(D984, 'Вчера_Спутник-М'!D:BI, 13, FALSE)</f>
        <v>#N/A</v>
      </c>
      <c r="AN984" s="36" t="e">
        <f>R984-S984-VLOOKUP(D984, 'Вчера_Спутник-М'!D:BL, 15, FALSE)</f>
        <v>#N/A</v>
      </c>
      <c r="AO984" s="36"/>
      <c r="AP984" s="36"/>
      <c r="AQ984" s="36" t="e">
        <f>T984-VLOOKUP(D984, 'Вчера_Спутник-М'!D:BI, 17, FALSE)</f>
        <v>#N/A</v>
      </c>
      <c r="AR984" s="36" t="e">
        <f>U984-VLOOKUP(D984, 'Вчера_Спутник-М'!D:BI, 18, FALSE)</f>
        <v>#N/A</v>
      </c>
    </row>
    <row r="985" spans="25:44" ht="30" customHeight="1" x14ac:dyDescent="0.3">
      <c r="Y985" s="20">
        <f t="shared" si="92"/>
        <v>0</v>
      </c>
      <c r="Z985" s="20">
        <f t="shared" si="93"/>
        <v>0</v>
      </c>
      <c r="AA985" s="37" t="b">
        <f t="shared" si="94"/>
        <v>1</v>
      </c>
      <c r="AB985" s="37" t="b">
        <f t="shared" si="95"/>
        <v>1</v>
      </c>
      <c r="AC985" s="37" t="b">
        <f t="shared" si="96"/>
        <v>1</v>
      </c>
      <c r="AD985" s="37" t="b">
        <f t="shared" si="97"/>
        <v>1</v>
      </c>
      <c r="AE985" s="22" t="str">
        <f>IF(ISNA(VLOOKUP(D985,'Вчера_Спутник-М'!D:D, 1, FALSE)),"ошибка",0)</f>
        <v>ошибка</v>
      </c>
      <c r="AF985" s="21"/>
      <c r="AG985" s="22" t="e">
        <f>E985-VLOOKUP(D985, 'Вчера_Спутник-М'!D:BI, 2, FALSE)</f>
        <v>#N/A</v>
      </c>
      <c r="AH985" s="22" t="e">
        <f>F985-G985-VLOOKUP(D985, 'Вчера_Спутник-М'!D:BI, 3, FALSE)</f>
        <v>#N/A</v>
      </c>
      <c r="AI985" s="22" t="e">
        <f>H985-I985-VLOOKUP(D985, 'Вчера_Спутник-М'!D:BI, 5, FALSE)</f>
        <v>#N/A</v>
      </c>
      <c r="AJ985" s="22" t="e">
        <f>J985-K985-VLOOKUP(D985, 'Вчера_Спутник-М'!D:BI, 7, FALSE)</f>
        <v>#N/A</v>
      </c>
      <c r="AK985" s="36" t="e">
        <f>L985-M985-VLOOKUP(D985, 'Вчера_Спутник-М'!D:BI, 9, FALSE)</f>
        <v>#N/A</v>
      </c>
      <c r="AL985" s="36" t="e">
        <f>N985-O985-VLOOKUP(D985, 'Вчера_Спутник-М'!D:BI, 11, FALSE)</f>
        <v>#N/A</v>
      </c>
      <c r="AM985" s="36" t="e">
        <f>P985-Q985-VLOOKUP(D985, 'Вчера_Спутник-М'!D:BI, 13, FALSE)</f>
        <v>#N/A</v>
      </c>
      <c r="AN985" s="36" t="e">
        <f>R985-S985-VLOOKUP(D985, 'Вчера_Спутник-М'!D:BL, 15, FALSE)</f>
        <v>#N/A</v>
      </c>
      <c r="AO985" s="36"/>
      <c r="AP985" s="36"/>
      <c r="AQ985" s="36" t="e">
        <f>T985-VLOOKUP(D985, 'Вчера_Спутник-М'!D:BI, 17, FALSE)</f>
        <v>#N/A</v>
      </c>
      <c r="AR985" s="36" t="e">
        <f>U985-VLOOKUP(D985, 'Вчера_Спутник-М'!D:BI, 18, FALSE)</f>
        <v>#N/A</v>
      </c>
    </row>
    <row r="986" spans="25:44" ht="30" customHeight="1" x14ac:dyDescent="0.3">
      <c r="Y986" s="20">
        <f t="shared" si="92"/>
        <v>0</v>
      </c>
      <c r="Z986" s="20">
        <f t="shared" si="93"/>
        <v>0</v>
      </c>
      <c r="AA986" s="37" t="b">
        <f t="shared" si="94"/>
        <v>1</v>
      </c>
      <c r="AB986" s="37" t="b">
        <f t="shared" si="95"/>
        <v>1</v>
      </c>
      <c r="AC986" s="37" t="b">
        <f t="shared" si="96"/>
        <v>1</v>
      </c>
      <c r="AD986" s="37" t="b">
        <f t="shared" si="97"/>
        <v>1</v>
      </c>
      <c r="AE986" s="22" t="str">
        <f>IF(ISNA(VLOOKUP(D986,'Вчера_Спутник-М'!D:D, 1, FALSE)),"ошибка",0)</f>
        <v>ошибка</v>
      </c>
      <c r="AF986" s="21"/>
      <c r="AG986" s="22" t="e">
        <f>E986-VLOOKUP(D986, 'Вчера_Спутник-М'!D:BI, 2, FALSE)</f>
        <v>#N/A</v>
      </c>
      <c r="AH986" s="22" t="e">
        <f>F986-G986-VLOOKUP(D986, 'Вчера_Спутник-М'!D:BI, 3, FALSE)</f>
        <v>#N/A</v>
      </c>
      <c r="AI986" s="22" t="e">
        <f>H986-I986-VLOOKUP(D986, 'Вчера_Спутник-М'!D:BI, 5, FALSE)</f>
        <v>#N/A</v>
      </c>
      <c r="AJ986" s="22" t="e">
        <f>J986-K986-VLOOKUP(D986, 'Вчера_Спутник-М'!D:BI, 7, FALSE)</f>
        <v>#N/A</v>
      </c>
      <c r="AK986" s="36" t="e">
        <f>L986-M986-VLOOKUP(D986, 'Вчера_Спутник-М'!D:BI, 9, FALSE)</f>
        <v>#N/A</v>
      </c>
      <c r="AL986" s="36" t="e">
        <f>N986-O986-VLOOKUP(D986, 'Вчера_Спутник-М'!D:BI, 11, FALSE)</f>
        <v>#N/A</v>
      </c>
      <c r="AM986" s="36" t="e">
        <f>P986-Q986-VLOOKUP(D986, 'Вчера_Спутник-М'!D:BI, 13, FALSE)</f>
        <v>#N/A</v>
      </c>
      <c r="AN986" s="36" t="e">
        <f>R986-S986-VLOOKUP(D986, 'Вчера_Спутник-М'!D:BL, 15, FALSE)</f>
        <v>#N/A</v>
      </c>
      <c r="AO986" s="36"/>
      <c r="AP986" s="36"/>
      <c r="AQ986" s="36" t="e">
        <f>T986-VLOOKUP(D986, 'Вчера_Спутник-М'!D:BI, 17, FALSE)</f>
        <v>#N/A</v>
      </c>
      <c r="AR986" s="36" t="e">
        <f>U986-VLOOKUP(D986, 'Вчера_Спутник-М'!D:BI, 18, FALSE)</f>
        <v>#N/A</v>
      </c>
    </row>
    <row r="987" spans="25:44" ht="30" customHeight="1" x14ac:dyDescent="0.3">
      <c r="Y987" s="20">
        <f t="shared" si="92"/>
        <v>0</v>
      </c>
      <c r="Z987" s="20">
        <f t="shared" si="93"/>
        <v>0</v>
      </c>
      <c r="AA987" s="37" t="b">
        <f t="shared" si="94"/>
        <v>1</v>
      </c>
      <c r="AB987" s="37" t="b">
        <f t="shared" si="95"/>
        <v>1</v>
      </c>
      <c r="AC987" s="37" t="b">
        <f t="shared" si="96"/>
        <v>1</v>
      </c>
      <c r="AD987" s="37" t="b">
        <f t="shared" si="97"/>
        <v>1</v>
      </c>
      <c r="AE987" s="22" t="str">
        <f>IF(ISNA(VLOOKUP(D987,'Вчера_Спутник-М'!D:D, 1, FALSE)),"ошибка",0)</f>
        <v>ошибка</v>
      </c>
      <c r="AF987" s="21"/>
      <c r="AG987" s="22" t="e">
        <f>E987-VLOOKUP(D987, 'Вчера_Спутник-М'!D:BI, 2, FALSE)</f>
        <v>#N/A</v>
      </c>
      <c r="AH987" s="22" t="e">
        <f>F987-G987-VLOOKUP(D987, 'Вчера_Спутник-М'!D:BI, 3, FALSE)</f>
        <v>#N/A</v>
      </c>
      <c r="AI987" s="22" t="e">
        <f>H987-I987-VLOOKUP(D987, 'Вчера_Спутник-М'!D:BI, 5, FALSE)</f>
        <v>#N/A</v>
      </c>
      <c r="AJ987" s="22" t="e">
        <f>J987-K987-VLOOKUP(D987, 'Вчера_Спутник-М'!D:BI, 7, FALSE)</f>
        <v>#N/A</v>
      </c>
      <c r="AK987" s="36" t="e">
        <f>L987-M987-VLOOKUP(D987, 'Вчера_Спутник-М'!D:BI, 9, FALSE)</f>
        <v>#N/A</v>
      </c>
      <c r="AL987" s="36" t="e">
        <f>N987-O987-VLOOKUP(D987, 'Вчера_Спутник-М'!D:BI, 11, FALSE)</f>
        <v>#N/A</v>
      </c>
      <c r="AM987" s="36" t="e">
        <f>P987-Q987-VLOOKUP(D987, 'Вчера_Спутник-М'!D:BI, 13, FALSE)</f>
        <v>#N/A</v>
      </c>
      <c r="AN987" s="36" t="e">
        <f>R987-S987-VLOOKUP(D987, 'Вчера_Спутник-М'!D:BL, 15, FALSE)</f>
        <v>#N/A</v>
      </c>
      <c r="AO987" s="36"/>
      <c r="AP987" s="36"/>
      <c r="AQ987" s="36" t="e">
        <f>T987-VLOOKUP(D987, 'Вчера_Спутник-М'!D:BI, 17, FALSE)</f>
        <v>#N/A</v>
      </c>
      <c r="AR987" s="36" t="e">
        <f>U987-VLOOKUP(D987, 'Вчера_Спутник-М'!D:BI, 18, FALSE)</f>
        <v>#N/A</v>
      </c>
    </row>
    <row r="988" spans="25:44" ht="30" customHeight="1" x14ac:dyDescent="0.3">
      <c r="Y988" s="20">
        <f t="shared" si="92"/>
        <v>0</v>
      </c>
      <c r="Z988" s="20">
        <f t="shared" si="93"/>
        <v>0</v>
      </c>
      <c r="AA988" s="37" t="b">
        <f t="shared" si="94"/>
        <v>1</v>
      </c>
      <c r="AB988" s="37" t="b">
        <f t="shared" si="95"/>
        <v>1</v>
      </c>
      <c r="AC988" s="37" t="b">
        <f t="shared" si="96"/>
        <v>1</v>
      </c>
      <c r="AD988" s="37" t="b">
        <f t="shared" si="97"/>
        <v>1</v>
      </c>
      <c r="AE988" s="22" t="str">
        <f>IF(ISNA(VLOOKUP(D988,'Вчера_Спутник-М'!D:D, 1, FALSE)),"ошибка",0)</f>
        <v>ошибка</v>
      </c>
      <c r="AF988" s="21"/>
      <c r="AG988" s="22" t="e">
        <f>E988-VLOOKUP(D988, 'Вчера_Спутник-М'!D:BI, 2, FALSE)</f>
        <v>#N/A</v>
      </c>
      <c r="AH988" s="22" t="e">
        <f>F988-G988-VLOOKUP(D988, 'Вчера_Спутник-М'!D:BI, 3, FALSE)</f>
        <v>#N/A</v>
      </c>
      <c r="AI988" s="22" t="e">
        <f>H988-I988-VLOOKUP(D988, 'Вчера_Спутник-М'!D:BI, 5, FALSE)</f>
        <v>#N/A</v>
      </c>
      <c r="AJ988" s="22" t="e">
        <f>J988-K988-VLOOKUP(D988, 'Вчера_Спутник-М'!D:BI, 7, FALSE)</f>
        <v>#N/A</v>
      </c>
      <c r="AK988" s="36" t="e">
        <f>L988-M988-VLOOKUP(D988, 'Вчера_Спутник-М'!D:BI, 9, FALSE)</f>
        <v>#N/A</v>
      </c>
      <c r="AL988" s="36" t="e">
        <f>N988-O988-VLOOKUP(D988, 'Вчера_Спутник-М'!D:BI, 11, FALSE)</f>
        <v>#N/A</v>
      </c>
      <c r="AM988" s="36" t="e">
        <f>P988-Q988-VLOOKUP(D988, 'Вчера_Спутник-М'!D:BI, 13, FALSE)</f>
        <v>#N/A</v>
      </c>
      <c r="AN988" s="36" t="e">
        <f>R988-S988-VLOOKUP(D988, 'Вчера_Спутник-М'!D:BL, 15, FALSE)</f>
        <v>#N/A</v>
      </c>
      <c r="AO988" s="36"/>
      <c r="AP988" s="36"/>
      <c r="AQ988" s="36" t="e">
        <f>T988-VLOOKUP(D988, 'Вчера_Спутник-М'!D:BI, 17, FALSE)</f>
        <v>#N/A</v>
      </c>
      <c r="AR988" s="36" t="e">
        <f>U988-VLOOKUP(D988, 'Вчера_Спутник-М'!D:BI, 18, FALSE)</f>
        <v>#N/A</v>
      </c>
    </row>
    <row r="989" spans="25:44" ht="30" customHeight="1" x14ac:dyDescent="0.3">
      <c r="Y989" s="20">
        <f t="shared" si="92"/>
        <v>0</v>
      </c>
      <c r="Z989" s="20">
        <f t="shared" si="93"/>
        <v>0</v>
      </c>
      <c r="AA989" s="37" t="b">
        <f t="shared" si="94"/>
        <v>1</v>
      </c>
      <c r="AB989" s="37" t="b">
        <f t="shared" si="95"/>
        <v>1</v>
      </c>
      <c r="AC989" s="37" t="b">
        <f t="shared" si="96"/>
        <v>1</v>
      </c>
      <c r="AD989" s="37" t="b">
        <f t="shared" si="97"/>
        <v>1</v>
      </c>
      <c r="AE989" s="22" t="str">
        <f>IF(ISNA(VLOOKUP(D989,'Вчера_Спутник-М'!D:D, 1, FALSE)),"ошибка",0)</f>
        <v>ошибка</v>
      </c>
      <c r="AF989" s="21"/>
      <c r="AG989" s="22" t="e">
        <f>E989-VLOOKUP(D989, 'Вчера_Спутник-М'!D:BI, 2, FALSE)</f>
        <v>#N/A</v>
      </c>
      <c r="AH989" s="22" t="e">
        <f>F989-G989-VLOOKUP(D989, 'Вчера_Спутник-М'!D:BI, 3, FALSE)</f>
        <v>#N/A</v>
      </c>
      <c r="AI989" s="22" t="e">
        <f>H989-I989-VLOOKUP(D989, 'Вчера_Спутник-М'!D:BI, 5, FALSE)</f>
        <v>#N/A</v>
      </c>
      <c r="AJ989" s="22" t="e">
        <f>J989-K989-VLOOKUP(D989, 'Вчера_Спутник-М'!D:BI, 7, FALSE)</f>
        <v>#N/A</v>
      </c>
      <c r="AK989" s="36" t="e">
        <f>L989-M989-VLOOKUP(D989, 'Вчера_Спутник-М'!D:BI, 9, FALSE)</f>
        <v>#N/A</v>
      </c>
      <c r="AL989" s="36" t="e">
        <f>N989-O989-VLOOKUP(D989, 'Вчера_Спутник-М'!D:BI, 11, FALSE)</f>
        <v>#N/A</v>
      </c>
      <c r="AM989" s="36" t="e">
        <f>P989-Q989-VLOOKUP(D989, 'Вчера_Спутник-М'!D:BI, 13, FALSE)</f>
        <v>#N/A</v>
      </c>
      <c r="AN989" s="36" t="e">
        <f>R989-S989-VLOOKUP(D989, 'Вчера_Спутник-М'!D:BL, 15, FALSE)</f>
        <v>#N/A</v>
      </c>
      <c r="AO989" s="36"/>
      <c r="AP989" s="36"/>
      <c r="AQ989" s="36" t="e">
        <f>T989-VLOOKUP(D989, 'Вчера_Спутник-М'!D:BI, 17, FALSE)</f>
        <v>#N/A</v>
      </c>
      <c r="AR989" s="36" t="e">
        <f>U989-VLOOKUP(D989, 'Вчера_Спутник-М'!D:BI, 18, FALSE)</f>
        <v>#N/A</v>
      </c>
    </row>
    <row r="990" spans="25:44" ht="30" customHeight="1" x14ac:dyDescent="0.3">
      <c r="Y990" s="20">
        <f t="shared" si="92"/>
        <v>0</v>
      </c>
      <c r="Z990" s="20">
        <f t="shared" si="93"/>
        <v>0</v>
      </c>
      <c r="AA990" s="37" t="b">
        <f t="shared" si="94"/>
        <v>1</v>
      </c>
      <c r="AB990" s="37" t="b">
        <f t="shared" si="95"/>
        <v>1</v>
      </c>
      <c r="AC990" s="37" t="b">
        <f t="shared" si="96"/>
        <v>1</v>
      </c>
      <c r="AD990" s="37" t="b">
        <f t="shared" si="97"/>
        <v>1</v>
      </c>
      <c r="AE990" s="22" t="str">
        <f>IF(ISNA(VLOOKUP(D990,'Вчера_Спутник-М'!D:D, 1, FALSE)),"ошибка",0)</f>
        <v>ошибка</v>
      </c>
      <c r="AF990" s="21"/>
      <c r="AG990" s="22" t="e">
        <f>E990-VLOOKUP(D990, 'Вчера_Спутник-М'!D:BI, 2, FALSE)</f>
        <v>#N/A</v>
      </c>
      <c r="AH990" s="22" t="e">
        <f>F990-G990-VLOOKUP(D990, 'Вчера_Спутник-М'!D:BI, 3, FALSE)</f>
        <v>#N/A</v>
      </c>
      <c r="AI990" s="22" t="e">
        <f>H990-I990-VLOOKUP(D990, 'Вчера_Спутник-М'!D:BI, 5, FALSE)</f>
        <v>#N/A</v>
      </c>
      <c r="AJ990" s="22" t="e">
        <f>J990-K990-VLOOKUP(D990, 'Вчера_Спутник-М'!D:BI, 7, FALSE)</f>
        <v>#N/A</v>
      </c>
      <c r="AK990" s="36" t="e">
        <f>L990-M990-VLOOKUP(D990, 'Вчера_Спутник-М'!D:BI, 9, FALSE)</f>
        <v>#N/A</v>
      </c>
      <c r="AL990" s="36" t="e">
        <f>N990-O990-VLOOKUP(D990, 'Вчера_Спутник-М'!D:BI, 11, FALSE)</f>
        <v>#N/A</v>
      </c>
      <c r="AM990" s="36" t="e">
        <f>P990-Q990-VLOOKUP(D990, 'Вчера_Спутник-М'!D:BI, 13, FALSE)</f>
        <v>#N/A</v>
      </c>
      <c r="AN990" s="36" t="e">
        <f>R990-S990-VLOOKUP(D990, 'Вчера_Спутник-М'!D:BL, 15, FALSE)</f>
        <v>#N/A</v>
      </c>
      <c r="AO990" s="36"/>
      <c r="AP990" s="36"/>
      <c r="AQ990" s="36" t="e">
        <f>T990-VLOOKUP(D990, 'Вчера_Спутник-М'!D:BI, 17, FALSE)</f>
        <v>#N/A</v>
      </c>
      <c r="AR990" s="36" t="e">
        <f>U990-VLOOKUP(D990, 'Вчера_Спутник-М'!D:BI, 18, FALSE)</f>
        <v>#N/A</v>
      </c>
    </row>
    <row r="991" spans="25:44" ht="30" customHeight="1" x14ac:dyDescent="0.3">
      <c r="Y991" s="20">
        <f t="shared" si="92"/>
        <v>0</v>
      </c>
      <c r="Z991" s="20">
        <f t="shared" si="93"/>
        <v>0</v>
      </c>
      <c r="AA991" s="37" t="b">
        <f t="shared" si="94"/>
        <v>1</v>
      </c>
      <c r="AB991" s="37" t="b">
        <f t="shared" si="95"/>
        <v>1</v>
      </c>
      <c r="AC991" s="37" t="b">
        <f t="shared" si="96"/>
        <v>1</v>
      </c>
      <c r="AD991" s="37" t="b">
        <f t="shared" si="97"/>
        <v>1</v>
      </c>
      <c r="AE991" s="22" t="str">
        <f>IF(ISNA(VLOOKUP(D991,'Вчера_Спутник-М'!D:D, 1, FALSE)),"ошибка",0)</f>
        <v>ошибка</v>
      </c>
      <c r="AF991" s="21"/>
      <c r="AG991" s="22" t="e">
        <f>E991-VLOOKUP(D991, 'Вчера_Спутник-М'!D:BI, 2, FALSE)</f>
        <v>#N/A</v>
      </c>
      <c r="AH991" s="22" t="e">
        <f>F991-G991-VLOOKUP(D991, 'Вчера_Спутник-М'!D:BI, 3, FALSE)</f>
        <v>#N/A</v>
      </c>
      <c r="AI991" s="22" t="e">
        <f>H991-I991-VLOOKUP(D991, 'Вчера_Спутник-М'!D:BI, 5, FALSE)</f>
        <v>#N/A</v>
      </c>
      <c r="AJ991" s="22" t="e">
        <f>J991-K991-VLOOKUP(D991, 'Вчера_Спутник-М'!D:BI, 7, FALSE)</f>
        <v>#N/A</v>
      </c>
      <c r="AK991" s="36" t="e">
        <f>L991-M991-VLOOKUP(D991, 'Вчера_Спутник-М'!D:BI, 9, FALSE)</f>
        <v>#N/A</v>
      </c>
      <c r="AL991" s="36" t="e">
        <f>N991-O991-VLOOKUP(D991, 'Вчера_Спутник-М'!D:BI, 11, FALSE)</f>
        <v>#N/A</v>
      </c>
      <c r="AM991" s="36" t="e">
        <f>P991-Q991-VLOOKUP(D991, 'Вчера_Спутник-М'!D:BI, 13, FALSE)</f>
        <v>#N/A</v>
      </c>
      <c r="AN991" s="36" t="e">
        <f>R991-S991-VLOOKUP(D991, 'Вчера_Спутник-М'!D:BL, 15, FALSE)</f>
        <v>#N/A</v>
      </c>
      <c r="AO991" s="36"/>
      <c r="AP991" s="36"/>
      <c r="AQ991" s="36" t="e">
        <f>T991-VLOOKUP(D991, 'Вчера_Спутник-М'!D:BI, 17, FALSE)</f>
        <v>#N/A</v>
      </c>
      <c r="AR991" s="36" t="e">
        <f>U991-VLOOKUP(D991, 'Вчера_Спутник-М'!D:BI, 18, FALSE)</f>
        <v>#N/A</v>
      </c>
    </row>
    <row r="992" spans="25:44" ht="30" customHeight="1" x14ac:dyDescent="0.3">
      <c r="Y992" s="20">
        <f t="shared" si="92"/>
        <v>0</v>
      </c>
      <c r="Z992" s="20">
        <f t="shared" si="93"/>
        <v>0</v>
      </c>
      <c r="AA992" s="37" t="b">
        <f t="shared" si="94"/>
        <v>1</v>
      </c>
      <c r="AB992" s="37" t="b">
        <f t="shared" si="95"/>
        <v>1</v>
      </c>
      <c r="AC992" s="37" t="b">
        <f t="shared" si="96"/>
        <v>1</v>
      </c>
      <c r="AD992" s="37" t="b">
        <f t="shared" si="97"/>
        <v>1</v>
      </c>
      <c r="AE992" s="22" t="str">
        <f>IF(ISNA(VLOOKUP(D992,'Вчера_Спутник-М'!D:D, 1, FALSE)),"ошибка",0)</f>
        <v>ошибка</v>
      </c>
      <c r="AF992" s="21"/>
      <c r="AG992" s="22" t="e">
        <f>E992-VLOOKUP(D992, 'Вчера_Спутник-М'!D:BI, 2, FALSE)</f>
        <v>#N/A</v>
      </c>
      <c r="AH992" s="22" t="e">
        <f>F992-G992-VLOOKUP(D992, 'Вчера_Спутник-М'!D:BI, 3, FALSE)</f>
        <v>#N/A</v>
      </c>
      <c r="AI992" s="22" t="e">
        <f>H992-I992-VLOOKUP(D992, 'Вчера_Спутник-М'!D:BI, 5, FALSE)</f>
        <v>#N/A</v>
      </c>
      <c r="AJ992" s="22" t="e">
        <f>J992-K992-VLOOKUP(D992, 'Вчера_Спутник-М'!D:BI, 7, FALSE)</f>
        <v>#N/A</v>
      </c>
      <c r="AK992" s="36" t="e">
        <f>L992-M992-VLOOKUP(D992, 'Вчера_Спутник-М'!D:BI, 9, FALSE)</f>
        <v>#N/A</v>
      </c>
      <c r="AL992" s="36" t="e">
        <f>N992-O992-VLOOKUP(D992, 'Вчера_Спутник-М'!D:BI, 11, FALSE)</f>
        <v>#N/A</v>
      </c>
      <c r="AM992" s="36" t="e">
        <f>P992-Q992-VLOOKUP(D992, 'Вчера_Спутник-М'!D:BI, 13, FALSE)</f>
        <v>#N/A</v>
      </c>
      <c r="AN992" s="36" t="e">
        <f>R992-S992-VLOOKUP(D992, 'Вчера_Спутник-М'!D:BL, 15, FALSE)</f>
        <v>#N/A</v>
      </c>
      <c r="AO992" s="36"/>
      <c r="AP992" s="36"/>
      <c r="AQ992" s="36" t="e">
        <f>T992-VLOOKUP(D992, 'Вчера_Спутник-М'!D:BI, 17, FALSE)</f>
        <v>#N/A</v>
      </c>
      <c r="AR992" s="36" t="e">
        <f>U992-VLOOKUP(D992, 'Вчера_Спутник-М'!D:BI, 18, FALSE)</f>
        <v>#N/A</v>
      </c>
    </row>
    <row r="993" spans="25:44" ht="30" customHeight="1" x14ac:dyDescent="0.3">
      <c r="Y993" s="20">
        <f t="shared" si="92"/>
        <v>0</v>
      </c>
      <c r="Z993" s="20">
        <f t="shared" si="93"/>
        <v>0</v>
      </c>
      <c r="AA993" s="37" t="b">
        <f t="shared" si="94"/>
        <v>1</v>
      </c>
      <c r="AB993" s="37" t="b">
        <f t="shared" si="95"/>
        <v>1</v>
      </c>
      <c r="AC993" s="37" t="b">
        <f t="shared" si="96"/>
        <v>1</v>
      </c>
      <c r="AD993" s="37" t="b">
        <f t="shared" si="97"/>
        <v>1</v>
      </c>
      <c r="AE993" s="22" t="str">
        <f>IF(ISNA(VLOOKUP(D993,'Вчера_Спутник-М'!D:D, 1, FALSE)),"ошибка",0)</f>
        <v>ошибка</v>
      </c>
      <c r="AF993" s="21"/>
      <c r="AG993" s="22" t="e">
        <f>E993-VLOOKUP(D993, 'Вчера_Спутник-М'!D:BI, 2, FALSE)</f>
        <v>#N/A</v>
      </c>
      <c r="AH993" s="22" t="e">
        <f>F993-G993-VLOOKUP(D993, 'Вчера_Спутник-М'!D:BI, 3, FALSE)</f>
        <v>#N/A</v>
      </c>
      <c r="AI993" s="22" t="e">
        <f>H993-I993-VLOOKUP(D993, 'Вчера_Спутник-М'!D:BI, 5, FALSE)</f>
        <v>#N/A</v>
      </c>
      <c r="AJ993" s="22" t="e">
        <f>J993-K993-VLOOKUP(D993, 'Вчера_Спутник-М'!D:BI, 7, FALSE)</f>
        <v>#N/A</v>
      </c>
      <c r="AK993" s="36" t="e">
        <f>L993-M993-VLOOKUP(D993, 'Вчера_Спутник-М'!D:BI, 9, FALSE)</f>
        <v>#N/A</v>
      </c>
      <c r="AL993" s="36" t="e">
        <f>N993-O993-VLOOKUP(D993, 'Вчера_Спутник-М'!D:BI, 11, FALSE)</f>
        <v>#N/A</v>
      </c>
      <c r="AM993" s="36" t="e">
        <f>P993-Q993-VLOOKUP(D993, 'Вчера_Спутник-М'!D:BI, 13, FALSE)</f>
        <v>#N/A</v>
      </c>
      <c r="AN993" s="36" t="e">
        <f>R993-S993-VLOOKUP(D993, 'Вчера_Спутник-М'!D:BL, 15, FALSE)</f>
        <v>#N/A</v>
      </c>
      <c r="AO993" s="36"/>
      <c r="AP993" s="36"/>
      <c r="AQ993" s="36" t="e">
        <f>T993-VLOOKUP(D993, 'Вчера_Спутник-М'!D:BI, 17, FALSE)</f>
        <v>#N/A</v>
      </c>
      <c r="AR993" s="36" t="e">
        <f>U993-VLOOKUP(D993, 'Вчера_Спутник-М'!D:BI, 18, FALSE)</f>
        <v>#N/A</v>
      </c>
    </row>
    <row r="994" spans="25:44" ht="30" customHeight="1" x14ac:dyDescent="0.3">
      <c r="Y994" s="20">
        <f t="shared" si="92"/>
        <v>0</v>
      </c>
      <c r="Z994" s="20">
        <f t="shared" si="93"/>
        <v>0</v>
      </c>
      <c r="AA994" s="37" t="b">
        <f t="shared" si="94"/>
        <v>1</v>
      </c>
      <c r="AB994" s="37" t="b">
        <f t="shared" si="95"/>
        <v>1</v>
      </c>
      <c r="AC994" s="37" t="b">
        <f t="shared" si="96"/>
        <v>1</v>
      </c>
      <c r="AD994" s="37" t="b">
        <f t="shared" si="97"/>
        <v>1</v>
      </c>
      <c r="AE994" s="22" t="str">
        <f>IF(ISNA(VLOOKUP(D994,'Вчера_Спутник-М'!D:D, 1, FALSE)),"ошибка",0)</f>
        <v>ошибка</v>
      </c>
      <c r="AF994" s="21"/>
      <c r="AG994" s="22" t="e">
        <f>E994-VLOOKUP(D994, 'Вчера_Спутник-М'!D:BI, 2, FALSE)</f>
        <v>#N/A</v>
      </c>
      <c r="AH994" s="22" t="e">
        <f>F994-G994-VLOOKUP(D994, 'Вчера_Спутник-М'!D:BI, 3, FALSE)</f>
        <v>#N/A</v>
      </c>
      <c r="AI994" s="22" t="e">
        <f>H994-I994-VLOOKUP(D994, 'Вчера_Спутник-М'!D:BI, 5, FALSE)</f>
        <v>#N/A</v>
      </c>
      <c r="AJ994" s="22" t="e">
        <f>J994-K994-VLOOKUP(D994, 'Вчера_Спутник-М'!D:BI, 7, FALSE)</f>
        <v>#N/A</v>
      </c>
      <c r="AK994" s="36" t="e">
        <f>L994-M994-VLOOKUP(D994, 'Вчера_Спутник-М'!D:BI, 9, FALSE)</f>
        <v>#N/A</v>
      </c>
      <c r="AL994" s="36" t="e">
        <f>N994-O994-VLOOKUP(D994, 'Вчера_Спутник-М'!D:BI, 11, FALSE)</f>
        <v>#N/A</v>
      </c>
      <c r="AM994" s="36" t="e">
        <f>P994-Q994-VLOOKUP(D994, 'Вчера_Спутник-М'!D:BI, 13, FALSE)</f>
        <v>#N/A</v>
      </c>
      <c r="AN994" s="36" t="e">
        <f>R994-S994-VLOOKUP(D994, 'Вчера_Спутник-М'!D:BL, 15, FALSE)</f>
        <v>#N/A</v>
      </c>
      <c r="AO994" s="36"/>
      <c r="AP994" s="36"/>
      <c r="AQ994" s="36" t="e">
        <f>T994-VLOOKUP(D994, 'Вчера_Спутник-М'!D:BI, 17, FALSE)</f>
        <v>#N/A</v>
      </c>
      <c r="AR994" s="36" t="e">
        <f>U994-VLOOKUP(D994, 'Вчера_Спутник-М'!D:BI, 18, FALSE)</f>
        <v>#N/A</v>
      </c>
    </row>
    <row r="995" spans="25:44" ht="30" customHeight="1" x14ac:dyDescent="0.3">
      <c r="Y995" s="20">
        <f t="shared" si="92"/>
        <v>0</v>
      </c>
      <c r="Z995" s="20">
        <f t="shared" si="93"/>
        <v>0</v>
      </c>
      <c r="AA995" s="37" t="b">
        <f t="shared" si="94"/>
        <v>1</v>
      </c>
      <c r="AB995" s="37" t="b">
        <f t="shared" si="95"/>
        <v>1</v>
      </c>
      <c r="AC995" s="37" t="b">
        <f t="shared" si="96"/>
        <v>1</v>
      </c>
      <c r="AD995" s="37" t="b">
        <f t="shared" si="97"/>
        <v>1</v>
      </c>
      <c r="AE995" s="22" t="str">
        <f>IF(ISNA(VLOOKUP(D995,'Вчера_Спутник-М'!D:D, 1, FALSE)),"ошибка",0)</f>
        <v>ошибка</v>
      </c>
      <c r="AF995" s="21"/>
      <c r="AG995" s="22" t="e">
        <f>E995-VLOOKUP(D995, 'Вчера_Спутник-М'!D:BI, 2, FALSE)</f>
        <v>#N/A</v>
      </c>
      <c r="AH995" s="22" t="e">
        <f>F995-G995-VLOOKUP(D995, 'Вчера_Спутник-М'!D:BI, 3, FALSE)</f>
        <v>#N/A</v>
      </c>
      <c r="AI995" s="22" t="e">
        <f>H995-I995-VLOOKUP(D995, 'Вчера_Спутник-М'!D:BI, 5, FALSE)</f>
        <v>#N/A</v>
      </c>
      <c r="AJ995" s="22" t="e">
        <f>J995-K995-VLOOKUP(D995, 'Вчера_Спутник-М'!D:BI, 7, FALSE)</f>
        <v>#N/A</v>
      </c>
      <c r="AK995" s="36" t="e">
        <f>L995-M995-VLOOKUP(D995, 'Вчера_Спутник-М'!D:BI, 9, FALSE)</f>
        <v>#N/A</v>
      </c>
      <c r="AL995" s="36" t="e">
        <f>N995-O995-VLOOKUP(D995, 'Вчера_Спутник-М'!D:BI, 11, FALSE)</f>
        <v>#N/A</v>
      </c>
      <c r="AM995" s="36" t="e">
        <f>P995-Q995-VLOOKUP(D995, 'Вчера_Спутник-М'!D:BI, 13, FALSE)</f>
        <v>#N/A</v>
      </c>
      <c r="AN995" s="36" t="e">
        <f>R995-S995-VLOOKUP(D995, 'Вчера_Спутник-М'!D:BL, 15, FALSE)</f>
        <v>#N/A</v>
      </c>
      <c r="AO995" s="36"/>
      <c r="AP995" s="36"/>
      <c r="AQ995" s="36" t="e">
        <f>T995-VLOOKUP(D995, 'Вчера_Спутник-М'!D:BI, 17, FALSE)</f>
        <v>#N/A</v>
      </c>
      <c r="AR995" s="36" t="e">
        <f>U995-VLOOKUP(D995, 'Вчера_Спутник-М'!D:BI, 18, FALSE)</f>
        <v>#N/A</v>
      </c>
    </row>
    <row r="996" spans="25:44" ht="30" customHeight="1" x14ac:dyDescent="0.3">
      <c r="Y996" s="20">
        <f t="shared" si="92"/>
        <v>0</v>
      </c>
      <c r="Z996" s="20">
        <f t="shared" si="93"/>
        <v>0</v>
      </c>
      <c r="AA996" s="37" t="b">
        <f t="shared" si="94"/>
        <v>1</v>
      </c>
      <c r="AB996" s="37" t="b">
        <f t="shared" si="95"/>
        <v>1</v>
      </c>
      <c r="AC996" s="37" t="b">
        <f t="shared" si="96"/>
        <v>1</v>
      </c>
      <c r="AD996" s="37" t="b">
        <f t="shared" si="97"/>
        <v>1</v>
      </c>
      <c r="AE996" s="22" t="str">
        <f>IF(ISNA(VLOOKUP(D996,'Вчера_Спутник-М'!D:D, 1, FALSE)),"ошибка",0)</f>
        <v>ошибка</v>
      </c>
      <c r="AF996" s="21"/>
      <c r="AG996" s="22" t="e">
        <f>E996-VLOOKUP(D996, 'Вчера_Спутник-М'!D:BI, 2, FALSE)</f>
        <v>#N/A</v>
      </c>
      <c r="AH996" s="22" t="e">
        <f>F996-G996-VLOOKUP(D996, 'Вчера_Спутник-М'!D:BI, 3, FALSE)</f>
        <v>#N/A</v>
      </c>
      <c r="AI996" s="22" t="e">
        <f>H996-I996-VLOOKUP(D996, 'Вчера_Спутник-М'!D:BI, 5, FALSE)</f>
        <v>#N/A</v>
      </c>
      <c r="AJ996" s="22" t="e">
        <f>J996-K996-VLOOKUP(D996, 'Вчера_Спутник-М'!D:BI, 7, FALSE)</f>
        <v>#N/A</v>
      </c>
      <c r="AK996" s="36" t="e">
        <f>L996-M996-VLOOKUP(D996, 'Вчера_Спутник-М'!D:BI, 9, FALSE)</f>
        <v>#N/A</v>
      </c>
      <c r="AL996" s="36" t="e">
        <f>N996-O996-VLOOKUP(D996, 'Вчера_Спутник-М'!D:BI, 11, FALSE)</f>
        <v>#N/A</v>
      </c>
      <c r="AM996" s="36" t="e">
        <f>P996-Q996-VLOOKUP(D996, 'Вчера_Спутник-М'!D:BI, 13, FALSE)</f>
        <v>#N/A</v>
      </c>
      <c r="AN996" s="36" t="e">
        <f>R996-S996-VLOOKUP(D996, 'Вчера_Спутник-М'!D:BL, 15, FALSE)</f>
        <v>#N/A</v>
      </c>
      <c r="AO996" s="36"/>
      <c r="AP996" s="36"/>
      <c r="AQ996" s="36" t="e">
        <f>T996-VLOOKUP(D996, 'Вчера_Спутник-М'!D:BI, 17, FALSE)</f>
        <v>#N/A</v>
      </c>
      <c r="AR996" s="36" t="e">
        <f>U996-VLOOKUP(D996, 'Вчера_Спутник-М'!D:BI, 18, FALSE)</f>
        <v>#N/A</v>
      </c>
    </row>
    <row r="997" spans="25:44" ht="30" customHeight="1" x14ac:dyDescent="0.3">
      <c r="Y997" s="20">
        <f t="shared" si="92"/>
        <v>0</v>
      </c>
      <c r="Z997" s="20">
        <f t="shared" si="93"/>
        <v>0</v>
      </c>
      <c r="AA997" s="37" t="b">
        <f t="shared" si="94"/>
        <v>1</v>
      </c>
      <c r="AB997" s="37" t="b">
        <f t="shared" si="95"/>
        <v>1</v>
      </c>
      <c r="AC997" s="37" t="b">
        <f t="shared" si="96"/>
        <v>1</v>
      </c>
      <c r="AD997" s="37" t="b">
        <f t="shared" si="97"/>
        <v>1</v>
      </c>
      <c r="AE997" s="22" t="str">
        <f>IF(ISNA(VLOOKUP(D997,'Вчера_Спутник-М'!D:D, 1, FALSE)),"ошибка",0)</f>
        <v>ошибка</v>
      </c>
      <c r="AF997" s="21"/>
      <c r="AG997" s="22" t="e">
        <f>E997-VLOOKUP(D997, 'Вчера_Спутник-М'!D:BI, 2, FALSE)</f>
        <v>#N/A</v>
      </c>
      <c r="AH997" s="22" t="e">
        <f>F997-G997-VLOOKUP(D997, 'Вчера_Спутник-М'!D:BI, 3, FALSE)</f>
        <v>#N/A</v>
      </c>
      <c r="AI997" s="22" t="e">
        <f>H997-I997-VLOOKUP(D997, 'Вчера_Спутник-М'!D:BI, 5, FALSE)</f>
        <v>#N/A</v>
      </c>
      <c r="AJ997" s="22" t="e">
        <f>J997-K997-VLOOKUP(D997, 'Вчера_Спутник-М'!D:BI, 7, FALSE)</f>
        <v>#N/A</v>
      </c>
      <c r="AK997" s="36" t="e">
        <f>L997-M997-VLOOKUP(D997, 'Вчера_Спутник-М'!D:BI, 9, FALSE)</f>
        <v>#N/A</v>
      </c>
      <c r="AL997" s="36" t="e">
        <f>N997-O997-VLOOKUP(D997, 'Вчера_Спутник-М'!D:BI, 11, FALSE)</f>
        <v>#N/A</v>
      </c>
      <c r="AM997" s="36" t="e">
        <f>P997-Q997-VLOOKUP(D997, 'Вчера_Спутник-М'!D:BI, 13, FALSE)</f>
        <v>#N/A</v>
      </c>
      <c r="AN997" s="36" t="e">
        <f>R997-S997-VLOOKUP(D997, 'Вчера_Спутник-М'!D:BL, 15, FALSE)</f>
        <v>#N/A</v>
      </c>
      <c r="AO997" s="36"/>
      <c r="AP997" s="36"/>
      <c r="AQ997" s="36" t="e">
        <f>T997-VLOOKUP(D997, 'Вчера_Спутник-М'!D:BI, 17, FALSE)</f>
        <v>#N/A</v>
      </c>
      <c r="AR997" s="36" t="e">
        <f>U997-VLOOKUP(D997, 'Вчера_Спутник-М'!D:BI, 18, FALSE)</f>
        <v>#N/A</v>
      </c>
    </row>
    <row r="998" spans="25:44" ht="30" customHeight="1" x14ac:dyDescent="0.3">
      <c r="Y998" s="20">
        <f t="shared" si="92"/>
        <v>0</v>
      </c>
      <c r="Z998" s="20">
        <f t="shared" si="93"/>
        <v>0</v>
      </c>
      <c r="AA998" s="37" t="b">
        <f t="shared" si="94"/>
        <v>1</v>
      </c>
      <c r="AB998" s="37" t="b">
        <f t="shared" si="95"/>
        <v>1</v>
      </c>
      <c r="AC998" s="37" t="b">
        <f t="shared" si="96"/>
        <v>1</v>
      </c>
      <c r="AD998" s="37" t="b">
        <f t="shared" si="97"/>
        <v>1</v>
      </c>
      <c r="AE998" s="22" t="str">
        <f>IF(ISNA(VLOOKUP(D998,'Вчера_Спутник-М'!D:D, 1, FALSE)),"ошибка",0)</f>
        <v>ошибка</v>
      </c>
      <c r="AF998" s="21"/>
      <c r="AG998" s="22" t="e">
        <f>E998-VLOOKUP(D998, 'Вчера_Спутник-М'!D:BI, 2, FALSE)</f>
        <v>#N/A</v>
      </c>
      <c r="AH998" s="22" t="e">
        <f>F998-G998-VLOOKUP(D998, 'Вчера_Спутник-М'!D:BI, 3, FALSE)</f>
        <v>#N/A</v>
      </c>
      <c r="AI998" s="22" t="e">
        <f>H998-I998-VLOOKUP(D998, 'Вчера_Спутник-М'!D:BI, 5, FALSE)</f>
        <v>#N/A</v>
      </c>
      <c r="AJ998" s="22" t="e">
        <f>J998-K998-VLOOKUP(D998, 'Вчера_Спутник-М'!D:BI, 7, FALSE)</f>
        <v>#N/A</v>
      </c>
      <c r="AK998" s="36" t="e">
        <f>L998-M998-VLOOKUP(D998, 'Вчера_Спутник-М'!D:BI, 9, FALSE)</f>
        <v>#N/A</v>
      </c>
      <c r="AL998" s="36" t="e">
        <f>N998-O998-VLOOKUP(D998, 'Вчера_Спутник-М'!D:BI, 11, FALSE)</f>
        <v>#N/A</v>
      </c>
      <c r="AM998" s="36" t="e">
        <f>P998-Q998-VLOOKUP(D998, 'Вчера_Спутник-М'!D:BI, 13, FALSE)</f>
        <v>#N/A</v>
      </c>
      <c r="AN998" s="36" t="e">
        <f>R998-S998-VLOOKUP(D998, 'Вчера_Спутник-М'!D:BL, 15, FALSE)</f>
        <v>#N/A</v>
      </c>
      <c r="AO998" s="36"/>
      <c r="AP998" s="36"/>
      <c r="AQ998" s="36" t="e">
        <f>T998-VLOOKUP(D998, 'Вчера_Спутник-М'!D:BI, 17, FALSE)</f>
        <v>#N/A</v>
      </c>
      <c r="AR998" s="36" t="e">
        <f>U998-VLOOKUP(D998, 'Вчера_Спутник-М'!D:BI, 18, FALSE)</f>
        <v>#N/A</v>
      </c>
    </row>
    <row r="999" spans="25:44" ht="30" customHeight="1" x14ac:dyDescent="0.3">
      <c r="Y999" s="20">
        <f t="shared" si="92"/>
        <v>0</v>
      </c>
      <c r="Z999" s="20">
        <f t="shared" si="93"/>
        <v>0</v>
      </c>
      <c r="AA999" s="37" t="b">
        <f t="shared" si="94"/>
        <v>1</v>
      </c>
      <c r="AB999" s="37" t="b">
        <f t="shared" si="95"/>
        <v>1</v>
      </c>
      <c r="AC999" s="37" t="b">
        <f t="shared" si="96"/>
        <v>1</v>
      </c>
      <c r="AD999" s="37" t="b">
        <f t="shared" si="97"/>
        <v>1</v>
      </c>
      <c r="AE999" s="22" t="str">
        <f>IF(ISNA(VLOOKUP(D999,'Вчера_Спутник-М'!D:D, 1, FALSE)),"ошибка",0)</f>
        <v>ошибка</v>
      </c>
      <c r="AF999" s="21"/>
      <c r="AG999" s="22" t="e">
        <f>E999-VLOOKUP(D999, 'Вчера_Спутник-М'!D:BI, 2, FALSE)</f>
        <v>#N/A</v>
      </c>
      <c r="AH999" s="22" t="e">
        <f>F999-G999-VLOOKUP(D999, 'Вчера_Спутник-М'!D:BI, 3, FALSE)</f>
        <v>#N/A</v>
      </c>
      <c r="AI999" s="22" t="e">
        <f>H999-I999-VLOOKUP(D999, 'Вчера_Спутник-М'!D:BI, 5, FALSE)</f>
        <v>#N/A</v>
      </c>
      <c r="AJ999" s="22" t="e">
        <f>J999-K999-VLOOKUP(D999, 'Вчера_Спутник-М'!D:BI, 7, FALSE)</f>
        <v>#N/A</v>
      </c>
      <c r="AK999" s="36" t="e">
        <f>L999-M999-VLOOKUP(D999, 'Вчера_Спутник-М'!D:BI, 9, FALSE)</f>
        <v>#N/A</v>
      </c>
      <c r="AL999" s="36" t="e">
        <f>N999-O999-VLOOKUP(D999, 'Вчера_Спутник-М'!D:BI, 11, FALSE)</f>
        <v>#N/A</v>
      </c>
      <c r="AM999" s="36" t="e">
        <f>P999-Q999-VLOOKUP(D999, 'Вчера_Спутник-М'!D:BI, 13, FALSE)</f>
        <v>#N/A</v>
      </c>
      <c r="AN999" s="36" t="e">
        <f>R999-S999-VLOOKUP(D999, 'Вчера_Спутник-М'!D:BL, 15, FALSE)</f>
        <v>#N/A</v>
      </c>
      <c r="AO999" s="36"/>
      <c r="AP999" s="36"/>
      <c r="AQ999" s="36" t="e">
        <f>T999-VLOOKUP(D999, 'Вчера_Спутник-М'!D:BI, 17, FALSE)</f>
        <v>#N/A</v>
      </c>
      <c r="AR999" s="36" t="e">
        <f>U999-VLOOKUP(D999, 'Вчера_Спутник-М'!D:BI, 18, FALSE)</f>
        <v>#N/A</v>
      </c>
    </row>
    <row r="1000" spans="25:44" ht="30" customHeight="1" x14ac:dyDescent="0.3">
      <c r="Y1000" s="20">
        <f t="shared" si="92"/>
        <v>0</v>
      </c>
      <c r="Z1000" s="20">
        <f t="shared" si="93"/>
        <v>0</v>
      </c>
      <c r="AA1000" s="37" t="b">
        <f t="shared" si="94"/>
        <v>1</v>
      </c>
      <c r="AB1000" s="37" t="b">
        <f t="shared" si="95"/>
        <v>1</v>
      </c>
      <c r="AC1000" s="37" t="b">
        <f t="shared" si="96"/>
        <v>1</v>
      </c>
      <c r="AD1000" s="37" t="b">
        <f t="shared" si="97"/>
        <v>1</v>
      </c>
      <c r="AE1000" s="22" t="str">
        <f>IF(ISNA(VLOOKUP(D1000,'Вчера_Спутник-М'!D:D, 1, FALSE)),"ошибка",0)</f>
        <v>ошибка</v>
      </c>
      <c r="AF1000" s="21"/>
      <c r="AG1000" s="22" t="e">
        <f>E1000-VLOOKUP(D1000, 'Вчера_Спутник-М'!D:BI, 2, FALSE)</f>
        <v>#N/A</v>
      </c>
      <c r="AH1000" s="22" t="e">
        <f>F1000-G1000-VLOOKUP(D1000, 'Вчера_Спутник-М'!D:BI, 3, FALSE)</f>
        <v>#N/A</v>
      </c>
      <c r="AI1000" s="22" t="e">
        <f>H1000-I1000-VLOOKUP(D1000, 'Вчера_Спутник-М'!D:BI, 5, FALSE)</f>
        <v>#N/A</v>
      </c>
      <c r="AJ1000" s="22" t="e">
        <f>J1000-K1000-VLOOKUP(D1000, 'Вчера_Спутник-М'!D:BI, 7, FALSE)</f>
        <v>#N/A</v>
      </c>
      <c r="AK1000" s="36" t="e">
        <f>L1000-M1000-VLOOKUP(D1000, 'Вчера_Спутник-М'!D:BI, 9, FALSE)</f>
        <v>#N/A</v>
      </c>
      <c r="AL1000" s="36" t="e">
        <f>N1000-O1000-VLOOKUP(D1000, 'Вчера_Спутник-М'!D:BI, 11, FALSE)</f>
        <v>#N/A</v>
      </c>
      <c r="AM1000" s="36" t="e">
        <f>P1000-Q1000-VLOOKUP(D1000, 'Вчера_Спутник-М'!D:BI, 13, FALSE)</f>
        <v>#N/A</v>
      </c>
      <c r="AN1000" s="36" t="e">
        <f>R1000-S1000-VLOOKUP(D1000, 'Вчера_Спутник-М'!D:BL, 15, FALSE)</f>
        <v>#N/A</v>
      </c>
      <c r="AO1000" s="36"/>
      <c r="AP1000" s="36"/>
      <c r="AQ1000" s="36" t="e">
        <f>T1000-VLOOKUP(D1000, 'Вчера_Спутник-М'!D:BI, 17, FALSE)</f>
        <v>#N/A</v>
      </c>
      <c r="AR1000" s="36" t="e">
        <f>U1000-VLOOKUP(D1000, 'Вчера_Спутник-М'!D:BI, 18, FALSE)</f>
        <v>#N/A</v>
      </c>
    </row>
    <row r="1001" spans="25:44" ht="30" customHeight="1" x14ac:dyDescent="0.3">
      <c r="Y1001" s="20">
        <f t="shared" si="92"/>
        <v>0</v>
      </c>
      <c r="Z1001" s="20">
        <f t="shared" si="93"/>
        <v>0</v>
      </c>
      <c r="AA1001" s="37" t="b">
        <f t="shared" si="94"/>
        <v>1</v>
      </c>
      <c r="AB1001" s="37" t="b">
        <f t="shared" si="95"/>
        <v>1</v>
      </c>
      <c r="AC1001" s="37" t="b">
        <f t="shared" si="96"/>
        <v>1</v>
      </c>
      <c r="AD1001" s="37" t="b">
        <f t="shared" si="97"/>
        <v>1</v>
      </c>
      <c r="AE1001" s="22" t="str">
        <f>IF(ISNA(VLOOKUP(D1001,'Вчера_Спутник-М'!D:D, 1, FALSE)),"ошибка",0)</f>
        <v>ошибка</v>
      </c>
      <c r="AF1001" s="21"/>
      <c r="AG1001" s="22" t="e">
        <f>E1001-VLOOKUP(D1001, 'Вчера_Спутник-М'!D:BI, 2, FALSE)</f>
        <v>#N/A</v>
      </c>
      <c r="AH1001" s="22" t="e">
        <f>F1001-G1001-VLOOKUP(D1001, 'Вчера_Спутник-М'!D:BI, 3, FALSE)</f>
        <v>#N/A</v>
      </c>
      <c r="AI1001" s="22" t="e">
        <f>H1001-I1001-VLOOKUP(D1001, 'Вчера_Спутник-М'!D:BI, 5, FALSE)</f>
        <v>#N/A</v>
      </c>
      <c r="AJ1001" s="22" t="e">
        <f>J1001-K1001-VLOOKUP(D1001, 'Вчера_Спутник-М'!D:BI, 7, FALSE)</f>
        <v>#N/A</v>
      </c>
      <c r="AK1001" s="36" t="e">
        <f>L1001-M1001-VLOOKUP(D1001, 'Вчера_Спутник-М'!D:BI, 9, FALSE)</f>
        <v>#N/A</v>
      </c>
      <c r="AL1001" s="36" t="e">
        <f>N1001-O1001-VLOOKUP(D1001, 'Вчера_Спутник-М'!D:BI, 11, FALSE)</f>
        <v>#N/A</v>
      </c>
      <c r="AM1001" s="36" t="e">
        <f>P1001-Q1001-VLOOKUP(D1001, 'Вчера_Спутник-М'!D:BI, 13, FALSE)</f>
        <v>#N/A</v>
      </c>
      <c r="AN1001" s="36" t="e">
        <f>R1001-S1001-VLOOKUP(D1001, 'Вчера_Спутник-М'!D:BL, 15, FALSE)</f>
        <v>#N/A</v>
      </c>
      <c r="AO1001" s="36"/>
      <c r="AP1001" s="36"/>
      <c r="AQ1001" s="36" t="e">
        <f>T1001-VLOOKUP(D1001, 'Вчера_Спутник-М'!D:BI, 17, FALSE)</f>
        <v>#N/A</v>
      </c>
      <c r="AR1001" s="36" t="e">
        <f>U1001-VLOOKUP(D1001, 'Вчера_Спутник-М'!D:BI, 18, FALSE)</f>
        <v>#N/A</v>
      </c>
    </row>
  </sheetData>
  <autoFilter ref="A3:WWB210" xr:uid="{00000000-0009-0000-0000-000000000000}"/>
  <mergeCells count="24">
    <mergeCell ref="AA1:AB1"/>
    <mergeCell ref="AC1:AD1"/>
    <mergeCell ref="AE1:AE2"/>
    <mergeCell ref="A1:A2"/>
    <mergeCell ref="D1:D2"/>
    <mergeCell ref="C1:C2"/>
    <mergeCell ref="E1:E2"/>
    <mergeCell ref="B1:B2"/>
    <mergeCell ref="AQ1:AQ2"/>
    <mergeCell ref="AR1:AR2"/>
    <mergeCell ref="V1:V2"/>
    <mergeCell ref="W1:W2"/>
    <mergeCell ref="F1:G1"/>
    <mergeCell ref="P1:Q1"/>
    <mergeCell ref="H1:I1"/>
    <mergeCell ref="J1:K1"/>
    <mergeCell ref="L1:M1"/>
    <mergeCell ref="R1:S1"/>
    <mergeCell ref="N1:O1"/>
    <mergeCell ref="T1:T2"/>
    <mergeCell ref="U1:U2"/>
    <mergeCell ref="AG1:AG2"/>
    <mergeCell ref="Y1:Y2"/>
    <mergeCell ref="Z1:Z2"/>
  </mergeCells>
  <conditionalFormatting sqref="Y4:Y1001 E4:W1001">
    <cfRule type="cellIs" dxfId="40" priority="37" operator="lessThan">
      <formula>0</formula>
    </cfRule>
  </conditionalFormatting>
  <conditionalFormatting sqref="E4:F1001 H4:H1001 J4:J1001 L4:L1001 N4:N1001 P4:P1001 R4:R1001 V5:W1001 Y4:Y1001">
    <cfRule type="containsBlanks" dxfId="39" priority="36">
      <formula>LEN(TRIM(E4))=0</formula>
    </cfRule>
  </conditionalFormatting>
  <conditionalFormatting sqref="B5:B1001">
    <cfRule type="containsText" dxfId="38" priority="35" operator="containsText" text="Медицинская организация">
      <formula>NOT(ISERROR(SEARCH("Медицинская организация",B5)))</formula>
    </cfRule>
  </conditionalFormatting>
  <conditionalFormatting sqref="Y1:Z2 AH1:AN1 AE1:AE2 AH2:AP2 AG3:AP3">
    <cfRule type="cellIs" dxfId="37" priority="34" operator="lessThan">
      <formula>0</formula>
    </cfRule>
  </conditionalFormatting>
  <conditionalFormatting sqref="Z4:AD1001">
    <cfRule type="cellIs" dxfId="36" priority="33" operator="lessThan">
      <formula>0</formula>
    </cfRule>
  </conditionalFormatting>
  <conditionalFormatting sqref="Z4:AD1001">
    <cfRule type="containsBlanks" dxfId="35" priority="32">
      <formula>LEN(TRIM(Z4))=0</formula>
    </cfRule>
  </conditionalFormatting>
  <conditionalFormatting sqref="D5:D1001">
    <cfRule type="duplicateValues" dxfId="34" priority="31"/>
  </conditionalFormatting>
  <conditionalFormatting sqref="AG1">
    <cfRule type="cellIs" dxfId="33" priority="30" operator="lessThan">
      <formula>0</formula>
    </cfRule>
  </conditionalFormatting>
  <conditionalFormatting sqref="AO1">
    <cfRule type="cellIs" dxfId="32" priority="28" operator="lessThan">
      <formula>0</formula>
    </cfRule>
  </conditionalFormatting>
  <conditionalFormatting sqref="AP1">
    <cfRule type="cellIs" dxfId="31" priority="27" operator="lessThan">
      <formula>0</formula>
    </cfRule>
  </conditionalFormatting>
  <conditionalFormatting sqref="Y3:Z3 AE3">
    <cfRule type="cellIs" dxfId="30" priority="25" operator="lessThan">
      <formula>0</formula>
    </cfRule>
  </conditionalFormatting>
  <conditionalFormatting sqref="AS4:BF1001 AG4:AP1001">
    <cfRule type="cellIs" dxfId="29" priority="22" operator="lessThan">
      <formula>0</formula>
    </cfRule>
    <cfRule type="cellIs" dxfId="28" priority="23" operator="greaterThan">
      <formula>0</formula>
    </cfRule>
  </conditionalFormatting>
  <conditionalFormatting sqref="AA1">
    <cfRule type="cellIs" dxfId="27" priority="21" operator="lessThan">
      <formula>0</formula>
    </cfRule>
  </conditionalFormatting>
  <conditionalFormatting sqref="AA2:AB2">
    <cfRule type="cellIs" dxfId="26" priority="20" operator="lessThan">
      <formula>0</formula>
    </cfRule>
  </conditionalFormatting>
  <conditionalFormatting sqref="AA3:AB3">
    <cfRule type="cellIs" dxfId="25" priority="19" operator="lessThan">
      <formula>0</formula>
    </cfRule>
  </conditionalFormatting>
  <conditionalFormatting sqref="AC1">
    <cfRule type="cellIs" dxfId="24" priority="18" operator="lessThan">
      <formula>0</formula>
    </cfRule>
  </conditionalFormatting>
  <conditionalFormatting sqref="AC2:AD2">
    <cfRule type="cellIs" dxfId="23" priority="17" operator="lessThan">
      <formula>0</formula>
    </cfRule>
  </conditionalFormatting>
  <conditionalFormatting sqref="AC3:AD3">
    <cfRule type="cellIs" dxfId="22" priority="16" operator="lessThan">
      <formula>0</formula>
    </cfRule>
  </conditionalFormatting>
  <conditionalFormatting sqref="AA4:AD1001">
    <cfRule type="containsText" dxfId="21" priority="14" operator="containsText" text="ложь">
      <formula>NOT(ISERROR(SEARCH("ложь",AA4)))</formula>
    </cfRule>
    <cfRule type="containsText" dxfId="20" priority="15" operator="containsText" text="истина">
      <formula>NOT(ISERROR(SEARCH("истина",AA4)))</formula>
    </cfRule>
  </conditionalFormatting>
  <conditionalFormatting sqref="G4:G1001">
    <cfRule type="cellIs" dxfId="19" priority="13" operator="greaterThan">
      <formula>0</formula>
    </cfRule>
  </conditionalFormatting>
  <conditionalFormatting sqref="AQ3:AR3">
    <cfRule type="cellIs" dxfId="18" priority="4" operator="lessThan">
      <formula>0</formula>
    </cfRule>
  </conditionalFormatting>
  <conditionalFormatting sqref="AQ1:AR1">
    <cfRule type="cellIs" dxfId="17" priority="3" operator="lessThan">
      <formula>0</formula>
    </cfRule>
  </conditionalFormatting>
  <conditionalFormatting sqref="AQ4:AR1001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W1001"/>
  <sheetViews>
    <sheetView zoomScale="70" zoomScaleNormal="70" workbookViewId="0">
      <pane ySplit="4" topLeftCell="A5" activePane="bottomLeft" state="frozen"/>
      <selection pane="bottomLeft" activeCell="W5" sqref="W5"/>
    </sheetView>
  </sheetViews>
  <sheetFormatPr defaultColWidth="14" defaultRowHeight="14.4" x14ac:dyDescent="0.3"/>
  <cols>
    <col min="1" max="1" width="4.6640625" style="10" customWidth="1"/>
    <col min="2" max="2" width="35.44140625" style="14" customWidth="1"/>
    <col min="3" max="3" width="30.6640625" style="14" customWidth="1"/>
    <col min="4" max="4" width="50.6640625" style="14" customWidth="1"/>
    <col min="5" max="5" width="14.6640625" style="10" customWidth="1"/>
    <col min="6" max="6" width="12.33203125" style="6" customWidth="1"/>
    <col min="7" max="7" width="12.33203125" style="10" customWidth="1"/>
    <col min="8" max="8" width="12.33203125" style="6" customWidth="1"/>
    <col min="9" max="9" width="12.33203125" style="10" customWidth="1"/>
    <col min="10" max="10" width="12.33203125" style="6" customWidth="1"/>
    <col min="11" max="11" width="12.33203125" style="10" customWidth="1"/>
    <col min="12" max="12" width="12.33203125" style="6" customWidth="1"/>
    <col min="13" max="13" width="12.33203125" style="10" customWidth="1"/>
    <col min="14" max="14" width="12.33203125" style="6" customWidth="1"/>
    <col min="15" max="15" width="12.33203125" style="10" customWidth="1"/>
    <col min="16" max="16" width="12.33203125" style="6" customWidth="1"/>
    <col min="17" max="17" width="12.33203125" style="10" customWidth="1"/>
    <col min="18" max="18" width="12.33203125" style="6" customWidth="1"/>
    <col min="19" max="21" width="12.33203125" style="10" customWidth="1"/>
    <col min="22" max="23" width="13.6640625" style="6" customWidth="1"/>
    <col min="24" max="224" width="14" style="10"/>
    <col min="225" max="225" width="5.6640625" style="10" customWidth="1"/>
    <col min="226" max="226" width="50.6640625" style="10" customWidth="1"/>
    <col min="227" max="227" width="40.6640625" style="10" customWidth="1"/>
    <col min="228" max="228" width="50.6640625" style="10" customWidth="1"/>
    <col min="229" max="229" width="17.6640625" style="10" customWidth="1"/>
    <col min="230" max="480" width="14" style="10"/>
    <col min="481" max="481" width="5.6640625" style="10" customWidth="1"/>
    <col min="482" max="482" width="50.6640625" style="10" customWidth="1"/>
    <col min="483" max="483" width="40.6640625" style="10" customWidth="1"/>
    <col min="484" max="484" width="50.6640625" style="10" customWidth="1"/>
    <col min="485" max="485" width="17.6640625" style="10" customWidth="1"/>
    <col min="486" max="736" width="14" style="10"/>
    <col min="737" max="737" width="5.6640625" style="10" customWidth="1"/>
    <col min="738" max="738" width="50.6640625" style="10" customWidth="1"/>
    <col min="739" max="739" width="40.6640625" style="10" customWidth="1"/>
    <col min="740" max="740" width="50.6640625" style="10" customWidth="1"/>
    <col min="741" max="741" width="17.6640625" style="10" customWidth="1"/>
    <col min="742" max="992" width="14" style="10"/>
    <col min="993" max="993" width="5.6640625" style="10" customWidth="1"/>
    <col min="994" max="994" width="50.6640625" style="10" customWidth="1"/>
    <col min="995" max="995" width="40.6640625" style="10" customWidth="1"/>
    <col min="996" max="996" width="50.6640625" style="10" customWidth="1"/>
    <col min="997" max="997" width="17.6640625" style="10" customWidth="1"/>
    <col min="998" max="1248" width="14" style="10"/>
    <col min="1249" max="1249" width="5.6640625" style="10" customWidth="1"/>
    <col min="1250" max="1250" width="50.6640625" style="10" customWidth="1"/>
    <col min="1251" max="1251" width="40.6640625" style="10" customWidth="1"/>
    <col min="1252" max="1252" width="50.6640625" style="10" customWidth="1"/>
    <col min="1253" max="1253" width="17.6640625" style="10" customWidth="1"/>
    <col min="1254" max="1504" width="14" style="10"/>
    <col min="1505" max="1505" width="5.6640625" style="10" customWidth="1"/>
    <col min="1506" max="1506" width="50.6640625" style="10" customWidth="1"/>
    <col min="1507" max="1507" width="40.6640625" style="10" customWidth="1"/>
    <col min="1508" max="1508" width="50.6640625" style="10" customWidth="1"/>
    <col min="1509" max="1509" width="17.6640625" style="10" customWidth="1"/>
    <col min="1510" max="1760" width="14" style="10"/>
    <col min="1761" max="1761" width="5.6640625" style="10" customWidth="1"/>
    <col min="1762" max="1762" width="50.6640625" style="10" customWidth="1"/>
    <col min="1763" max="1763" width="40.6640625" style="10" customWidth="1"/>
    <col min="1764" max="1764" width="50.6640625" style="10" customWidth="1"/>
    <col min="1765" max="1765" width="17.6640625" style="10" customWidth="1"/>
    <col min="1766" max="2016" width="14" style="10"/>
    <col min="2017" max="2017" width="5.6640625" style="10" customWidth="1"/>
    <col min="2018" max="2018" width="50.6640625" style="10" customWidth="1"/>
    <col min="2019" max="2019" width="40.6640625" style="10" customWidth="1"/>
    <col min="2020" max="2020" width="50.6640625" style="10" customWidth="1"/>
    <col min="2021" max="2021" width="17.6640625" style="10" customWidth="1"/>
    <col min="2022" max="2272" width="14" style="10"/>
    <col min="2273" max="2273" width="5.6640625" style="10" customWidth="1"/>
    <col min="2274" max="2274" width="50.6640625" style="10" customWidth="1"/>
    <col min="2275" max="2275" width="40.6640625" style="10" customWidth="1"/>
    <col min="2276" max="2276" width="50.6640625" style="10" customWidth="1"/>
    <col min="2277" max="2277" width="17.6640625" style="10" customWidth="1"/>
    <col min="2278" max="2528" width="14" style="10"/>
    <col min="2529" max="2529" width="5.6640625" style="10" customWidth="1"/>
    <col min="2530" max="2530" width="50.6640625" style="10" customWidth="1"/>
    <col min="2531" max="2531" width="40.6640625" style="10" customWidth="1"/>
    <col min="2532" max="2532" width="50.6640625" style="10" customWidth="1"/>
    <col min="2533" max="2533" width="17.6640625" style="10" customWidth="1"/>
    <col min="2534" max="2784" width="14" style="10"/>
    <col min="2785" max="2785" width="5.6640625" style="10" customWidth="1"/>
    <col min="2786" max="2786" width="50.6640625" style="10" customWidth="1"/>
    <col min="2787" max="2787" width="40.6640625" style="10" customWidth="1"/>
    <col min="2788" max="2788" width="50.6640625" style="10" customWidth="1"/>
    <col min="2789" max="2789" width="17.6640625" style="10" customWidth="1"/>
    <col min="2790" max="3040" width="14" style="10"/>
    <col min="3041" max="3041" width="5.6640625" style="10" customWidth="1"/>
    <col min="3042" max="3042" width="50.6640625" style="10" customWidth="1"/>
    <col min="3043" max="3043" width="40.6640625" style="10" customWidth="1"/>
    <col min="3044" max="3044" width="50.6640625" style="10" customWidth="1"/>
    <col min="3045" max="3045" width="17.6640625" style="10" customWidth="1"/>
    <col min="3046" max="3296" width="14" style="10"/>
    <col min="3297" max="3297" width="5.6640625" style="10" customWidth="1"/>
    <col min="3298" max="3298" width="50.6640625" style="10" customWidth="1"/>
    <col min="3299" max="3299" width="40.6640625" style="10" customWidth="1"/>
    <col min="3300" max="3300" width="50.6640625" style="10" customWidth="1"/>
    <col min="3301" max="3301" width="17.6640625" style="10" customWidth="1"/>
    <col min="3302" max="3552" width="14" style="10"/>
    <col min="3553" max="3553" width="5.6640625" style="10" customWidth="1"/>
    <col min="3554" max="3554" width="50.6640625" style="10" customWidth="1"/>
    <col min="3555" max="3555" width="40.6640625" style="10" customWidth="1"/>
    <col min="3556" max="3556" width="50.6640625" style="10" customWidth="1"/>
    <col min="3557" max="3557" width="17.6640625" style="10" customWidth="1"/>
    <col min="3558" max="3808" width="14" style="10"/>
    <col min="3809" max="3809" width="5.6640625" style="10" customWidth="1"/>
    <col min="3810" max="3810" width="50.6640625" style="10" customWidth="1"/>
    <col min="3811" max="3811" width="40.6640625" style="10" customWidth="1"/>
    <col min="3812" max="3812" width="50.6640625" style="10" customWidth="1"/>
    <col min="3813" max="3813" width="17.6640625" style="10" customWidth="1"/>
    <col min="3814" max="4064" width="14" style="10"/>
    <col min="4065" max="4065" width="5.6640625" style="10" customWidth="1"/>
    <col min="4066" max="4066" width="50.6640625" style="10" customWidth="1"/>
    <col min="4067" max="4067" width="40.6640625" style="10" customWidth="1"/>
    <col min="4068" max="4068" width="50.6640625" style="10" customWidth="1"/>
    <col min="4069" max="4069" width="17.6640625" style="10" customWidth="1"/>
    <col min="4070" max="4320" width="14" style="10"/>
    <col min="4321" max="4321" width="5.6640625" style="10" customWidth="1"/>
    <col min="4322" max="4322" width="50.6640625" style="10" customWidth="1"/>
    <col min="4323" max="4323" width="40.6640625" style="10" customWidth="1"/>
    <col min="4324" max="4324" width="50.6640625" style="10" customWidth="1"/>
    <col min="4325" max="4325" width="17.6640625" style="10" customWidth="1"/>
    <col min="4326" max="4576" width="14" style="10"/>
    <col min="4577" max="4577" width="5.6640625" style="10" customWidth="1"/>
    <col min="4578" max="4578" width="50.6640625" style="10" customWidth="1"/>
    <col min="4579" max="4579" width="40.6640625" style="10" customWidth="1"/>
    <col min="4580" max="4580" width="50.6640625" style="10" customWidth="1"/>
    <col min="4581" max="4581" width="17.6640625" style="10" customWidth="1"/>
    <col min="4582" max="4832" width="14" style="10"/>
    <col min="4833" max="4833" width="5.6640625" style="10" customWidth="1"/>
    <col min="4834" max="4834" width="50.6640625" style="10" customWidth="1"/>
    <col min="4835" max="4835" width="40.6640625" style="10" customWidth="1"/>
    <col min="4836" max="4836" width="50.6640625" style="10" customWidth="1"/>
    <col min="4837" max="4837" width="17.6640625" style="10" customWidth="1"/>
    <col min="4838" max="5088" width="14" style="10"/>
    <col min="5089" max="5089" width="5.6640625" style="10" customWidth="1"/>
    <col min="5090" max="5090" width="50.6640625" style="10" customWidth="1"/>
    <col min="5091" max="5091" width="40.6640625" style="10" customWidth="1"/>
    <col min="5092" max="5092" width="50.6640625" style="10" customWidth="1"/>
    <col min="5093" max="5093" width="17.6640625" style="10" customWidth="1"/>
    <col min="5094" max="5344" width="14" style="10"/>
    <col min="5345" max="5345" width="5.6640625" style="10" customWidth="1"/>
    <col min="5346" max="5346" width="50.6640625" style="10" customWidth="1"/>
    <col min="5347" max="5347" width="40.6640625" style="10" customWidth="1"/>
    <col min="5348" max="5348" width="50.6640625" style="10" customWidth="1"/>
    <col min="5349" max="5349" width="17.6640625" style="10" customWidth="1"/>
    <col min="5350" max="5600" width="14" style="10"/>
    <col min="5601" max="5601" width="5.6640625" style="10" customWidth="1"/>
    <col min="5602" max="5602" width="50.6640625" style="10" customWidth="1"/>
    <col min="5603" max="5603" width="40.6640625" style="10" customWidth="1"/>
    <col min="5604" max="5604" width="50.6640625" style="10" customWidth="1"/>
    <col min="5605" max="5605" width="17.6640625" style="10" customWidth="1"/>
    <col min="5606" max="5856" width="14" style="10"/>
    <col min="5857" max="5857" width="5.6640625" style="10" customWidth="1"/>
    <col min="5858" max="5858" width="50.6640625" style="10" customWidth="1"/>
    <col min="5859" max="5859" width="40.6640625" style="10" customWidth="1"/>
    <col min="5860" max="5860" width="50.6640625" style="10" customWidth="1"/>
    <col min="5861" max="5861" width="17.6640625" style="10" customWidth="1"/>
    <col min="5862" max="6112" width="14" style="10"/>
    <col min="6113" max="6113" width="5.6640625" style="10" customWidth="1"/>
    <col min="6114" max="6114" width="50.6640625" style="10" customWidth="1"/>
    <col min="6115" max="6115" width="40.6640625" style="10" customWidth="1"/>
    <col min="6116" max="6116" width="50.6640625" style="10" customWidth="1"/>
    <col min="6117" max="6117" width="17.6640625" style="10" customWidth="1"/>
    <col min="6118" max="6368" width="14" style="10"/>
    <col min="6369" max="6369" width="5.6640625" style="10" customWidth="1"/>
    <col min="6370" max="6370" width="50.6640625" style="10" customWidth="1"/>
    <col min="6371" max="6371" width="40.6640625" style="10" customWidth="1"/>
    <col min="6372" max="6372" width="50.6640625" style="10" customWidth="1"/>
    <col min="6373" max="6373" width="17.6640625" style="10" customWidth="1"/>
    <col min="6374" max="6624" width="14" style="10"/>
    <col min="6625" max="6625" width="5.6640625" style="10" customWidth="1"/>
    <col min="6626" max="6626" width="50.6640625" style="10" customWidth="1"/>
    <col min="6627" max="6627" width="40.6640625" style="10" customWidth="1"/>
    <col min="6628" max="6628" width="50.6640625" style="10" customWidth="1"/>
    <col min="6629" max="6629" width="17.6640625" style="10" customWidth="1"/>
    <col min="6630" max="6880" width="14" style="10"/>
    <col min="6881" max="6881" width="5.6640625" style="10" customWidth="1"/>
    <col min="6882" max="6882" width="50.6640625" style="10" customWidth="1"/>
    <col min="6883" max="6883" width="40.6640625" style="10" customWidth="1"/>
    <col min="6884" max="6884" width="50.6640625" style="10" customWidth="1"/>
    <col min="6885" max="6885" width="17.6640625" style="10" customWidth="1"/>
    <col min="6886" max="7136" width="14" style="10"/>
    <col min="7137" max="7137" width="5.6640625" style="10" customWidth="1"/>
    <col min="7138" max="7138" width="50.6640625" style="10" customWidth="1"/>
    <col min="7139" max="7139" width="40.6640625" style="10" customWidth="1"/>
    <col min="7140" max="7140" width="50.6640625" style="10" customWidth="1"/>
    <col min="7141" max="7141" width="17.6640625" style="10" customWidth="1"/>
    <col min="7142" max="7392" width="14" style="10"/>
    <col min="7393" max="7393" width="5.6640625" style="10" customWidth="1"/>
    <col min="7394" max="7394" width="50.6640625" style="10" customWidth="1"/>
    <col min="7395" max="7395" width="40.6640625" style="10" customWidth="1"/>
    <col min="7396" max="7396" width="50.6640625" style="10" customWidth="1"/>
    <col min="7397" max="7397" width="17.6640625" style="10" customWidth="1"/>
    <col min="7398" max="7648" width="14" style="10"/>
    <col min="7649" max="7649" width="5.6640625" style="10" customWidth="1"/>
    <col min="7650" max="7650" width="50.6640625" style="10" customWidth="1"/>
    <col min="7651" max="7651" width="40.6640625" style="10" customWidth="1"/>
    <col min="7652" max="7652" width="50.6640625" style="10" customWidth="1"/>
    <col min="7653" max="7653" width="17.6640625" style="10" customWidth="1"/>
    <col min="7654" max="7904" width="14" style="10"/>
    <col min="7905" max="7905" width="5.6640625" style="10" customWidth="1"/>
    <col min="7906" max="7906" width="50.6640625" style="10" customWidth="1"/>
    <col min="7907" max="7907" width="40.6640625" style="10" customWidth="1"/>
    <col min="7908" max="7908" width="50.6640625" style="10" customWidth="1"/>
    <col min="7909" max="7909" width="17.6640625" style="10" customWidth="1"/>
    <col min="7910" max="8160" width="14" style="10"/>
    <col min="8161" max="8161" width="5.6640625" style="10" customWidth="1"/>
    <col min="8162" max="8162" width="50.6640625" style="10" customWidth="1"/>
    <col min="8163" max="8163" width="40.6640625" style="10" customWidth="1"/>
    <col min="8164" max="8164" width="50.6640625" style="10" customWidth="1"/>
    <col min="8165" max="8165" width="17.6640625" style="10" customWidth="1"/>
    <col min="8166" max="8416" width="14" style="10"/>
    <col min="8417" max="8417" width="5.6640625" style="10" customWidth="1"/>
    <col min="8418" max="8418" width="50.6640625" style="10" customWidth="1"/>
    <col min="8419" max="8419" width="40.6640625" style="10" customWidth="1"/>
    <col min="8420" max="8420" width="50.6640625" style="10" customWidth="1"/>
    <col min="8421" max="8421" width="17.6640625" style="10" customWidth="1"/>
    <col min="8422" max="8672" width="14" style="10"/>
    <col min="8673" max="8673" width="5.6640625" style="10" customWidth="1"/>
    <col min="8674" max="8674" width="50.6640625" style="10" customWidth="1"/>
    <col min="8675" max="8675" width="40.6640625" style="10" customWidth="1"/>
    <col min="8676" max="8676" width="50.6640625" style="10" customWidth="1"/>
    <col min="8677" max="8677" width="17.6640625" style="10" customWidth="1"/>
    <col min="8678" max="8928" width="14" style="10"/>
    <col min="8929" max="8929" width="5.6640625" style="10" customWidth="1"/>
    <col min="8930" max="8930" width="50.6640625" style="10" customWidth="1"/>
    <col min="8931" max="8931" width="40.6640625" style="10" customWidth="1"/>
    <col min="8932" max="8932" width="50.6640625" style="10" customWidth="1"/>
    <col min="8933" max="8933" width="17.6640625" style="10" customWidth="1"/>
    <col min="8934" max="9184" width="14" style="10"/>
    <col min="9185" max="9185" width="5.6640625" style="10" customWidth="1"/>
    <col min="9186" max="9186" width="50.6640625" style="10" customWidth="1"/>
    <col min="9187" max="9187" width="40.6640625" style="10" customWidth="1"/>
    <col min="9188" max="9188" width="50.6640625" style="10" customWidth="1"/>
    <col min="9189" max="9189" width="17.6640625" style="10" customWidth="1"/>
    <col min="9190" max="9440" width="14" style="10"/>
    <col min="9441" max="9441" width="5.6640625" style="10" customWidth="1"/>
    <col min="9442" max="9442" width="50.6640625" style="10" customWidth="1"/>
    <col min="9443" max="9443" width="40.6640625" style="10" customWidth="1"/>
    <col min="9444" max="9444" width="50.6640625" style="10" customWidth="1"/>
    <col min="9445" max="9445" width="17.6640625" style="10" customWidth="1"/>
    <col min="9446" max="9696" width="14" style="10"/>
    <col min="9697" max="9697" width="5.6640625" style="10" customWidth="1"/>
    <col min="9698" max="9698" width="50.6640625" style="10" customWidth="1"/>
    <col min="9699" max="9699" width="40.6640625" style="10" customWidth="1"/>
    <col min="9700" max="9700" width="50.6640625" style="10" customWidth="1"/>
    <col min="9701" max="9701" width="17.6640625" style="10" customWidth="1"/>
    <col min="9702" max="9952" width="14" style="10"/>
    <col min="9953" max="9953" width="5.6640625" style="10" customWidth="1"/>
    <col min="9954" max="9954" width="50.6640625" style="10" customWidth="1"/>
    <col min="9955" max="9955" width="40.6640625" style="10" customWidth="1"/>
    <col min="9956" max="9956" width="50.6640625" style="10" customWidth="1"/>
    <col min="9957" max="9957" width="17.6640625" style="10" customWidth="1"/>
    <col min="9958" max="10208" width="14" style="10"/>
    <col min="10209" max="10209" width="5.6640625" style="10" customWidth="1"/>
    <col min="10210" max="10210" width="50.6640625" style="10" customWidth="1"/>
    <col min="10211" max="10211" width="40.6640625" style="10" customWidth="1"/>
    <col min="10212" max="10212" width="50.6640625" style="10" customWidth="1"/>
    <col min="10213" max="10213" width="17.6640625" style="10" customWidth="1"/>
    <col min="10214" max="10464" width="14" style="10"/>
    <col min="10465" max="10465" width="5.6640625" style="10" customWidth="1"/>
    <col min="10466" max="10466" width="50.6640625" style="10" customWidth="1"/>
    <col min="10467" max="10467" width="40.6640625" style="10" customWidth="1"/>
    <col min="10468" max="10468" width="50.6640625" style="10" customWidth="1"/>
    <col min="10469" max="10469" width="17.6640625" style="10" customWidth="1"/>
    <col min="10470" max="10720" width="14" style="10"/>
    <col min="10721" max="10721" width="5.6640625" style="10" customWidth="1"/>
    <col min="10722" max="10722" width="50.6640625" style="10" customWidth="1"/>
    <col min="10723" max="10723" width="40.6640625" style="10" customWidth="1"/>
    <col min="10724" max="10724" width="50.6640625" style="10" customWidth="1"/>
    <col min="10725" max="10725" width="17.6640625" style="10" customWidth="1"/>
    <col min="10726" max="10976" width="14" style="10"/>
    <col min="10977" max="10977" width="5.6640625" style="10" customWidth="1"/>
    <col min="10978" max="10978" width="50.6640625" style="10" customWidth="1"/>
    <col min="10979" max="10979" width="40.6640625" style="10" customWidth="1"/>
    <col min="10980" max="10980" width="50.6640625" style="10" customWidth="1"/>
    <col min="10981" max="10981" width="17.6640625" style="10" customWidth="1"/>
    <col min="10982" max="11232" width="14" style="10"/>
    <col min="11233" max="11233" width="5.6640625" style="10" customWidth="1"/>
    <col min="11234" max="11234" width="50.6640625" style="10" customWidth="1"/>
    <col min="11235" max="11235" width="40.6640625" style="10" customWidth="1"/>
    <col min="11236" max="11236" width="50.6640625" style="10" customWidth="1"/>
    <col min="11237" max="11237" width="17.6640625" style="10" customWidth="1"/>
    <col min="11238" max="11488" width="14" style="10"/>
    <col min="11489" max="11489" width="5.6640625" style="10" customWidth="1"/>
    <col min="11490" max="11490" width="50.6640625" style="10" customWidth="1"/>
    <col min="11491" max="11491" width="40.6640625" style="10" customWidth="1"/>
    <col min="11492" max="11492" width="50.6640625" style="10" customWidth="1"/>
    <col min="11493" max="11493" width="17.6640625" style="10" customWidth="1"/>
    <col min="11494" max="11744" width="14" style="10"/>
    <col min="11745" max="11745" width="5.6640625" style="10" customWidth="1"/>
    <col min="11746" max="11746" width="50.6640625" style="10" customWidth="1"/>
    <col min="11747" max="11747" width="40.6640625" style="10" customWidth="1"/>
    <col min="11748" max="11748" width="50.6640625" style="10" customWidth="1"/>
    <col min="11749" max="11749" width="17.6640625" style="10" customWidth="1"/>
    <col min="11750" max="12000" width="14" style="10"/>
    <col min="12001" max="12001" width="5.6640625" style="10" customWidth="1"/>
    <col min="12002" max="12002" width="50.6640625" style="10" customWidth="1"/>
    <col min="12003" max="12003" width="40.6640625" style="10" customWidth="1"/>
    <col min="12004" max="12004" width="50.6640625" style="10" customWidth="1"/>
    <col min="12005" max="12005" width="17.6640625" style="10" customWidth="1"/>
    <col min="12006" max="12256" width="14" style="10"/>
    <col min="12257" max="12257" width="5.6640625" style="10" customWidth="1"/>
    <col min="12258" max="12258" width="50.6640625" style="10" customWidth="1"/>
    <col min="12259" max="12259" width="40.6640625" style="10" customWidth="1"/>
    <col min="12260" max="12260" width="50.6640625" style="10" customWidth="1"/>
    <col min="12261" max="12261" width="17.6640625" style="10" customWidth="1"/>
    <col min="12262" max="12512" width="14" style="10"/>
    <col min="12513" max="12513" width="5.6640625" style="10" customWidth="1"/>
    <col min="12514" max="12514" width="50.6640625" style="10" customWidth="1"/>
    <col min="12515" max="12515" width="40.6640625" style="10" customWidth="1"/>
    <col min="12516" max="12516" width="50.6640625" style="10" customWidth="1"/>
    <col min="12517" max="12517" width="17.6640625" style="10" customWidth="1"/>
    <col min="12518" max="12768" width="14" style="10"/>
    <col min="12769" max="12769" width="5.6640625" style="10" customWidth="1"/>
    <col min="12770" max="12770" width="50.6640625" style="10" customWidth="1"/>
    <col min="12771" max="12771" width="40.6640625" style="10" customWidth="1"/>
    <col min="12772" max="12772" width="50.6640625" style="10" customWidth="1"/>
    <col min="12773" max="12773" width="17.6640625" style="10" customWidth="1"/>
    <col min="12774" max="13024" width="14" style="10"/>
    <col min="13025" max="13025" width="5.6640625" style="10" customWidth="1"/>
    <col min="13026" max="13026" width="50.6640625" style="10" customWidth="1"/>
    <col min="13027" max="13027" width="40.6640625" style="10" customWidth="1"/>
    <col min="13028" max="13028" width="50.6640625" style="10" customWidth="1"/>
    <col min="13029" max="13029" width="17.6640625" style="10" customWidth="1"/>
    <col min="13030" max="13280" width="14" style="10"/>
    <col min="13281" max="13281" width="5.6640625" style="10" customWidth="1"/>
    <col min="13282" max="13282" width="50.6640625" style="10" customWidth="1"/>
    <col min="13283" max="13283" width="40.6640625" style="10" customWidth="1"/>
    <col min="13284" max="13284" width="50.6640625" style="10" customWidth="1"/>
    <col min="13285" max="13285" width="17.6640625" style="10" customWidth="1"/>
    <col min="13286" max="13536" width="14" style="10"/>
    <col min="13537" max="13537" width="5.6640625" style="10" customWidth="1"/>
    <col min="13538" max="13538" width="50.6640625" style="10" customWidth="1"/>
    <col min="13539" max="13539" width="40.6640625" style="10" customWidth="1"/>
    <col min="13540" max="13540" width="50.6640625" style="10" customWidth="1"/>
    <col min="13541" max="13541" width="17.6640625" style="10" customWidth="1"/>
    <col min="13542" max="13792" width="14" style="10"/>
    <col min="13793" max="13793" width="5.6640625" style="10" customWidth="1"/>
    <col min="13794" max="13794" width="50.6640625" style="10" customWidth="1"/>
    <col min="13795" max="13795" width="40.6640625" style="10" customWidth="1"/>
    <col min="13796" max="13796" width="50.6640625" style="10" customWidth="1"/>
    <col min="13797" max="13797" width="17.6640625" style="10" customWidth="1"/>
    <col min="13798" max="14048" width="14" style="10"/>
    <col min="14049" max="14049" width="5.6640625" style="10" customWidth="1"/>
    <col min="14050" max="14050" width="50.6640625" style="10" customWidth="1"/>
    <col min="14051" max="14051" width="40.6640625" style="10" customWidth="1"/>
    <col min="14052" max="14052" width="50.6640625" style="10" customWidth="1"/>
    <col min="14053" max="14053" width="17.6640625" style="10" customWidth="1"/>
    <col min="14054" max="14304" width="14" style="10"/>
    <col min="14305" max="14305" width="5.6640625" style="10" customWidth="1"/>
    <col min="14306" max="14306" width="50.6640625" style="10" customWidth="1"/>
    <col min="14307" max="14307" width="40.6640625" style="10" customWidth="1"/>
    <col min="14308" max="14308" width="50.6640625" style="10" customWidth="1"/>
    <col min="14309" max="14309" width="17.6640625" style="10" customWidth="1"/>
    <col min="14310" max="14560" width="14" style="10"/>
    <col min="14561" max="14561" width="5.6640625" style="10" customWidth="1"/>
    <col min="14562" max="14562" width="50.6640625" style="10" customWidth="1"/>
    <col min="14563" max="14563" width="40.6640625" style="10" customWidth="1"/>
    <col min="14564" max="14564" width="50.6640625" style="10" customWidth="1"/>
    <col min="14565" max="14565" width="17.6640625" style="10" customWidth="1"/>
    <col min="14566" max="14816" width="14" style="10"/>
    <col min="14817" max="14817" width="5.6640625" style="10" customWidth="1"/>
    <col min="14818" max="14818" width="50.6640625" style="10" customWidth="1"/>
    <col min="14819" max="14819" width="40.6640625" style="10" customWidth="1"/>
    <col min="14820" max="14820" width="50.6640625" style="10" customWidth="1"/>
    <col min="14821" max="14821" width="17.6640625" style="10" customWidth="1"/>
    <col min="14822" max="15072" width="14" style="10"/>
    <col min="15073" max="15073" width="5.6640625" style="10" customWidth="1"/>
    <col min="15074" max="15074" width="50.6640625" style="10" customWidth="1"/>
    <col min="15075" max="15075" width="40.6640625" style="10" customWidth="1"/>
    <col min="15076" max="15076" width="50.6640625" style="10" customWidth="1"/>
    <col min="15077" max="15077" width="17.6640625" style="10" customWidth="1"/>
    <col min="15078" max="15328" width="14" style="10"/>
    <col min="15329" max="15329" width="5.6640625" style="10" customWidth="1"/>
    <col min="15330" max="15330" width="50.6640625" style="10" customWidth="1"/>
    <col min="15331" max="15331" width="40.6640625" style="10" customWidth="1"/>
    <col min="15332" max="15332" width="50.6640625" style="10" customWidth="1"/>
    <col min="15333" max="15333" width="17.6640625" style="10" customWidth="1"/>
    <col min="15334" max="15584" width="14" style="10"/>
    <col min="15585" max="15585" width="5.6640625" style="10" customWidth="1"/>
    <col min="15586" max="15586" width="50.6640625" style="10" customWidth="1"/>
    <col min="15587" max="15587" width="40.6640625" style="10" customWidth="1"/>
    <col min="15588" max="15588" width="50.6640625" style="10" customWidth="1"/>
    <col min="15589" max="15589" width="17.6640625" style="10" customWidth="1"/>
    <col min="15590" max="15840" width="14" style="10"/>
    <col min="15841" max="15841" width="5.6640625" style="10" customWidth="1"/>
    <col min="15842" max="15842" width="50.6640625" style="10" customWidth="1"/>
    <col min="15843" max="15843" width="40.6640625" style="10" customWidth="1"/>
    <col min="15844" max="15844" width="50.6640625" style="10" customWidth="1"/>
    <col min="15845" max="15845" width="17.6640625" style="10" customWidth="1"/>
    <col min="15846" max="16096" width="14" style="10"/>
    <col min="16097" max="16097" width="5.6640625" style="10" customWidth="1"/>
    <col min="16098" max="16098" width="50.6640625" style="10" customWidth="1"/>
    <col min="16099" max="16099" width="40.6640625" style="10" customWidth="1"/>
    <col min="16100" max="16100" width="50.6640625" style="10" customWidth="1"/>
    <col min="16101" max="16101" width="17.6640625" style="10" customWidth="1"/>
    <col min="16102" max="16384" width="14" style="10"/>
  </cols>
  <sheetData>
    <row r="1" spans="1:23" ht="84.9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24</v>
      </c>
      <c r="G1" s="50"/>
      <c r="H1" s="51" t="s">
        <v>6</v>
      </c>
      <c r="I1" s="50"/>
      <c r="J1" s="52" t="s">
        <v>7</v>
      </c>
      <c r="K1" s="50"/>
      <c r="L1" s="47" t="s">
        <v>8</v>
      </c>
      <c r="M1" s="50"/>
      <c r="N1" s="52" t="s">
        <v>7</v>
      </c>
      <c r="O1" s="50"/>
      <c r="P1" s="47" t="s">
        <v>9</v>
      </c>
      <c r="Q1" s="50"/>
      <c r="R1" s="47" t="s">
        <v>10</v>
      </c>
      <c r="S1" s="50"/>
      <c r="T1" s="47" t="s">
        <v>38</v>
      </c>
      <c r="U1" s="47" t="s">
        <v>39</v>
      </c>
      <c r="V1" s="47" t="s">
        <v>11</v>
      </c>
      <c r="W1" s="47" t="s">
        <v>12</v>
      </c>
    </row>
    <row r="2" spans="1:23" ht="30" customHeight="1" x14ac:dyDescent="0.3">
      <c r="A2" s="48"/>
      <c r="B2" s="48"/>
      <c r="C2" s="48"/>
      <c r="D2" s="48"/>
      <c r="E2" s="48"/>
      <c r="F2" s="1" t="s">
        <v>13</v>
      </c>
      <c r="G2" s="1" t="s">
        <v>14</v>
      </c>
      <c r="H2" s="1" t="s">
        <v>13</v>
      </c>
      <c r="I2" s="1" t="s">
        <v>15</v>
      </c>
      <c r="J2" s="1" t="s">
        <v>13</v>
      </c>
      <c r="K2" s="1" t="s">
        <v>14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13</v>
      </c>
      <c r="Q2" s="1" t="s">
        <v>14</v>
      </c>
      <c r="R2" s="1" t="s">
        <v>13</v>
      </c>
      <c r="S2" s="1" t="s">
        <v>14</v>
      </c>
      <c r="T2" s="48"/>
      <c r="U2" s="48"/>
      <c r="V2" s="48"/>
      <c r="W2" s="48"/>
    </row>
    <row r="3" spans="1:23" ht="15.75" customHeight="1" x14ac:dyDescent="0.3">
      <c r="A3" s="15"/>
      <c r="B3" s="5">
        <v>1</v>
      </c>
      <c r="C3" s="15">
        <v>2</v>
      </c>
      <c r="D3" s="15">
        <v>3</v>
      </c>
      <c r="E3" s="15">
        <v>4</v>
      </c>
      <c r="F3" s="15">
        <v>5</v>
      </c>
      <c r="G3" s="15">
        <v>7</v>
      </c>
      <c r="H3" s="15">
        <v>8</v>
      </c>
      <c r="I3" s="15">
        <v>9</v>
      </c>
      <c r="J3" s="15">
        <v>16</v>
      </c>
      <c r="K3" s="15">
        <v>18</v>
      </c>
      <c r="L3" s="15">
        <v>37</v>
      </c>
      <c r="M3" s="15">
        <v>39</v>
      </c>
      <c r="N3" s="15">
        <v>40</v>
      </c>
      <c r="O3" s="15">
        <v>42</v>
      </c>
      <c r="P3" s="15">
        <v>43</v>
      </c>
      <c r="Q3" s="15">
        <v>45</v>
      </c>
      <c r="R3" s="15">
        <v>47</v>
      </c>
      <c r="S3" s="15">
        <v>48</v>
      </c>
      <c r="T3" s="45">
        <v>49</v>
      </c>
      <c r="U3" s="45">
        <v>50</v>
      </c>
      <c r="V3" s="45">
        <v>51</v>
      </c>
      <c r="W3" s="45">
        <v>52</v>
      </c>
    </row>
    <row r="4" spans="1:23" ht="15.75" customHeight="1" x14ac:dyDescent="0.3">
      <c r="A4" s="18"/>
      <c r="B4" s="17" t="s">
        <v>16</v>
      </c>
      <c r="C4" s="17">
        <f>COUNTIF($B$5:$B$1000, "пункт вакцинации")</f>
        <v>0</v>
      </c>
      <c r="D4" s="17" t="s">
        <v>17</v>
      </c>
      <c r="E4" s="17">
        <f t="shared" ref="E4:S4" si="0">SUMIF($B$5:$B$1000, "медицинская организация", E5:E1000)</f>
        <v>0</v>
      </c>
      <c r="F4" s="17">
        <f t="shared" si="0"/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7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0</v>
      </c>
      <c r="T4" s="17">
        <f t="shared" ref="T4:W4" si="1">SUMIF($B$5:$B$1000, "медицинская организация", T5:T1000)</f>
        <v>0</v>
      </c>
      <c r="U4" s="17">
        <f t="shared" si="1"/>
        <v>0</v>
      </c>
      <c r="V4" s="17">
        <f t="shared" si="1"/>
        <v>0</v>
      </c>
      <c r="W4" s="17">
        <f t="shared" si="1"/>
        <v>0</v>
      </c>
    </row>
    <row r="5" spans="1:23" ht="30" customHeight="1" x14ac:dyDescent="0.3">
      <c r="A5" s="18">
        <v>1</v>
      </c>
      <c r="B5" s="12"/>
      <c r="C5" s="12"/>
      <c r="D5" s="12"/>
      <c r="E5" s="2"/>
      <c r="F5" s="4"/>
      <c r="G5" s="2"/>
      <c r="H5" s="4"/>
      <c r="I5" s="9"/>
      <c r="J5" s="4"/>
      <c r="K5" s="2"/>
      <c r="L5" s="4"/>
      <c r="M5" s="2"/>
      <c r="N5" s="4"/>
      <c r="O5" s="2"/>
      <c r="P5" s="4"/>
      <c r="Q5" s="2"/>
      <c r="R5" s="4"/>
      <c r="S5" s="2"/>
      <c r="T5" s="2"/>
      <c r="U5" s="2"/>
      <c r="V5" s="4"/>
      <c r="W5" s="4"/>
    </row>
    <row r="6" spans="1:23" ht="30" customHeight="1" x14ac:dyDescent="0.3">
      <c r="A6" s="18">
        <v>2</v>
      </c>
      <c r="B6" s="12"/>
      <c r="C6" s="12"/>
      <c r="D6" s="12"/>
      <c r="E6" s="9"/>
      <c r="F6" s="3"/>
      <c r="G6" s="9"/>
      <c r="H6" s="4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9"/>
      <c r="U6" s="9"/>
      <c r="V6" s="4"/>
      <c r="W6" s="4"/>
    </row>
    <row r="7" spans="1:23" ht="30" customHeight="1" x14ac:dyDescent="0.3">
      <c r="A7" s="18">
        <v>3</v>
      </c>
      <c r="B7" s="12"/>
      <c r="C7" s="12"/>
      <c r="D7" s="12"/>
      <c r="E7" s="9"/>
      <c r="F7" s="3"/>
      <c r="G7" s="9"/>
      <c r="H7" s="4"/>
      <c r="I7" s="9"/>
      <c r="J7" s="3"/>
      <c r="K7" s="9"/>
      <c r="L7" s="3"/>
      <c r="M7" s="9"/>
      <c r="N7" s="3"/>
      <c r="O7" s="9"/>
      <c r="P7" s="3"/>
      <c r="Q7" s="9"/>
      <c r="R7" s="3"/>
      <c r="S7" s="9"/>
      <c r="T7" s="9"/>
      <c r="U7" s="9"/>
      <c r="V7" s="4"/>
      <c r="W7" s="4"/>
    </row>
    <row r="8" spans="1:23" ht="30" customHeight="1" x14ac:dyDescent="0.3">
      <c r="A8" s="18">
        <v>4</v>
      </c>
      <c r="B8" s="12"/>
      <c r="C8" s="12"/>
      <c r="D8" s="12"/>
      <c r="E8" s="9"/>
      <c r="F8" s="3"/>
      <c r="G8" s="9"/>
      <c r="H8" s="4"/>
      <c r="I8" s="9"/>
      <c r="J8" s="3"/>
      <c r="K8" s="9"/>
      <c r="L8" s="3"/>
      <c r="M8" s="9"/>
      <c r="N8" s="3"/>
      <c r="O8" s="9"/>
      <c r="P8" s="3"/>
      <c r="Q8" s="9"/>
      <c r="R8" s="3"/>
      <c r="S8" s="9"/>
      <c r="T8" s="9"/>
      <c r="U8" s="9"/>
      <c r="V8" s="4"/>
      <c r="W8" s="4"/>
    </row>
    <row r="9" spans="1:23" ht="30" customHeight="1" x14ac:dyDescent="0.3">
      <c r="A9" s="18">
        <v>5</v>
      </c>
      <c r="B9" s="12"/>
      <c r="C9" s="12"/>
      <c r="D9" s="12"/>
      <c r="E9" s="9"/>
      <c r="F9" s="3"/>
      <c r="G9" s="9"/>
      <c r="H9" s="4"/>
      <c r="I9" s="9"/>
      <c r="J9" s="3"/>
      <c r="K9" s="9"/>
      <c r="L9" s="3"/>
      <c r="M9" s="9"/>
      <c r="N9" s="3"/>
      <c r="O9" s="9"/>
      <c r="P9" s="3"/>
      <c r="Q9" s="9"/>
      <c r="R9" s="3"/>
      <c r="S9" s="9"/>
      <c r="T9" s="9"/>
      <c r="U9" s="9"/>
      <c r="V9" s="4"/>
      <c r="W9" s="4"/>
    </row>
    <row r="10" spans="1:23" ht="30" customHeight="1" x14ac:dyDescent="0.3">
      <c r="A10" s="18">
        <v>6</v>
      </c>
      <c r="B10" s="12"/>
      <c r="C10" s="12"/>
      <c r="D10" s="12"/>
      <c r="E10" s="9"/>
      <c r="F10" s="3"/>
      <c r="G10" s="9"/>
      <c r="H10" s="4"/>
      <c r="I10" s="9"/>
      <c r="J10" s="3"/>
      <c r="K10" s="9"/>
      <c r="L10" s="3"/>
      <c r="M10" s="9"/>
      <c r="N10" s="3"/>
      <c r="O10" s="9"/>
      <c r="P10" s="3"/>
      <c r="Q10" s="9"/>
      <c r="R10" s="3"/>
      <c r="S10" s="9"/>
      <c r="T10" s="9"/>
      <c r="U10" s="9"/>
      <c r="V10" s="4"/>
      <c r="W10" s="4"/>
    </row>
    <row r="11" spans="1:23" ht="30" customHeight="1" x14ac:dyDescent="0.3">
      <c r="A11" s="18">
        <v>7</v>
      </c>
      <c r="B11" s="12"/>
      <c r="C11" s="12"/>
      <c r="D11" s="12"/>
      <c r="E11" s="9"/>
      <c r="F11" s="3"/>
      <c r="G11" s="9"/>
      <c r="H11" s="4"/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9"/>
      <c r="U11" s="9"/>
      <c r="V11" s="4"/>
      <c r="W11" s="4"/>
    </row>
    <row r="12" spans="1:23" ht="30" customHeight="1" x14ac:dyDescent="0.3">
      <c r="A12" s="18">
        <v>8</v>
      </c>
      <c r="B12" s="12"/>
      <c r="C12" s="12"/>
      <c r="D12" s="12"/>
      <c r="E12" s="9"/>
      <c r="F12" s="3"/>
      <c r="G12" s="9"/>
      <c r="H12" s="4"/>
      <c r="I12" s="9"/>
      <c r="J12" s="3"/>
      <c r="K12" s="9"/>
      <c r="L12" s="3"/>
      <c r="M12" s="9"/>
      <c r="N12" s="3"/>
      <c r="O12" s="9"/>
      <c r="P12" s="3"/>
      <c r="Q12" s="9"/>
      <c r="R12" s="3"/>
      <c r="S12" s="9"/>
      <c r="T12" s="9"/>
      <c r="U12" s="9"/>
      <c r="V12" s="4"/>
      <c r="W12" s="4"/>
    </row>
    <row r="13" spans="1:23" ht="30" customHeight="1" x14ac:dyDescent="0.3">
      <c r="A13" s="18">
        <v>9</v>
      </c>
      <c r="B13" s="12"/>
      <c r="C13" s="12"/>
      <c r="D13" s="12"/>
      <c r="E13" s="9"/>
      <c r="F13" s="3"/>
      <c r="G13" s="9"/>
      <c r="H13" s="4"/>
      <c r="I13" s="9"/>
      <c r="J13" s="3"/>
      <c r="K13" s="9"/>
      <c r="L13" s="3"/>
      <c r="M13" s="9"/>
      <c r="N13" s="3"/>
      <c r="O13" s="9"/>
      <c r="P13" s="3"/>
      <c r="Q13" s="9"/>
      <c r="R13" s="3"/>
      <c r="S13" s="9"/>
      <c r="T13" s="9"/>
      <c r="U13" s="9"/>
      <c r="V13" s="4"/>
      <c r="W13" s="4"/>
    </row>
    <row r="14" spans="1:23" ht="30" customHeight="1" x14ac:dyDescent="0.3">
      <c r="A14" s="18">
        <v>10</v>
      </c>
      <c r="B14" s="12"/>
      <c r="C14" s="12"/>
      <c r="D14" s="12"/>
      <c r="E14" s="9"/>
      <c r="F14" s="3"/>
      <c r="G14" s="9"/>
      <c r="H14" s="4"/>
      <c r="I14" s="9"/>
      <c r="J14" s="3"/>
      <c r="K14" s="9"/>
      <c r="L14" s="3"/>
      <c r="M14" s="9"/>
      <c r="N14" s="3"/>
      <c r="O14" s="9"/>
      <c r="P14" s="3"/>
      <c r="Q14" s="9"/>
      <c r="R14" s="3"/>
      <c r="S14" s="9"/>
      <c r="T14" s="9"/>
      <c r="U14" s="9"/>
      <c r="V14" s="4"/>
      <c r="W14" s="4"/>
    </row>
    <row r="15" spans="1:23" ht="30" customHeight="1" x14ac:dyDescent="0.3">
      <c r="A15" s="18">
        <v>11</v>
      </c>
      <c r="B15" s="12"/>
      <c r="C15" s="12"/>
      <c r="D15" s="12"/>
      <c r="E15" s="9"/>
      <c r="F15" s="3"/>
      <c r="G15" s="9"/>
      <c r="H15" s="4"/>
      <c r="I15" s="9"/>
      <c r="J15" s="3"/>
      <c r="K15" s="9"/>
      <c r="L15" s="3"/>
      <c r="M15" s="9"/>
      <c r="N15" s="3"/>
      <c r="O15" s="9"/>
      <c r="P15" s="3"/>
      <c r="Q15" s="9"/>
      <c r="R15" s="3"/>
      <c r="S15" s="9"/>
      <c r="T15" s="9"/>
      <c r="U15" s="9"/>
      <c r="V15" s="4"/>
      <c r="W15" s="4"/>
    </row>
    <row r="16" spans="1:23" ht="30" customHeight="1" x14ac:dyDescent="0.3">
      <c r="A16" s="18">
        <v>12</v>
      </c>
      <c r="B16" s="12"/>
      <c r="C16" s="12"/>
      <c r="D16" s="12"/>
      <c r="E16" s="9"/>
      <c r="F16" s="3"/>
      <c r="G16" s="9"/>
      <c r="H16" s="4"/>
      <c r="I16" s="9"/>
      <c r="J16" s="3"/>
      <c r="K16" s="9"/>
      <c r="L16" s="3"/>
      <c r="M16" s="9"/>
      <c r="N16" s="3"/>
      <c r="O16" s="9"/>
      <c r="P16" s="3"/>
      <c r="Q16" s="9"/>
      <c r="R16" s="3"/>
      <c r="S16" s="9"/>
      <c r="T16" s="9"/>
      <c r="U16" s="9"/>
      <c r="V16" s="4"/>
      <c r="W16" s="4"/>
    </row>
    <row r="17" spans="1:23" ht="30" customHeight="1" x14ac:dyDescent="0.3">
      <c r="A17" s="18">
        <v>13</v>
      </c>
      <c r="B17" s="12"/>
      <c r="C17" s="12"/>
      <c r="D17" s="12"/>
      <c r="E17" s="9"/>
      <c r="F17" s="3"/>
      <c r="G17" s="9"/>
      <c r="H17" s="4"/>
      <c r="I17" s="9"/>
      <c r="J17" s="3"/>
      <c r="K17" s="9"/>
      <c r="L17" s="3"/>
      <c r="M17" s="9"/>
      <c r="N17" s="3"/>
      <c r="O17" s="9"/>
      <c r="P17" s="3"/>
      <c r="Q17" s="9"/>
      <c r="R17" s="3"/>
      <c r="S17" s="9"/>
      <c r="T17" s="9"/>
      <c r="U17" s="9"/>
      <c r="V17" s="4"/>
      <c r="W17" s="4"/>
    </row>
    <row r="18" spans="1:23" ht="30" customHeight="1" x14ac:dyDescent="0.3">
      <c r="A18" s="18">
        <v>14</v>
      </c>
      <c r="B18" s="12"/>
      <c r="C18" s="12"/>
      <c r="D18" s="12"/>
      <c r="E18" s="9"/>
      <c r="F18" s="3"/>
      <c r="G18" s="9"/>
      <c r="H18" s="4"/>
      <c r="I18" s="9"/>
      <c r="J18" s="3"/>
      <c r="K18" s="9"/>
      <c r="L18" s="3"/>
      <c r="M18" s="9"/>
      <c r="N18" s="3"/>
      <c r="O18" s="9"/>
      <c r="P18" s="3"/>
      <c r="Q18" s="9"/>
      <c r="R18" s="3"/>
      <c r="S18" s="9"/>
      <c r="T18" s="9"/>
      <c r="U18" s="9"/>
      <c r="V18" s="4"/>
      <c r="W18" s="4"/>
    </row>
    <row r="19" spans="1:23" ht="30" customHeight="1" x14ac:dyDescent="0.3">
      <c r="A19" s="18">
        <v>15</v>
      </c>
      <c r="B19" s="12"/>
      <c r="C19" s="12"/>
      <c r="D19" s="12"/>
      <c r="E19" s="9"/>
      <c r="F19" s="3"/>
      <c r="G19" s="9"/>
      <c r="H19" s="4"/>
      <c r="I19" s="9"/>
      <c r="J19" s="3"/>
      <c r="K19" s="9"/>
      <c r="L19" s="3"/>
      <c r="M19" s="9"/>
      <c r="N19" s="3"/>
      <c r="O19" s="9"/>
      <c r="P19" s="3"/>
      <c r="Q19" s="9"/>
      <c r="R19" s="3"/>
      <c r="S19" s="9"/>
      <c r="T19" s="9"/>
      <c r="U19" s="9"/>
      <c r="V19" s="4"/>
      <c r="W19" s="4"/>
    </row>
    <row r="20" spans="1:23" ht="30" customHeight="1" x14ac:dyDescent="0.3">
      <c r="A20" s="18">
        <v>16</v>
      </c>
      <c r="B20" s="12"/>
      <c r="C20" s="12"/>
      <c r="D20" s="12"/>
      <c r="E20" s="9"/>
      <c r="F20" s="3"/>
      <c r="G20" s="9"/>
      <c r="H20" s="4"/>
      <c r="I20" s="9"/>
      <c r="J20" s="3"/>
      <c r="K20" s="9"/>
      <c r="L20" s="3"/>
      <c r="M20" s="9"/>
      <c r="N20" s="3"/>
      <c r="O20" s="9"/>
      <c r="P20" s="3"/>
      <c r="Q20" s="9"/>
      <c r="R20" s="3"/>
      <c r="S20" s="9"/>
      <c r="T20" s="9"/>
      <c r="U20" s="9"/>
      <c r="V20" s="4"/>
      <c r="W20" s="4"/>
    </row>
    <row r="21" spans="1:23" ht="30" customHeight="1" x14ac:dyDescent="0.3">
      <c r="A21" s="18">
        <v>17</v>
      </c>
      <c r="B21" s="12"/>
      <c r="C21" s="12"/>
      <c r="D21" s="12"/>
      <c r="E21" s="9"/>
      <c r="F21" s="3"/>
      <c r="G21" s="9"/>
      <c r="H21" s="4"/>
      <c r="I21" s="9"/>
      <c r="J21" s="3"/>
      <c r="K21" s="9"/>
      <c r="L21" s="3"/>
      <c r="M21" s="9"/>
      <c r="N21" s="3"/>
      <c r="O21" s="9"/>
      <c r="P21" s="3"/>
      <c r="Q21" s="9"/>
      <c r="R21" s="3"/>
      <c r="S21" s="9"/>
      <c r="T21" s="9"/>
      <c r="U21" s="9"/>
      <c r="V21" s="4"/>
      <c r="W21" s="4"/>
    </row>
    <row r="22" spans="1:23" ht="30" customHeight="1" x14ac:dyDescent="0.3">
      <c r="A22" s="18">
        <v>18</v>
      </c>
      <c r="B22" s="12"/>
      <c r="C22" s="12"/>
      <c r="D22" s="12"/>
      <c r="E22" s="9"/>
      <c r="F22" s="3"/>
      <c r="G22" s="9"/>
      <c r="H22" s="4"/>
      <c r="I22" s="9"/>
      <c r="J22" s="3"/>
      <c r="K22" s="9"/>
      <c r="L22" s="3"/>
      <c r="M22" s="9"/>
      <c r="N22" s="3"/>
      <c r="O22" s="9"/>
      <c r="P22" s="3"/>
      <c r="Q22" s="9"/>
      <c r="R22" s="3"/>
      <c r="S22" s="9"/>
      <c r="T22" s="9"/>
      <c r="U22" s="9"/>
      <c r="V22" s="4"/>
      <c r="W22" s="4"/>
    </row>
    <row r="23" spans="1:23" ht="30" customHeight="1" x14ac:dyDescent="0.3">
      <c r="A23" s="18">
        <v>19</v>
      </c>
      <c r="B23" s="12"/>
      <c r="C23" s="12"/>
      <c r="D23" s="12"/>
      <c r="E23" s="9"/>
      <c r="F23" s="3"/>
      <c r="G23" s="9"/>
      <c r="H23" s="4"/>
      <c r="I23" s="9"/>
      <c r="J23" s="3"/>
      <c r="K23" s="9"/>
      <c r="L23" s="3"/>
      <c r="M23" s="9"/>
      <c r="N23" s="3"/>
      <c r="O23" s="9"/>
      <c r="P23" s="3"/>
      <c r="Q23" s="9"/>
      <c r="R23" s="3"/>
      <c r="S23" s="9"/>
      <c r="T23" s="9"/>
      <c r="U23" s="9"/>
      <c r="V23" s="4"/>
      <c r="W23" s="4"/>
    </row>
    <row r="24" spans="1:23" ht="30" customHeight="1" x14ac:dyDescent="0.3">
      <c r="A24" s="18">
        <v>20</v>
      </c>
      <c r="B24" s="12"/>
      <c r="C24" s="12"/>
      <c r="D24" s="12"/>
      <c r="E24" s="9"/>
      <c r="F24" s="3"/>
      <c r="G24" s="9"/>
      <c r="H24" s="4"/>
      <c r="I24" s="9"/>
      <c r="J24" s="3"/>
      <c r="K24" s="9"/>
      <c r="L24" s="3"/>
      <c r="M24" s="9"/>
      <c r="N24" s="3"/>
      <c r="O24" s="9"/>
      <c r="P24" s="3"/>
      <c r="Q24" s="9"/>
      <c r="R24" s="3"/>
      <c r="S24" s="9"/>
      <c r="T24" s="9"/>
      <c r="U24" s="9"/>
      <c r="V24" s="4"/>
      <c r="W24" s="4"/>
    </row>
    <row r="25" spans="1:23" ht="30" customHeight="1" x14ac:dyDescent="0.3">
      <c r="A25" s="18">
        <v>21</v>
      </c>
      <c r="B25" s="12"/>
      <c r="C25" s="12"/>
      <c r="D25" s="12"/>
      <c r="E25" s="9"/>
      <c r="F25" s="3"/>
      <c r="G25" s="9"/>
      <c r="H25" s="4"/>
      <c r="I25" s="9"/>
      <c r="J25" s="3"/>
      <c r="K25" s="9"/>
      <c r="L25" s="3"/>
      <c r="M25" s="9"/>
      <c r="N25" s="3"/>
      <c r="O25" s="9"/>
      <c r="P25" s="3"/>
      <c r="Q25" s="9"/>
      <c r="R25" s="3"/>
      <c r="S25" s="9"/>
      <c r="T25" s="9"/>
      <c r="U25" s="9"/>
      <c r="V25" s="4"/>
      <c r="W25" s="4"/>
    </row>
    <row r="26" spans="1:23" ht="30" customHeight="1" x14ac:dyDescent="0.3">
      <c r="A26" s="18">
        <v>22</v>
      </c>
      <c r="B26" s="12"/>
      <c r="C26" s="12"/>
      <c r="D26" s="12"/>
      <c r="E26" s="9"/>
      <c r="F26" s="3"/>
      <c r="G26" s="9"/>
      <c r="H26" s="4"/>
      <c r="I26" s="9"/>
      <c r="J26" s="3"/>
      <c r="K26" s="9"/>
      <c r="L26" s="3"/>
      <c r="M26" s="9"/>
      <c r="N26" s="3"/>
      <c r="O26" s="9"/>
      <c r="P26" s="3"/>
      <c r="Q26" s="9"/>
      <c r="R26" s="3"/>
      <c r="S26" s="9"/>
      <c r="T26" s="9"/>
      <c r="U26" s="9"/>
      <c r="V26" s="4"/>
      <c r="W26" s="4"/>
    </row>
    <row r="27" spans="1:23" ht="30" customHeight="1" x14ac:dyDescent="0.3">
      <c r="A27" s="18">
        <v>23</v>
      </c>
      <c r="B27" s="12"/>
      <c r="C27" s="12"/>
      <c r="D27" s="12"/>
      <c r="E27" s="9"/>
      <c r="F27" s="3"/>
      <c r="G27" s="9"/>
      <c r="H27" s="4"/>
      <c r="I27" s="9"/>
      <c r="J27" s="3"/>
      <c r="K27" s="9"/>
      <c r="L27" s="3"/>
      <c r="M27" s="9"/>
      <c r="N27" s="3"/>
      <c r="O27" s="9"/>
      <c r="P27" s="3"/>
      <c r="Q27" s="9"/>
      <c r="R27" s="3"/>
      <c r="S27" s="9"/>
      <c r="T27" s="9"/>
      <c r="U27" s="9"/>
      <c r="V27" s="4"/>
      <c r="W27" s="4"/>
    </row>
    <row r="28" spans="1:23" ht="30" customHeight="1" x14ac:dyDescent="0.3">
      <c r="A28" s="18">
        <v>24</v>
      </c>
      <c r="B28" s="12"/>
      <c r="C28" s="12"/>
      <c r="D28" s="12"/>
      <c r="E28" s="9"/>
      <c r="F28" s="3"/>
      <c r="G28" s="9"/>
      <c r="H28" s="4"/>
      <c r="I28" s="9"/>
      <c r="J28" s="3"/>
      <c r="K28" s="9"/>
      <c r="L28" s="3"/>
      <c r="M28" s="9"/>
      <c r="N28" s="3"/>
      <c r="O28" s="9"/>
      <c r="P28" s="3"/>
      <c r="Q28" s="9"/>
      <c r="R28" s="3"/>
      <c r="S28" s="9"/>
      <c r="T28" s="9"/>
      <c r="U28" s="9"/>
      <c r="V28" s="4"/>
      <c r="W28" s="4"/>
    </row>
    <row r="29" spans="1:23" ht="30" customHeight="1" x14ac:dyDescent="0.3">
      <c r="A29" s="18">
        <v>25</v>
      </c>
      <c r="B29" s="12"/>
      <c r="C29" s="12"/>
      <c r="D29" s="12"/>
      <c r="E29" s="9"/>
      <c r="F29" s="3"/>
      <c r="G29" s="9"/>
      <c r="H29" s="4"/>
      <c r="I29" s="9"/>
      <c r="J29" s="3"/>
      <c r="K29" s="9"/>
      <c r="L29" s="3"/>
      <c r="M29" s="9"/>
      <c r="N29" s="3"/>
      <c r="O29" s="9"/>
      <c r="P29" s="3"/>
      <c r="Q29" s="9"/>
      <c r="R29" s="3"/>
      <c r="S29" s="9"/>
      <c r="T29" s="9"/>
      <c r="U29" s="9"/>
      <c r="V29" s="4"/>
      <c r="W29" s="4"/>
    </row>
    <row r="30" spans="1:23" ht="30" customHeight="1" x14ac:dyDescent="0.3">
      <c r="A30" s="18">
        <v>26</v>
      </c>
      <c r="B30" s="12"/>
      <c r="C30" s="12"/>
      <c r="D30" s="12"/>
      <c r="E30" s="9"/>
      <c r="F30" s="3"/>
      <c r="G30" s="9"/>
      <c r="H30" s="4"/>
      <c r="I30" s="9"/>
      <c r="J30" s="3"/>
      <c r="K30" s="9"/>
      <c r="L30" s="3"/>
      <c r="M30" s="9"/>
      <c r="N30" s="3"/>
      <c r="O30" s="9"/>
      <c r="P30" s="3"/>
      <c r="Q30" s="9"/>
      <c r="R30" s="3"/>
      <c r="S30" s="9"/>
      <c r="T30" s="9"/>
      <c r="U30" s="9"/>
      <c r="V30" s="4"/>
      <c r="W30" s="4"/>
    </row>
    <row r="31" spans="1:23" ht="30" customHeight="1" x14ac:dyDescent="0.3">
      <c r="A31" s="18">
        <v>27</v>
      </c>
      <c r="B31" s="12"/>
      <c r="C31" s="12"/>
      <c r="D31" s="12"/>
      <c r="E31" s="9"/>
      <c r="F31" s="3"/>
      <c r="G31" s="9"/>
      <c r="H31" s="4"/>
      <c r="I31" s="9"/>
      <c r="J31" s="3"/>
      <c r="K31" s="9"/>
      <c r="L31" s="3"/>
      <c r="M31" s="9"/>
      <c r="N31" s="3"/>
      <c r="O31" s="9"/>
      <c r="P31" s="3"/>
      <c r="Q31" s="9"/>
      <c r="R31" s="3"/>
      <c r="S31" s="9"/>
      <c r="T31" s="9"/>
      <c r="U31" s="9"/>
      <c r="V31" s="4"/>
      <c r="W31" s="4"/>
    </row>
    <row r="32" spans="1:23" ht="30" customHeight="1" x14ac:dyDescent="0.3">
      <c r="A32" s="18">
        <v>28</v>
      </c>
      <c r="B32" s="12"/>
      <c r="C32" s="12"/>
      <c r="D32" s="12"/>
      <c r="E32" s="9"/>
      <c r="F32" s="3"/>
      <c r="G32" s="9"/>
      <c r="H32" s="4"/>
      <c r="I32" s="9"/>
      <c r="J32" s="3"/>
      <c r="K32" s="9"/>
      <c r="L32" s="3"/>
      <c r="M32" s="9"/>
      <c r="N32" s="3"/>
      <c r="O32" s="9"/>
      <c r="P32" s="3"/>
      <c r="Q32" s="9"/>
      <c r="R32" s="3"/>
      <c r="S32" s="9"/>
      <c r="T32" s="9"/>
      <c r="U32" s="9"/>
      <c r="V32" s="4"/>
      <c r="W32" s="4"/>
    </row>
    <row r="33" spans="1:23" ht="30" customHeight="1" x14ac:dyDescent="0.3">
      <c r="A33" s="18">
        <v>29</v>
      </c>
      <c r="B33" s="12"/>
      <c r="C33" s="12"/>
      <c r="D33" s="12"/>
      <c r="E33" s="9"/>
      <c r="F33" s="3"/>
      <c r="G33" s="9"/>
      <c r="H33" s="4"/>
      <c r="I33" s="9"/>
      <c r="J33" s="3"/>
      <c r="K33" s="9"/>
      <c r="L33" s="3"/>
      <c r="M33" s="9"/>
      <c r="N33" s="3"/>
      <c r="O33" s="9"/>
      <c r="P33" s="3"/>
      <c r="Q33" s="9"/>
      <c r="R33" s="3"/>
      <c r="S33" s="9"/>
      <c r="T33" s="9"/>
      <c r="U33" s="9"/>
      <c r="V33" s="4"/>
      <c r="W33" s="4"/>
    </row>
    <row r="34" spans="1:23" ht="30" customHeight="1" x14ac:dyDescent="0.3">
      <c r="A34" s="18">
        <v>30</v>
      </c>
      <c r="B34" s="12"/>
      <c r="C34" s="12"/>
      <c r="D34" s="12"/>
      <c r="E34" s="9"/>
      <c r="F34" s="3"/>
      <c r="G34" s="9"/>
      <c r="H34" s="4"/>
      <c r="I34" s="9"/>
      <c r="J34" s="3"/>
      <c r="K34" s="9"/>
      <c r="L34" s="3"/>
      <c r="M34" s="9"/>
      <c r="N34" s="3"/>
      <c r="O34" s="9"/>
      <c r="P34" s="3"/>
      <c r="Q34" s="9"/>
      <c r="R34" s="3"/>
      <c r="S34" s="9"/>
      <c r="T34" s="9"/>
      <c r="U34" s="9"/>
      <c r="V34" s="4"/>
      <c r="W34" s="4"/>
    </row>
    <row r="35" spans="1:23" ht="30" customHeight="1" x14ac:dyDescent="0.3">
      <c r="A35" s="18">
        <v>31</v>
      </c>
      <c r="B35" s="12"/>
      <c r="C35" s="12"/>
      <c r="D35" s="12"/>
      <c r="E35" s="9"/>
      <c r="F35" s="3"/>
      <c r="G35" s="9"/>
      <c r="H35" s="4"/>
      <c r="I35" s="9"/>
      <c r="J35" s="3"/>
      <c r="K35" s="9"/>
      <c r="L35" s="3"/>
      <c r="M35" s="9"/>
      <c r="N35" s="3"/>
      <c r="O35" s="9"/>
      <c r="P35" s="3"/>
      <c r="Q35" s="9"/>
      <c r="R35" s="3"/>
      <c r="S35" s="9"/>
      <c r="T35" s="9"/>
      <c r="U35" s="9"/>
      <c r="V35" s="4"/>
      <c r="W35" s="4"/>
    </row>
    <row r="36" spans="1:23" ht="30" customHeight="1" x14ac:dyDescent="0.3">
      <c r="A36" s="18">
        <v>32</v>
      </c>
      <c r="B36" s="12"/>
      <c r="C36" s="12"/>
      <c r="D36" s="12"/>
      <c r="E36" s="9"/>
      <c r="F36" s="3"/>
      <c r="G36" s="9"/>
      <c r="H36" s="4"/>
      <c r="I36" s="9"/>
      <c r="J36" s="3"/>
      <c r="K36" s="9"/>
      <c r="L36" s="3"/>
      <c r="M36" s="9"/>
      <c r="N36" s="3"/>
      <c r="O36" s="9"/>
      <c r="P36" s="3"/>
      <c r="Q36" s="9"/>
      <c r="R36" s="3"/>
      <c r="S36" s="9"/>
      <c r="T36" s="9"/>
      <c r="U36" s="9"/>
      <c r="V36" s="4"/>
      <c r="W36" s="4"/>
    </row>
    <row r="37" spans="1:23" ht="30" customHeight="1" x14ac:dyDescent="0.3">
      <c r="A37" s="18">
        <v>33</v>
      </c>
      <c r="B37" s="12"/>
      <c r="C37" s="12"/>
      <c r="D37" s="12"/>
      <c r="E37" s="9"/>
      <c r="F37" s="3"/>
      <c r="G37" s="9"/>
      <c r="H37" s="4"/>
      <c r="I37" s="9"/>
      <c r="J37" s="3"/>
      <c r="K37" s="9"/>
      <c r="L37" s="3"/>
      <c r="M37" s="9"/>
      <c r="N37" s="3"/>
      <c r="O37" s="9"/>
      <c r="P37" s="3"/>
      <c r="Q37" s="9"/>
      <c r="R37" s="3"/>
      <c r="S37" s="9"/>
      <c r="T37" s="9"/>
      <c r="U37" s="9"/>
      <c r="V37" s="4"/>
      <c r="W37" s="4"/>
    </row>
    <row r="38" spans="1:23" ht="30" customHeight="1" x14ac:dyDescent="0.3">
      <c r="A38" s="18">
        <v>34</v>
      </c>
      <c r="B38" s="12"/>
      <c r="C38" s="12"/>
      <c r="D38" s="12"/>
      <c r="E38" s="9"/>
      <c r="F38" s="3"/>
      <c r="G38" s="9"/>
      <c r="H38" s="4"/>
      <c r="I38" s="9"/>
      <c r="J38" s="3"/>
      <c r="K38" s="9"/>
      <c r="L38" s="3"/>
      <c r="M38" s="9"/>
      <c r="N38" s="3"/>
      <c r="O38" s="9"/>
      <c r="P38" s="3"/>
      <c r="Q38" s="9"/>
      <c r="R38" s="3"/>
      <c r="S38" s="9"/>
      <c r="T38" s="9"/>
      <c r="U38" s="9"/>
      <c r="V38" s="4"/>
      <c r="W38" s="4"/>
    </row>
    <row r="39" spans="1:23" ht="30" customHeight="1" x14ac:dyDescent="0.3">
      <c r="A39" s="18">
        <v>35</v>
      </c>
      <c r="B39" s="12"/>
      <c r="C39" s="12"/>
      <c r="D39" s="12"/>
      <c r="E39" s="9"/>
      <c r="F39" s="3"/>
      <c r="G39" s="9"/>
      <c r="H39" s="4"/>
      <c r="I39" s="9"/>
      <c r="J39" s="3"/>
      <c r="K39" s="9"/>
      <c r="L39" s="3"/>
      <c r="M39" s="9"/>
      <c r="N39" s="3"/>
      <c r="O39" s="9"/>
      <c r="P39" s="3"/>
      <c r="Q39" s="9"/>
      <c r="R39" s="3"/>
      <c r="S39" s="9"/>
      <c r="T39" s="9"/>
      <c r="U39" s="9"/>
      <c r="V39" s="4"/>
      <c r="W39" s="4"/>
    </row>
    <row r="40" spans="1:23" ht="30" customHeight="1" x14ac:dyDescent="0.3">
      <c r="A40" s="18">
        <v>36</v>
      </c>
      <c r="B40" s="12"/>
      <c r="C40" s="12"/>
      <c r="D40" s="12"/>
      <c r="E40" s="9"/>
      <c r="F40" s="3"/>
      <c r="G40" s="9"/>
      <c r="H40" s="4"/>
      <c r="I40" s="9"/>
      <c r="J40" s="3"/>
      <c r="K40" s="9"/>
      <c r="L40" s="3"/>
      <c r="M40" s="9"/>
      <c r="N40" s="3"/>
      <c r="O40" s="9"/>
      <c r="P40" s="3"/>
      <c r="Q40" s="9"/>
      <c r="R40" s="3"/>
      <c r="S40" s="9"/>
      <c r="T40" s="9"/>
      <c r="U40" s="9"/>
      <c r="V40" s="4"/>
      <c r="W40" s="4"/>
    </row>
    <row r="41" spans="1:23" ht="30" customHeight="1" x14ac:dyDescent="0.3">
      <c r="A41" s="18">
        <v>37</v>
      </c>
      <c r="B41" s="12"/>
      <c r="C41" s="12"/>
      <c r="D41" s="12"/>
      <c r="E41" s="9"/>
      <c r="F41" s="3"/>
      <c r="G41" s="9"/>
      <c r="H41" s="4"/>
      <c r="I41" s="9"/>
      <c r="J41" s="3"/>
      <c r="K41" s="9"/>
      <c r="L41" s="3"/>
      <c r="M41" s="9"/>
      <c r="N41" s="3"/>
      <c r="O41" s="9"/>
      <c r="P41" s="3"/>
      <c r="Q41" s="9"/>
      <c r="R41" s="3"/>
      <c r="S41" s="9"/>
      <c r="T41" s="9"/>
      <c r="U41" s="9"/>
      <c r="V41" s="4"/>
      <c r="W41" s="4"/>
    </row>
    <row r="42" spans="1:23" ht="30" customHeight="1" x14ac:dyDescent="0.3">
      <c r="A42" s="18">
        <v>38</v>
      </c>
      <c r="B42" s="12"/>
      <c r="C42" s="12"/>
      <c r="D42" s="12"/>
      <c r="E42" s="9"/>
      <c r="F42" s="3"/>
      <c r="G42" s="9"/>
      <c r="H42" s="4"/>
      <c r="I42" s="9"/>
      <c r="J42" s="3"/>
      <c r="K42" s="9"/>
      <c r="L42" s="3"/>
      <c r="M42" s="9"/>
      <c r="N42" s="3"/>
      <c r="O42" s="9"/>
      <c r="P42" s="3"/>
      <c r="Q42" s="9"/>
      <c r="R42" s="3"/>
      <c r="S42" s="9"/>
      <c r="T42" s="9"/>
      <c r="U42" s="9"/>
      <c r="V42" s="4"/>
      <c r="W42" s="4"/>
    </row>
    <row r="43" spans="1:23" ht="30" customHeight="1" x14ac:dyDescent="0.3">
      <c r="A43" s="18">
        <v>39</v>
      </c>
      <c r="B43" s="12"/>
      <c r="C43" s="12"/>
      <c r="D43" s="12"/>
      <c r="E43" s="9"/>
      <c r="F43" s="3"/>
      <c r="G43" s="9"/>
      <c r="H43" s="4"/>
      <c r="I43" s="9"/>
      <c r="J43" s="3"/>
      <c r="K43" s="9"/>
      <c r="L43" s="3"/>
      <c r="M43" s="9"/>
      <c r="N43" s="3"/>
      <c r="O43" s="9"/>
      <c r="P43" s="3"/>
      <c r="Q43" s="9"/>
      <c r="R43" s="3"/>
      <c r="S43" s="9"/>
      <c r="T43" s="9"/>
      <c r="U43" s="9"/>
      <c r="V43" s="4"/>
      <c r="W43" s="4"/>
    </row>
    <row r="44" spans="1:23" ht="30" customHeight="1" x14ac:dyDescent="0.3">
      <c r="A44" s="18">
        <v>40</v>
      </c>
      <c r="B44" s="12"/>
      <c r="C44" s="12"/>
      <c r="D44" s="12"/>
      <c r="E44" s="9"/>
      <c r="F44" s="3"/>
      <c r="G44" s="9"/>
      <c r="H44" s="4"/>
      <c r="I44" s="9"/>
      <c r="J44" s="3"/>
      <c r="K44" s="9"/>
      <c r="L44" s="3"/>
      <c r="M44" s="9"/>
      <c r="N44" s="3"/>
      <c r="O44" s="9"/>
      <c r="P44" s="3"/>
      <c r="Q44" s="9"/>
      <c r="R44" s="3"/>
      <c r="S44" s="9"/>
      <c r="T44" s="9"/>
      <c r="U44" s="9"/>
      <c r="V44" s="4"/>
      <c r="W44" s="4"/>
    </row>
    <row r="45" spans="1:23" ht="30" customHeight="1" x14ac:dyDescent="0.3">
      <c r="A45" s="18">
        <v>41</v>
      </c>
      <c r="B45" s="12"/>
      <c r="C45" s="12"/>
      <c r="D45" s="12"/>
      <c r="E45" s="9"/>
      <c r="F45" s="3"/>
      <c r="G45" s="9"/>
      <c r="H45" s="4"/>
      <c r="I45" s="9"/>
      <c r="J45" s="3"/>
      <c r="K45" s="9"/>
      <c r="L45" s="3"/>
      <c r="M45" s="9"/>
      <c r="N45" s="3"/>
      <c r="O45" s="9"/>
      <c r="P45" s="3"/>
      <c r="Q45" s="9"/>
      <c r="R45" s="3"/>
      <c r="S45" s="9"/>
      <c r="T45" s="9"/>
      <c r="U45" s="9"/>
      <c r="V45" s="4"/>
      <c r="W45" s="4"/>
    </row>
    <row r="46" spans="1:23" ht="30" customHeight="1" x14ac:dyDescent="0.3">
      <c r="A46" s="18">
        <v>42</v>
      </c>
      <c r="B46" s="12"/>
      <c r="C46" s="12"/>
      <c r="D46" s="12"/>
      <c r="E46" s="9"/>
      <c r="F46" s="3"/>
      <c r="G46" s="9"/>
      <c r="H46" s="4"/>
      <c r="I46" s="9"/>
      <c r="J46" s="3"/>
      <c r="K46" s="9"/>
      <c r="L46" s="3"/>
      <c r="M46" s="9"/>
      <c r="N46" s="3"/>
      <c r="O46" s="9"/>
      <c r="P46" s="3"/>
      <c r="Q46" s="9"/>
      <c r="R46" s="3"/>
      <c r="S46" s="9"/>
      <c r="T46" s="9"/>
      <c r="U46" s="9"/>
      <c r="V46" s="4"/>
      <c r="W46" s="4"/>
    </row>
    <row r="47" spans="1:23" ht="30" customHeight="1" x14ac:dyDescent="0.3">
      <c r="A47" s="18">
        <v>43</v>
      </c>
      <c r="B47" s="12"/>
      <c r="C47" s="12"/>
      <c r="D47" s="12"/>
      <c r="E47" s="9"/>
      <c r="F47" s="3"/>
      <c r="G47" s="9"/>
      <c r="H47" s="4"/>
      <c r="I47" s="9"/>
      <c r="J47" s="3"/>
      <c r="K47" s="9"/>
      <c r="L47" s="3"/>
      <c r="M47" s="9"/>
      <c r="N47" s="3"/>
      <c r="O47" s="9"/>
      <c r="P47" s="3"/>
      <c r="Q47" s="9"/>
      <c r="R47" s="3"/>
      <c r="S47" s="9"/>
      <c r="T47" s="9"/>
      <c r="U47" s="9"/>
      <c r="V47" s="4"/>
      <c r="W47" s="4"/>
    </row>
    <row r="48" spans="1:23" ht="30" customHeight="1" x14ac:dyDescent="0.3">
      <c r="A48" s="18">
        <v>44</v>
      </c>
      <c r="B48" s="12"/>
      <c r="C48" s="12"/>
      <c r="D48" s="12"/>
      <c r="E48" s="9"/>
      <c r="F48" s="3"/>
      <c r="G48" s="9"/>
      <c r="H48" s="4"/>
      <c r="I48" s="9"/>
      <c r="J48" s="3"/>
      <c r="K48" s="9"/>
      <c r="L48" s="3"/>
      <c r="M48" s="9"/>
      <c r="N48" s="3"/>
      <c r="O48" s="9"/>
      <c r="P48" s="3"/>
      <c r="Q48" s="9"/>
      <c r="R48" s="3"/>
      <c r="S48" s="9"/>
      <c r="T48" s="9"/>
      <c r="U48" s="9"/>
      <c r="V48" s="4"/>
      <c r="W48" s="4"/>
    </row>
    <row r="49" spans="1:23" ht="30" customHeight="1" x14ac:dyDescent="0.3">
      <c r="A49" s="18">
        <v>45</v>
      </c>
      <c r="B49" s="12"/>
      <c r="C49" s="12"/>
      <c r="D49" s="12"/>
      <c r="E49" s="9"/>
      <c r="F49" s="3"/>
      <c r="G49" s="9"/>
      <c r="H49" s="4"/>
      <c r="I49" s="9"/>
      <c r="J49" s="3"/>
      <c r="K49" s="9"/>
      <c r="L49" s="3"/>
      <c r="M49" s="9"/>
      <c r="N49" s="3"/>
      <c r="O49" s="9"/>
      <c r="P49" s="3"/>
      <c r="Q49" s="9"/>
      <c r="R49" s="3"/>
      <c r="S49" s="9"/>
      <c r="T49" s="9"/>
      <c r="U49" s="9"/>
      <c r="V49" s="4"/>
      <c r="W49" s="4"/>
    </row>
    <row r="50" spans="1:23" ht="30" customHeight="1" x14ac:dyDescent="0.3">
      <c r="A50" s="18">
        <v>46</v>
      </c>
      <c r="B50" s="12"/>
      <c r="C50" s="12"/>
      <c r="D50" s="12"/>
      <c r="E50" s="9"/>
      <c r="F50" s="3"/>
      <c r="G50" s="9"/>
      <c r="H50" s="4"/>
      <c r="I50" s="9"/>
      <c r="J50" s="3"/>
      <c r="K50" s="9"/>
      <c r="L50" s="3"/>
      <c r="M50" s="9"/>
      <c r="N50" s="3"/>
      <c r="O50" s="9"/>
      <c r="P50" s="3"/>
      <c r="Q50" s="9"/>
      <c r="R50" s="3"/>
      <c r="S50" s="9"/>
      <c r="T50" s="9"/>
      <c r="U50" s="9"/>
      <c r="V50" s="4"/>
      <c r="W50" s="4"/>
    </row>
    <row r="51" spans="1:23" ht="30" customHeight="1" x14ac:dyDescent="0.3">
      <c r="A51" s="18">
        <v>47</v>
      </c>
      <c r="B51" s="12"/>
      <c r="C51" s="12"/>
      <c r="D51" s="12"/>
      <c r="E51" s="9"/>
      <c r="F51" s="3"/>
      <c r="G51" s="9"/>
      <c r="H51" s="4"/>
      <c r="I51" s="9"/>
      <c r="J51" s="3"/>
      <c r="K51" s="9"/>
      <c r="L51" s="3"/>
      <c r="M51" s="9"/>
      <c r="N51" s="3"/>
      <c r="O51" s="9"/>
      <c r="P51" s="3"/>
      <c r="Q51" s="9"/>
      <c r="R51" s="3"/>
      <c r="S51" s="9"/>
      <c r="T51" s="9"/>
      <c r="U51" s="9"/>
      <c r="V51" s="4"/>
      <c r="W51" s="4"/>
    </row>
    <row r="52" spans="1:23" ht="30" customHeight="1" x14ac:dyDescent="0.3">
      <c r="A52" s="18">
        <v>48</v>
      </c>
      <c r="B52" s="12"/>
      <c r="C52" s="12"/>
      <c r="D52" s="12"/>
      <c r="E52" s="9"/>
      <c r="F52" s="3"/>
      <c r="G52" s="9"/>
      <c r="H52" s="4"/>
      <c r="I52" s="9"/>
      <c r="J52" s="3"/>
      <c r="K52" s="9"/>
      <c r="L52" s="3"/>
      <c r="M52" s="9"/>
      <c r="N52" s="3"/>
      <c r="O52" s="9"/>
      <c r="P52" s="3"/>
      <c r="Q52" s="9"/>
      <c r="R52" s="3"/>
      <c r="S52" s="9"/>
      <c r="T52" s="9"/>
      <c r="U52" s="9"/>
      <c r="V52" s="4"/>
      <c r="W52" s="4"/>
    </row>
    <row r="53" spans="1:23" ht="30" customHeight="1" x14ac:dyDescent="0.3">
      <c r="A53" s="18">
        <v>49</v>
      </c>
      <c r="B53" s="12"/>
      <c r="C53" s="12"/>
      <c r="D53" s="12"/>
      <c r="E53" s="9"/>
      <c r="F53" s="3"/>
      <c r="G53" s="9"/>
      <c r="H53" s="4"/>
      <c r="I53" s="9"/>
      <c r="J53" s="3"/>
      <c r="K53" s="9"/>
      <c r="L53" s="3"/>
      <c r="M53" s="9"/>
      <c r="N53" s="3"/>
      <c r="O53" s="9"/>
      <c r="P53" s="3"/>
      <c r="Q53" s="9"/>
      <c r="R53" s="3"/>
      <c r="S53" s="9"/>
      <c r="T53" s="9"/>
      <c r="U53" s="9"/>
      <c r="V53" s="4"/>
      <c r="W53" s="4"/>
    </row>
    <row r="54" spans="1:23" ht="30" customHeight="1" x14ac:dyDescent="0.3">
      <c r="A54" s="18">
        <v>50</v>
      </c>
      <c r="B54" s="12"/>
      <c r="C54" s="12"/>
      <c r="D54" s="12"/>
      <c r="E54" s="9"/>
      <c r="F54" s="3"/>
      <c r="G54" s="9"/>
      <c r="H54" s="4"/>
      <c r="I54" s="9"/>
      <c r="J54" s="3"/>
      <c r="K54" s="9"/>
      <c r="L54" s="3"/>
      <c r="M54" s="9"/>
      <c r="N54" s="3"/>
      <c r="O54" s="9"/>
      <c r="P54" s="3"/>
      <c r="Q54" s="9"/>
      <c r="R54" s="3"/>
      <c r="S54" s="9"/>
      <c r="T54" s="9"/>
      <c r="U54" s="9"/>
      <c r="V54" s="4"/>
      <c r="W54" s="4"/>
    </row>
    <row r="55" spans="1:23" ht="30" customHeight="1" x14ac:dyDescent="0.3">
      <c r="A55" s="18">
        <v>51</v>
      </c>
      <c r="B55" s="12"/>
      <c r="C55" s="12"/>
      <c r="D55" s="12"/>
      <c r="E55" s="9"/>
      <c r="F55" s="3"/>
      <c r="G55" s="9"/>
      <c r="H55" s="4"/>
      <c r="I55" s="9"/>
      <c r="J55" s="3"/>
      <c r="K55" s="9"/>
      <c r="L55" s="3"/>
      <c r="M55" s="9"/>
      <c r="N55" s="3"/>
      <c r="O55" s="9"/>
      <c r="P55" s="3"/>
      <c r="Q55" s="9"/>
      <c r="R55" s="3"/>
      <c r="S55" s="9"/>
      <c r="T55" s="9"/>
      <c r="U55" s="9"/>
      <c r="V55" s="4"/>
      <c r="W55" s="4"/>
    </row>
    <row r="56" spans="1:23" ht="30" customHeight="1" x14ac:dyDescent="0.3">
      <c r="A56" s="18">
        <v>52</v>
      </c>
      <c r="B56" s="12"/>
      <c r="C56" s="12"/>
      <c r="D56" s="12"/>
      <c r="E56" s="9"/>
      <c r="F56" s="3"/>
      <c r="G56" s="9"/>
      <c r="H56" s="4"/>
      <c r="I56" s="9"/>
      <c r="J56" s="3"/>
      <c r="K56" s="9"/>
      <c r="L56" s="3"/>
      <c r="M56" s="9"/>
      <c r="N56" s="3"/>
      <c r="O56" s="9"/>
      <c r="P56" s="3"/>
      <c r="Q56" s="9"/>
      <c r="R56" s="3"/>
      <c r="S56" s="9"/>
      <c r="T56" s="9"/>
      <c r="U56" s="9"/>
      <c r="V56" s="4"/>
      <c r="W56" s="4"/>
    </row>
    <row r="57" spans="1:23" ht="30" customHeight="1" x14ac:dyDescent="0.3">
      <c r="A57" s="18">
        <v>53</v>
      </c>
      <c r="B57" s="12"/>
      <c r="C57" s="12"/>
      <c r="D57" s="12"/>
      <c r="E57" s="9"/>
      <c r="F57" s="3"/>
      <c r="G57" s="9"/>
      <c r="H57" s="4"/>
      <c r="I57" s="9"/>
      <c r="J57" s="3"/>
      <c r="K57" s="9"/>
      <c r="L57" s="3"/>
      <c r="M57" s="9"/>
      <c r="N57" s="3"/>
      <c r="O57" s="9"/>
      <c r="P57" s="3"/>
      <c r="Q57" s="9"/>
      <c r="R57" s="3"/>
      <c r="S57" s="9"/>
      <c r="T57" s="9"/>
      <c r="U57" s="9"/>
      <c r="V57" s="4"/>
      <c r="W57" s="4"/>
    </row>
    <row r="58" spans="1:23" ht="30" customHeight="1" x14ac:dyDescent="0.3">
      <c r="A58" s="18">
        <v>54</v>
      </c>
      <c r="B58" s="12"/>
      <c r="C58" s="12"/>
      <c r="D58" s="12"/>
      <c r="E58" s="9"/>
      <c r="F58" s="3"/>
      <c r="G58" s="9"/>
      <c r="H58" s="4"/>
      <c r="I58" s="9"/>
      <c r="J58" s="3"/>
      <c r="K58" s="9"/>
      <c r="L58" s="3"/>
      <c r="M58" s="9"/>
      <c r="N58" s="3"/>
      <c r="O58" s="9"/>
      <c r="P58" s="3"/>
      <c r="Q58" s="9"/>
      <c r="R58" s="3"/>
      <c r="S58" s="9"/>
      <c r="T58" s="9"/>
      <c r="U58" s="9"/>
      <c r="V58" s="4"/>
      <c r="W58" s="4"/>
    </row>
    <row r="59" spans="1:23" ht="30" customHeight="1" x14ac:dyDescent="0.3">
      <c r="A59" s="18">
        <v>55</v>
      </c>
      <c r="B59" s="12"/>
      <c r="C59" s="12"/>
      <c r="D59" s="12"/>
      <c r="E59" s="9"/>
      <c r="F59" s="3"/>
      <c r="G59" s="9"/>
      <c r="H59" s="4"/>
      <c r="I59" s="9"/>
      <c r="J59" s="3"/>
      <c r="K59" s="9"/>
      <c r="L59" s="3"/>
      <c r="M59" s="9"/>
      <c r="N59" s="3"/>
      <c r="O59" s="9"/>
      <c r="P59" s="3"/>
      <c r="Q59" s="9"/>
      <c r="R59" s="3"/>
      <c r="S59" s="9"/>
      <c r="T59" s="9"/>
      <c r="U59" s="9"/>
      <c r="V59" s="4"/>
      <c r="W59" s="4"/>
    </row>
    <row r="60" spans="1:23" ht="30" customHeight="1" x14ac:dyDescent="0.3">
      <c r="A60" s="18">
        <v>56</v>
      </c>
      <c r="B60" s="12"/>
      <c r="C60" s="12"/>
      <c r="D60" s="12"/>
      <c r="E60" s="9"/>
      <c r="F60" s="3"/>
      <c r="G60" s="9"/>
      <c r="H60" s="4"/>
      <c r="I60" s="9"/>
      <c r="J60" s="3"/>
      <c r="K60" s="9"/>
      <c r="L60" s="3"/>
      <c r="M60" s="9"/>
      <c r="N60" s="3"/>
      <c r="O60" s="9"/>
      <c r="P60" s="3"/>
      <c r="Q60" s="9"/>
      <c r="R60" s="3"/>
      <c r="S60" s="9"/>
      <c r="T60" s="9"/>
      <c r="U60" s="9"/>
      <c r="V60" s="4"/>
      <c r="W60" s="4"/>
    </row>
    <row r="61" spans="1:23" ht="30" customHeight="1" x14ac:dyDescent="0.3">
      <c r="A61" s="18">
        <v>57</v>
      </c>
      <c r="B61" s="12"/>
      <c r="C61" s="12"/>
      <c r="D61" s="12"/>
      <c r="E61" s="9"/>
      <c r="F61" s="3"/>
      <c r="G61" s="9"/>
      <c r="H61" s="4"/>
      <c r="I61" s="9"/>
      <c r="J61" s="3"/>
      <c r="K61" s="9"/>
      <c r="L61" s="3"/>
      <c r="M61" s="9"/>
      <c r="N61" s="3"/>
      <c r="O61" s="9"/>
      <c r="P61" s="3"/>
      <c r="Q61" s="9"/>
      <c r="R61" s="3"/>
      <c r="S61" s="9"/>
      <c r="T61" s="9"/>
      <c r="U61" s="9"/>
      <c r="V61" s="4"/>
      <c r="W61" s="4"/>
    </row>
    <row r="62" spans="1:23" ht="30" customHeight="1" x14ac:dyDescent="0.3">
      <c r="A62" s="18">
        <v>58</v>
      </c>
      <c r="B62" s="12"/>
      <c r="C62" s="12"/>
      <c r="D62" s="12"/>
      <c r="E62" s="9"/>
      <c r="F62" s="3"/>
      <c r="G62" s="9"/>
      <c r="H62" s="4"/>
      <c r="I62" s="9"/>
      <c r="J62" s="3"/>
      <c r="K62" s="9"/>
      <c r="L62" s="3"/>
      <c r="M62" s="9"/>
      <c r="N62" s="3"/>
      <c r="O62" s="9"/>
      <c r="P62" s="3"/>
      <c r="Q62" s="9"/>
      <c r="R62" s="3"/>
      <c r="S62" s="9"/>
      <c r="T62" s="9"/>
      <c r="U62" s="9"/>
      <c r="V62" s="4"/>
      <c r="W62" s="4"/>
    </row>
    <row r="63" spans="1:23" ht="30" customHeight="1" x14ac:dyDescent="0.3">
      <c r="A63" s="18">
        <v>59</v>
      </c>
      <c r="B63" s="12"/>
      <c r="C63" s="12"/>
      <c r="D63" s="12"/>
      <c r="E63" s="9"/>
      <c r="F63" s="3"/>
      <c r="G63" s="9"/>
      <c r="H63" s="4"/>
      <c r="I63" s="9"/>
      <c r="J63" s="3"/>
      <c r="K63" s="9"/>
      <c r="L63" s="3"/>
      <c r="M63" s="9"/>
      <c r="N63" s="3"/>
      <c r="O63" s="9"/>
      <c r="P63" s="3"/>
      <c r="Q63" s="9"/>
      <c r="R63" s="3"/>
      <c r="S63" s="9"/>
      <c r="T63" s="9"/>
      <c r="U63" s="9"/>
      <c r="V63" s="4"/>
      <c r="W63" s="4"/>
    </row>
    <row r="64" spans="1:23" ht="30" customHeight="1" x14ac:dyDescent="0.3">
      <c r="A64" s="18">
        <v>60</v>
      </c>
      <c r="B64" s="12"/>
      <c r="C64" s="12"/>
      <c r="D64" s="12"/>
      <c r="E64" s="9"/>
      <c r="F64" s="3"/>
      <c r="G64" s="9"/>
      <c r="H64" s="4"/>
      <c r="I64" s="9"/>
      <c r="J64" s="3"/>
      <c r="K64" s="9"/>
      <c r="L64" s="3"/>
      <c r="M64" s="9"/>
      <c r="N64" s="3"/>
      <c r="O64" s="9"/>
      <c r="P64" s="3"/>
      <c r="Q64" s="9"/>
      <c r="R64" s="3"/>
      <c r="S64" s="9"/>
      <c r="T64" s="9"/>
      <c r="U64" s="9"/>
      <c r="V64" s="4"/>
      <c r="W64" s="4"/>
    </row>
    <row r="65" spans="1:23" ht="30" customHeight="1" x14ac:dyDescent="0.3">
      <c r="A65" s="18">
        <v>61</v>
      </c>
      <c r="B65" s="12"/>
      <c r="C65" s="12"/>
      <c r="D65" s="12"/>
      <c r="E65" s="9"/>
      <c r="F65" s="3"/>
      <c r="G65" s="9"/>
      <c r="H65" s="4"/>
      <c r="I65" s="9"/>
      <c r="J65" s="3"/>
      <c r="K65" s="9"/>
      <c r="L65" s="3"/>
      <c r="M65" s="9"/>
      <c r="N65" s="3"/>
      <c r="O65" s="9"/>
      <c r="P65" s="3"/>
      <c r="Q65" s="9"/>
      <c r="R65" s="3"/>
      <c r="S65" s="9"/>
      <c r="T65" s="9"/>
      <c r="U65" s="9"/>
      <c r="V65" s="4"/>
      <c r="W65" s="4"/>
    </row>
    <row r="66" spans="1:23" ht="30" customHeight="1" x14ac:dyDescent="0.3">
      <c r="A66" s="18">
        <v>62</v>
      </c>
      <c r="B66" s="12"/>
      <c r="C66" s="12"/>
      <c r="D66" s="12"/>
      <c r="E66" s="9"/>
      <c r="F66" s="3"/>
      <c r="G66" s="9"/>
      <c r="H66" s="4"/>
      <c r="I66" s="9"/>
      <c r="J66" s="3"/>
      <c r="K66" s="9"/>
      <c r="L66" s="3"/>
      <c r="M66" s="9"/>
      <c r="N66" s="3"/>
      <c r="O66" s="9"/>
      <c r="P66" s="3"/>
      <c r="Q66" s="9"/>
      <c r="R66" s="3"/>
      <c r="S66" s="9"/>
      <c r="T66" s="9"/>
      <c r="U66" s="9"/>
      <c r="V66" s="4"/>
      <c r="W66" s="4"/>
    </row>
    <row r="67" spans="1:23" ht="30" customHeight="1" x14ac:dyDescent="0.3">
      <c r="A67" s="18">
        <v>63</v>
      </c>
      <c r="B67" s="12"/>
      <c r="C67" s="12"/>
      <c r="D67" s="12"/>
      <c r="E67" s="9"/>
      <c r="F67" s="3"/>
      <c r="G67" s="9"/>
      <c r="H67" s="4"/>
      <c r="I67" s="9"/>
      <c r="J67" s="3"/>
      <c r="K67" s="9"/>
      <c r="L67" s="3"/>
      <c r="M67" s="9"/>
      <c r="N67" s="3"/>
      <c r="O67" s="9"/>
      <c r="P67" s="3"/>
      <c r="Q67" s="9"/>
      <c r="R67" s="3"/>
      <c r="S67" s="9"/>
      <c r="T67" s="9"/>
      <c r="U67" s="9"/>
      <c r="V67" s="4"/>
      <c r="W67" s="4"/>
    </row>
    <row r="68" spans="1:23" ht="30" customHeight="1" x14ac:dyDescent="0.3">
      <c r="A68" s="18">
        <v>64</v>
      </c>
      <c r="B68" s="12"/>
      <c r="C68" s="12"/>
      <c r="D68" s="12"/>
      <c r="E68" s="9"/>
      <c r="F68" s="3"/>
      <c r="G68" s="9"/>
      <c r="H68" s="4"/>
      <c r="I68" s="9"/>
      <c r="J68" s="3"/>
      <c r="K68" s="9"/>
      <c r="L68" s="3"/>
      <c r="M68" s="9"/>
      <c r="N68" s="3"/>
      <c r="O68" s="9"/>
      <c r="P68" s="3"/>
      <c r="Q68" s="9"/>
      <c r="R68" s="3"/>
      <c r="S68" s="9"/>
      <c r="T68" s="9"/>
      <c r="U68" s="9"/>
      <c r="V68" s="4"/>
      <c r="W68" s="4"/>
    </row>
    <row r="69" spans="1:23" ht="30" customHeight="1" x14ac:dyDescent="0.3">
      <c r="A69" s="18">
        <v>65</v>
      </c>
      <c r="B69" s="12"/>
      <c r="C69" s="12"/>
      <c r="D69" s="12"/>
      <c r="E69" s="9"/>
      <c r="F69" s="3"/>
      <c r="G69" s="9"/>
      <c r="H69" s="4"/>
      <c r="I69" s="9"/>
      <c r="J69" s="3"/>
      <c r="K69" s="9"/>
      <c r="L69" s="3"/>
      <c r="M69" s="9"/>
      <c r="N69" s="3"/>
      <c r="O69" s="9"/>
      <c r="P69" s="3"/>
      <c r="Q69" s="9"/>
      <c r="R69" s="3"/>
      <c r="S69" s="9"/>
      <c r="T69" s="9"/>
      <c r="U69" s="9"/>
      <c r="V69" s="4"/>
      <c r="W69" s="4"/>
    </row>
    <row r="70" spans="1:23" ht="30" customHeight="1" x14ac:dyDescent="0.3">
      <c r="A70" s="18">
        <v>66</v>
      </c>
      <c r="B70" s="12"/>
      <c r="C70" s="12"/>
      <c r="D70" s="12"/>
      <c r="E70" s="9"/>
      <c r="F70" s="3"/>
      <c r="G70" s="9"/>
      <c r="H70" s="4"/>
      <c r="I70" s="9"/>
      <c r="J70" s="3"/>
      <c r="K70" s="9"/>
      <c r="L70" s="3"/>
      <c r="M70" s="9"/>
      <c r="N70" s="3"/>
      <c r="O70" s="9"/>
      <c r="P70" s="3"/>
      <c r="Q70" s="9"/>
      <c r="R70" s="3"/>
      <c r="S70" s="9"/>
      <c r="T70" s="9"/>
      <c r="U70" s="9"/>
      <c r="V70" s="4"/>
      <c r="W70" s="4"/>
    </row>
    <row r="71" spans="1:23" ht="30" customHeight="1" x14ac:dyDescent="0.3">
      <c r="A71" s="18">
        <v>67</v>
      </c>
      <c r="B71" s="12"/>
      <c r="C71" s="12"/>
      <c r="D71" s="12"/>
      <c r="E71" s="9"/>
      <c r="F71" s="3"/>
      <c r="G71" s="9"/>
      <c r="H71" s="4"/>
      <c r="I71" s="9"/>
      <c r="J71" s="3"/>
      <c r="K71" s="9"/>
      <c r="L71" s="3"/>
      <c r="M71" s="9"/>
      <c r="N71" s="3"/>
      <c r="O71" s="9"/>
      <c r="P71" s="3"/>
      <c r="Q71" s="9"/>
      <c r="R71" s="3"/>
      <c r="S71" s="9"/>
      <c r="T71" s="9"/>
      <c r="U71" s="9"/>
      <c r="V71" s="4"/>
      <c r="W71" s="4"/>
    </row>
    <row r="72" spans="1:23" ht="30" customHeight="1" x14ac:dyDescent="0.3">
      <c r="A72" s="18">
        <v>68</v>
      </c>
      <c r="B72" s="12"/>
      <c r="C72" s="12"/>
      <c r="D72" s="12"/>
      <c r="E72" s="9"/>
      <c r="F72" s="3"/>
      <c r="G72" s="9"/>
      <c r="H72" s="4"/>
      <c r="I72" s="9"/>
      <c r="J72" s="3"/>
      <c r="K72" s="9"/>
      <c r="L72" s="3"/>
      <c r="M72" s="9"/>
      <c r="N72" s="3"/>
      <c r="O72" s="9"/>
      <c r="P72" s="3"/>
      <c r="Q72" s="9"/>
      <c r="R72" s="3"/>
      <c r="S72" s="9"/>
      <c r="T72" s="9"/>
      <c r="U72" s="9"/>
      <c r="V72" s="4"/>
      <c r="W72" s="4"/>
    </row>
    <row r="73" spans="1:23" ht="30" customHeight="1" x14ac:dyDescent="0.3">
      <c r="A73" s="18">
        <v>69</v>
      </c>
      <c r="B73" s="12"/>
      <c r="C73" s="12"/>
      <c r="D73" s="12"/>
      <c r="E73" s="9"/>
      <c r="F73" s="3"/>
      <c r="G73" s="9"/>
      <c r="H73" s="4"/>
      <c r="I73" s="9"/>
      <c r="J73" s="3"/>
      <c r="K73" s="9"/>
      <c r="L73" s="3"/>
      <c r="M73" s="9"/>
      <c r="N73" s="3"/>
      <c r="O73" s="9"/>
      <c r="P73" s="3"/>
      <c r="Q73" s="9"/>
      <c r="R73" s="3"/>
      <c r="S73" s="9"/>
      <c r="T73" s="9"/>
      <c r="U73" s="9"/>
      <c r="V73" s="4"/>
      <c r="W73" s="4"/>
    </row>
    <row r="74" spans="1:23" ht="30" customHeight="1" x14ac:dyDescent="0.3">
      <c r="A74" s="18">
        <v>70</v>
      </c>
      <c r="B74" s="12"/>
      <c r="C74" s="12"/>
      <c r="D74" s="12"/>
      <c r="E74" s="9"/>
      <c r="F74" s="3"/>
      <c r="G74" s="9"/>
      <c r="H74" s="4"/>
      <c r="I74" s="9"/>
      <c r="J74" s="3"/>
      <c r="K74" s="9"/>
      <c r="L74" s="3"/>
      <c r="M74" s="9"/>
      <c r="N74" s="3"/>
      <c r="O74" s="9"/>
      <c r="P74" s="3"/>
      <c r="Q74" s="9"/>
      <c r="R74" s="3"/>
      <c r="S74" s="9"/>
      <c r="T74" s="9"/>
      <c r="U74" s="9"/>
      <c r="V74" s="4"/>
      <c r="W74" s="4"/>
    </row>
    <row r="75" spans="1:23" ht="30" customHeight="1" x14ac:dyDescent="0.3">
      <c r="A75" s="18">
        <v>71</v>
      </c>
      <c r="B75" s="12"/>
      <c r="C75" s="12"/>
      <c r="D75" s="12"/>
      <c r="E75" s="9"/>
      <c r="F75" s="3"/>
      <c r="G75" s="9"/>
      <c r="H75" s="4"/>
      <c r="I75" s="9"/>
      <c r="J75" s="3"/>
      <c r="K75" s="9"/>
      <c r="L75" s="3"/>
      <c r="M75" s="9"/>
      <c r="N75" s="3"/>
      <c r="O75" s="9"/>
      <c r="P75" s="3"/>
      <c r="Q75" s="9"/>
      <c r="R75" s="3"/>
      <c r="S75" s="9"/>
      <c r="T75" s="9"/>
      <c r="U75" s="9"/>
      <c r="V75" s="4"/>
      <c r="W75" s="4"/>
    </row>
    <row r="76" spans="1:23" ht="30" customHeight="1" x14ac:dyDescent="0.3">
      <c r="A76" s="18">
        <v>72</v>
      </c>
      <c r="B76" s="12"/>
      <c r="C76" s="12"/>
      <c r="D76" s="12"/>
      <c r="E76" s="9"/>
      <c r="F76" s="3"/>
      <c r="G76" s="9"/>
      <c r="H76" s="4"/>
      <c r="I76" s="9"/>
      <c r="J76" s="3"/>
      <c r="K76" s="9"/>
      <c r="L76" s="3"/>
      <c r="M76" s="9"/>
      <c r="N76" s="3"/>
      <c r="O76" s="9"/>
      <c r="P76" s="3"/>
      <c r="Q76" s="9"/>
      <c r="R76" s="3"/>
      <c r="S76" s="9"/>
      <c r="T76" s="9"/>
      <c r="U76" s="9"/>
      <c r="V76" s="4"/>
      <c r="W76" s="4"/>
    </row>
    <row r="77" spans="1:23" ht="30" customHeight="1" x14ac:dyDescent="0.3">
      <c r="A77" s="18">
        <v>73</v>
      </c>
      <c r="B77" s="12"/>
      <c r="C77" s="12"/>
      <c r="D77" s="12"/>
      <c r="E77" s="9"/>
      <c r="F77" s="3"/>
      <c r="G77" s="9"/>
      <c r="H77" s="4"/>
      <c r="I77" s="9"/>
      <c r="J77" s="3"/>
      <c r="K77" s="9"/>
      <c r="L77" s="3"/>
      <c r="M77" s="9"/>
      <c r="N77" s="3"/>
      <c r="O77" s="9"/>
      <c r="P77" s="3"/>
      <c r="Q77" s="9"/>
      <c r="R77" s="3"/>
      <c r="S77" s="9"/>
      <c r="T77" s="9"/>
      <c r="U77" s="9"/>
      <c r="V77" s="4"/>
      <c r="W77" s="4"/>
    </row>
    <row r="78" spans="1:23" ht="30" customHeight="1" x14ac:dyDescent="0.3">
      <c r="A78" s="18">
        <v>74</v>
      </c>
      <c r="B78" s="12"/>
      <c r="C78" s="12"/>
      <c r="D78" s="12"/>
      <c r="E78" s="9"/>
      <c r="F78" s="3"/>
      <c r="G78" s="9"/>
      <c r="H78" s="4"/>
      <c r="I78" s="9"/>
      <c r="J78" s="3"/>
      <c r="K78" s="9"/>
      <c r="L78" s="3"/>
      <c r="M78" s="9"/>
      <c r="N78" s="3"/>
      <c r="O78" s="9"/>
      <c r="P78" s="3"/>
      <c r="Q78" s="9"/>
      <c r="R78" s="3"/>
      <c r="S78" s="9"/>
      <c r="T78" s="9"/>
      <c r="U78" s="9"/>
      <c r="V78" s="4"/>
      <c r="W78" s="4"/>
    </row>
    <row r="79" spans="1:23" ht="30" customHeight="1" x14ac:dyDescent="0.3">
      <c r="A79" s="18">
        <v>75</v>
      </c>
      <c r="B79" s="12"/>
      <c r="C79" s="12"/>
      <c r="D79" s="12"/>
      <c r="E79" s="9"/>
      <c r="F79" s="3"/>
      <c r="G79" s="9"/>
      <c r="H79" s="4"/>
      <c r="I79" s="9"/>
      <c r="J79" s="3"/>
      <c r="K79" s="9"/>
      <c r="L79" s="3"/>
      <c r="M79" s="9"/>
      <c r="N79" s="3"/>
      <c r="O79" s="9"/>
      <c r="P79" s="3"/>
      <c r="Q79" s="9"/>
      <c r="R79" s="3"/>
      <c r="S79" s="9"/>
      <c r="T79" s="9"/>
      <c r="U79" s="9"/>
      <c r="V79" s="4"/>
      <c r="W79" s="4"/>
    </row>
    <row r="80" spans="1:23" ht="30" customHeight="1" x14ac:dyDescent="0.3">
      <c r="A80" s="18">
        <v>76</v>
      </c>
      <c r="B80" s="12"/>
      <c r="C80" s="12"/>
      <c r="D80" s="12"/>
      <c r="E80" s="9"/>
      <c r="F80" s="3"/>
      <c r="G80" s="9"/>
      <c r="H80" s="4"/>
      <c r="I80" s="9"/>
      <c r="J80" s="3"/>
      <c r="K80" s="9"/>
      <c r="L80" s="3"/>
      <c r="M80" s="9"/>
      <c r="N80" s="3"/>
      <c r="O80" s="9"/>
      <c r="P80" s="3"/>
      <c r="Q80" s="9"/>
      <c r="R80" s="3"/>
      <c r="S80" s="9"/>
      <c r="T80" s="9"/>
      <c r="U80" s="9"/>
      <c r="V80" s="4"/>
      <c r="W80" s="4"/>
    </row>
    <row r="81" spans="1:23" ht="30" customHeight="1" x14ac:dyDescent="0.3">
      <c r="A81" s="18">
        <v>77</v>
      </c>
      <c r="B81" s="12"/>
      <c r="C81" s="12"/>
      <c r="D81" s="12"/>
      <c r="E81" s="9"/>
      <c r="F81" s="3"/>
      <c r="G81" s="9"/>
      <c r="H81" s="4"/>
      <c r="I81" s="9"/>
      <c r="J81" s="3"/>
      <c r="K81" s="9"/>
      <c r="L81" s="3"/>
      <c r="M81" s="9"/>
      <c r="N81" s="3"/>
      <c r="O81" s="9"/>
      <c r="P81" s="3"/>
      <c r="Q81" s="9"/>
      <c r="R81" s="3"/>
      <c r="S81" s="9"/>
      <c r="T81" s="9"/>
      <c r="U81" s="9"/>
      <c r="V81" s="4"/>
      <c r="W81" s="4"/>
    </row>
    <row r="82" spans="1:23" ht="30" customHeight="1" x14ac:dyDescent="0.3">
      <c r="A82" s="18">
        <v>78</v>
      </c>
      <c r="B82" s="12"/>
      <c r="C82" s="12"/>
      <c r="D82" s="12"/>
      <c r="E82" s="9"/>
      <c r="F82" s="3"/>
      <c r="G82" s="9"/>
      <c r="H82" s="4"/>
      <c r="I82" s="9"/>
      <c r="J82" s="3"/>
      <c r="K82" s="9"/>
      <c r="L82" s="3"/>
      <c r="M82" s="9"/>
      <c r="N82" s="3"/>
      <c r="O82" s="9"/>
      <c r="P82" s="3"/>
      <c r="Q82" s="9"/>
      <c r="R82" s="3"/>
      <c r="S82" s="9"/>
      <c r="T82" s="9"/>
      <c r="U82" s="9"/>
      <c r="V82" s="4"/>
      <c r="W82" s="4"/>
    </row>
    <row r="83" spans="1:23" ht="30" customHeight="1" x14ac:dyDescent="0.3">
      <c r="A83" s="18">
        <v>79</v>
      </c>
      <c r="B83" s="12"/>
      <c r="C83" s="12"/>
      <c r="D83" s="12"/>
      <c r="E83" s="9"/>
      <c r="F83" s="3"/>
      <c r="G83" s="9"/>
      <c r="H83" s="4"/>
      <c r="I83" s="9"/>
      <c r="J83" s="3"/>
      <c r="K83" s="9"/>
      <c r="L83" s="3"/>
      <c r="M83" s="9"/>
      <c r="N83" s="3"/>
      <c r="O83" s="9"/>
      <c r="P83" s="3"/>
      <c r="Q83" s="9"/>
      <c r="R83" s="3"/>
      <c r="S83" s="9"/>
      <c r="T83" s="9"/>
      <c r="U83" s="9"/>
      <c r="V83" s="4"/>
      <c r="W83" s="4"/>
    </row>
    <row r="84" spans="1:23" ht="30" customHeight="1" x14ac:dyDescent="0.3">
      <c r="A84" s="18">
        <v>80</v>
      </c>
      <c r="B84" s="12"/>
      <c r="C84" s="12"/>
      <c r="D84" s="12"/>
      <c r="E84" s="9"/>
      <c r="F84" s="3"/>
      <c r="G84" s="9"/>
      <c r="H84" s="4"/>
      <c r="I84" s="9"/>
      <c r="J84" s="3"/>
      <c r="K84" s="9"/>
      <c r="L84" s="3"/>
      <c r="M84" s="9"/>
      <c r="N84" s="3"/>
      <c r="O84" s="9"/>
      <c r="P84" s="3"/>
      <c r="Q84" s="9"/>
      <c r="R84" s="3"/>
      <c r="S84" s="9"/>
      <c r="T84" s="9"/>
      <c r="U84" s="9"/>
      <c r="V84" s="4"/>
      <c r="W84" s="4"/>
    </row>
    <row r="85" spans="1:23" ht="30" customHeight="1" x14ac:dyDescent="0.3">
      <c r="A85" s="18">
        <v>81</v>
      </c>
      <c r="B85" s="12"/>
      <c r="C85" s="12"/>
      <c r="D85" s="12"/>
      <c r="E85" s="9"/>
      <c r="F85" s="3"/>
      <c r="G85" s="9"/>
      <c r="H85" s="4"/>
      <c r="I85" s="9"/>
      <c r="J85" s="3"/>
      <c r="K85" s="9"/>
      <c r="L85" s="3"/>
      <c r="M85" s="9"/>
      <c r="N85" s="3"/>
      <c r="O85" s="9"/>
      <c r="P85" s="3"/>
      <c r="Q85" s="9"/>
      <c r="R85" s="3"/>
      <c r="S85" s="9"/>
      <c r="T85" s="9"/>
      <c r="U85" s="9"/>
      <c r="V85" s="4"/>
      <c r="W85" s="4"/>
    </row>
    <row r="86" spans="1:23" ht="30" customHeight="1" x14ac:dyDescent="0.3">
      <c r="A86" s="18">
        <v>82</v>
      </c>
      <c r="B86" s="12"/>
      <c r="C86" s="12"/>
      <c r="D86" s="12"/>
      <c r="E86" s="9"/>
      <c r="F86" s="3"/>
      <c r="G86" s="9"/>
      <c r="H86" s="4"/>
      <c r="I86" s="9"/>
      <c r="J86" s="3"/>
      <c r="K86" s="9"/>
      <c r="L86" s="3"/>
      <c r="M86" s="9"/>
      <c r="N86" s="3"/>
      <c r="O86" s="9"/>
      <c r="P86" s="3"/>
      <c r="Q86" s="9"/>
      <c r="R86" s="3"/>
      <c r="S86" s="9"/>
      <c r="T86" s="9"/>
      <c r="U86" s="9"/>
      <c r="V86" s="4"/>
      <c r="W86" s="4"/>
    </row>
    <row r="87" spans="1:23" ht="30" customHeight="1" x14ac:dyDescent="0.3">
      <c r="A87" s="18">
        <v>83</v>
      </c>
      <c r="B87" s="12"/>
      <c r="C87" s="12"/>
      <c r="D87" s="12"/>
      <c r="E87" s="9"/>
      <c r="F87" s="3"/>
      <c r="G87" s="9"/>
      <c r="H87" s="4"/>
      <c r="I87" s="9"/>
      <c r="J87" s="3"/>
      <c r="K87" s="9"/>
      <c r="L87" s="3"/>
      <c r="M87" s="9"/>
      <c r="N87" s="3"/>
      <c r="O87" s="9"/>
      <c r="P87" s="3"/>
      <c r="Q87" s="9"/>
      <c r="R87" s="3"/>
      <c r="S87" s="9"/>
      <c r="T87" s="9"/>
      <c r="U87" s="9"/>
      <c r="V87" s="4"/>
      <c r="W87" s="4"/>
    </row>
    <row r="88" spans="1:23" ht="30" customHeight="1" x14ac:dyDescent="0.3">
      <c r="A88" s="18">
        <v>84</v>
      </c>
      <c r="B88" s="12"/>
      <c r="C88" s="12"/>
      <c r="D88" s="12"/>
      <c r="E88" s="9"/>
      <c r="F88" s="3"/>
      <c r="G88" s="9"/>
      <c r="H88" s="4"/>
      <c r="I88" s="9"/>
      <c r="J88" s="3"/>
      <c r="K88" s="9"/>
      <c r="L88" s="3"/>
      <c r="M88" s="9"/>
      <c r="N88" s="3"/>
      <c r="O88" s="9"/>
      <c r="P88" s="3"/>
      <c r="Q88" s="9"/>
      <c r="R88" s="3"/>
      <c r="S88" s="9"/>
      <c r="T88" s="9"/>
      <c r="U88" s="9"/>
      <c r="V88" s="4"/>
      <c r="W88" s="4"/>
    </row>
    <row r="89" spans="1:23" ht="30" customHeight="1" x14ac:dyDescent="0.3">
      <c r="A89" s="18">
        <v>85</v>
      </c>
      <c r="B89" s="12"/>
      <c r="C89" s="12"/>
      <c r="D89" s="12"/>
      <c r="E89" s="9"/>
      <c r="F89" s="3"/>
      <c r="G89" s="9"/>
      <c r="H89" s="4"/>
      <c r="I89" s="9"/>
      <c r="J89" s="3"/>
      <c r="K89" s="9"/>
      <c r="L89" s="3"/>
      <c r="M89" s="9"/>
      <c r="N89" s="3"/>
      <c r="O89" s="9"/>
      <c r="P89" s="3"/>
      <c r="Q89" s="9"/>
      <c r="R89" s="3"/>
      <c r="S89" s="9"/>
      <c r="T89" s="9"/>
      <c r="U89" s="9"/>
      <c r="V89" s="4"/>
      <c r="W89" s="4"/>
    </row>
    <row r="90" spans="1:23" ht="30" customHeight="1" x14ac:dyDescent="0.3">
      <c r="A90" s="18">
        <v>86</v>
      </c>
      <c r="B90" s="12"/>
      <c r="C90" s="12"/>
      <c r="D90" s="12"/>
      <c r="E90" s="9"/>
      <c r="F90" s="3"/>
      <c r="G90" s="9"/>
      <c r="H90" s="4"/>
      <c r="I90" s="9"/>
      <c r="J90" s="3"/>
      <c r="K90" s="9"/>
      <c r="L90" s="3"/>
      <c r="M90" s="9"/>
      <c r="N90" s="3"/>
      <c r="O90" s="9"/>
      <c r="P90" s="3"/>
      <c r="Q90" s="9"/>
      <c r="R90" s="3"/>
      <c r="S90" s="9"/>
      <c r="T90" s="9"/>
      <c r="U90" s="9"/>
      <c r="V90" s="4"/>
      <c r="W90" s="4"/>
    </row>
    <row r="91" spans="1:23" ht="30" customHeight="1" x14ac:dyDescent="0.3">
      <c r="A91" s="18">
        <v>87</v>
      </c>
      <c r="B91" s="12"/>
      <c r="C91" s="12"/>
      <c r="D91" s="12"/>
      <c r="E91" s="9"/>
      <c r="F91" s="3"/>
      <c r="G91" s="9"/>
      <c r="H91" s="4"/>
      <c r="I91" s="9"/>
      <c r="J91" s="3"/>
      <c r="K91" s="9"/>
      <c r="L91" s="3"/>
      <c r="M91" s="9"/>
      <c r="N91" s="3"/>
      <c r="O91" s="9"/>
      <c r="P91" s="3"/>
      <c r="Q91" s="9"/>
      <c r="R91" s="3"/>
      <c r="S91" s="9"/>
      <c r="T91" s="9"/>
      <c r="U91" s="9"/>
      <c r="V91" s="4"/>
      <c r="W91" s="4"/>
    </row>
    <row r="92" spans="1:23" ht="30" customHeight="1" x14ac:dyDescent="0.3">
      <c r="A92" s="18">
        <v>88</v>
      </c>
      <c r="B92" s="12"/>
      <c r="C92" s="12"/>
      <c r="D92" s="12"/>
      <c r="E92" s="9"/>
      <c r="F92" s="3"/>
      <c r="G92" s="9"/>
      <c r="H92" s="4"/>
      <c r="I92" s="9"/>
      <c r="J92" s="3"/>
      <c r="K92" s="9"/>
      <c r="L92" s="3"/>
      <c r="M92" s="9"/>
      <c r="N92" s="3"/>
      <c r="O92" s="9"/>
      <c r="P92" s="3"/>
      <c r="Q92" s="9"/>
      <c r="R92" s="3"/>
      <c r="S92" s="9"/>
      <c r="T92" s="9"/>
      <c r="U92" s="9"/>
      <c r="V92" s="4"/>
      <c r="W92" s="4"/>
    </row>
    <row r="93" spans="1:23" ht="30" customHeight="1" x14ac:dyDescent="0.3">
      <c r="A93" s="18">
        <v>89</v>
      </c>
      <c r="B93" s="12"/>
      <c r="C93" s="12"/>
      <c r="D93" s="12"/>
      <c r="E93" s="9"/>
      <c r="F93" s="3"/>
      <c r="G93" s="9"/>
      <c r="H93" s="4"/>
      <c r="I93" s="9"/>
      <c r="J93" s="3"/>
      <c r="K93" s="9"/>
      <c r="L93" s="3"/>
      <c r="M93" s="9"/>
      <c r="N93" s="3"/>
      <c r="O93" s="9"/>
      <c r="P93" s="3"/>
      <c r="Q93" s="9"/>
      <c r="R93" s="3"/>
      <c r="S93" s="9"/>
      <c r="T93" s="9"/>
      <c r="U93" s="9"/>
      <c r="V93" s="4"/>
      <c r="W93" s="4"/>
    </row>
    <row r="94" spans="1:23" ht="30" customHeight="1" x14ac:dyDescent="0.3">
      <c r="A94" s="18">
        <v>90</v>
      </c>
      <c r="B94" s="12"/>
      <c r="C94" s="12"/>
      <c r="D94" s="12"/>
      <c r="E94" s="9"/>
      <c r="F94" s="3"/>
      <c r="G94" s="9"/>
      <c r="H94" s="4"/>
      <c r="I94" s="9"/>
      <c r="J94" s="3"/>
      <c r="K94" s="9"/>
      <c r="L94" s="3"/>
      <c r="M94" s="9"/>
      <c r="N94" s="3"/>
      <c r="O94" s="9"/>
      <c r="P94" s="3"/>
      <c r="Q94" s="9"/>
      <c r="R94" s="3"/>
      <c r="S94" s="9"/>
      <c r="T94" s="9"/>
      <c r="U94" s="9"/>
      <c r="V94" s="4"/>
      <c r="W94" s="4"/>
    </row>
    <row r="95" spans="1:23" ht="30" customHeight="1" x14ac:dyDescent="0.3">
      <c r="A95" s="18">
        <v>91</v>
      </c>
      <c r="B95" s="12"/>
      <c r="C95" s="12"/>
      <c r="D95" s="12"/>
      <c r="E95" s="9"/>
      <c r="F95" s="3"/>
      <c r="G95" s="9"/>
      <c r="H95" s="4"/>
      <c r="I95" s="9"/>
      <c r="J95" s="3"/>
      <c r="K95" s="9"/>
      <c r="L95" s="3"/>
      <c r="M95" s="9"/>
      <c r="N95" s="3"/>
      <c r="O95" s="9"/>
      <c r="P95" s="3"/>
      <c r="Q95" s="9"/>
      <c r="R95" s="3"/>
      <c r="S95" s="9"/>
      <c r="T95" s="9"/>
      <c r="U95" s="9"/>
      <c r="V95" s="4"/>
      <c r="W95" s="4"/>
    </row>
    <row r="96" spans="1:23" ht="30" customHeight="1" x14ac:dyDescent="0.3">
      <c r="A96" s="18">
        <v>92</v>
      </c>
      <c r="B96" s="12"/>
      <c r="C96" s="12"/>
      <c r="D96" s="12"/>
      <c r="E96" s="9"/>
      <c r="F96" s="3"/>
      <c r="G96" s="9"/>
      <c r="H96" s="4"/>
      <c r="I96" s="9"/>
      <c r="J96" s="3"/>
      <c r="K96" s="9"/>
      <c r="L96" s="3"/>
      <c r="M96" s="9"/>
      <c r="N96" s="3"/>
      <c r="O96" s="9"/>
      <c r="P96" s="3"/>
      <c r="Q96" s="9"/>
      <c r="R96" s="3"/>
      <c r="S96" s="9"/>
      <c r="T96" s="9"/>
      <c r="U96" s="9"/>
      <c r="V96" s="4"/>
      <c r="W96" s="4"/>
    </row>
    <row r="97" spans="1:23" ht="30" customHeight="1" x14ac:dyDescent="0.3">
      <c r="A97" s="18">
        <v>93</v>
      </c>
      <c r="B97" s="12"/>
      <c r="C97" s="12"/>
      <c r="D97" s="12"/>
      <c r="E97" s="9"/>
      <c r="F97" s="3"/>
      <c r="G97" s="9"/>
      <c r="H97" s="4"/>
      <c r="I97" s="9"/>
      <c r="J97" s="3"/>
      <c r="K97" s="9"/>
      <c r="L97" s="3"/>
      <c r="M97" s="9"/>
      <c r="N97" s="3"/>
      <c r="O97" s="9"/>
      <c r="P97" s="3"/>
      <c r="Q97" s="9"/>
      <c r="R97" s="3"/>
      <c r="S97" s="9"/>
      <c r="T97" s="9"/>
      <c r="U97" s="9"/>
      <c r="V97" s="4"/>
      <c r="W97" s="4"/>
    </row>
    <row r="98" spans="1:23" ht="30" customHeight="1" x14ac:dyDescent="0.3">
      <c r="A98" s="18">
        <v>94</v>
      </c>
      <c r="B98" s="12"/>
      <c r="C98" s="12"/>
      <c r="D98" s="12"/>
      <c r="E98" s="9"/>
      <c r="F98" s="3"/>
      <c r="G98" s="9"/>
      <c r="H98" s="4"/>
      <c r="I98" s="9"/>
      <c r="J98" s="3"/>
      <c r="K98" s="9"/>
      <c r="L98" s="3"/>
      <c r="M98" s="9"/>
      <c r="N98" s="3"/>
      <c r="O98" s="9"/>
      <c r="P98" s="3"/>
      <c r="Q98" s="9"/>
      <c r="R98" s="3"/>
      <c r="S98" s="9"/>
      <c r="T98" s="9"/>
      <c r="U98" s="9"/>
      <c r="V98" s="4"/>
      <c r="W98" s="4"/>
    </row>
    <row r="99" spans="1:23" ht="30" customHeight="1" x14ac:dyDescent="0.3">
      <c r="A99" s="18">
        <v>95</v>
      </c>
      <c r="B99" s="12"/>
      <c r="C99" s="12"/>
      <c r="D99" s="12"/>
      <c r="E99" s="9"/>
      <c r="F99" s="3"/>
      <c r="G99" s="9"/>
      <c r="H99" s="4"/>
      <c r="I99" s="9"/>
      <c r="J99" s="3"/>
      <c r="K99" s="9"/>
      <c r="L99" s="3"/>
      <c r="M99" s="9"/>
      <c r="N99" s="3"/>
      <c r="O99" s="9"/>
      <c r="P99" s="3"/>
      <c r="Q99" s="9"/>
      <c r="R99" s="3"/>
      <c r="S99" s="9"/>
      <c r="T99" s="9"/>
      <c r="U99" s="9"/>
      <c r="V99" s="4"/>
      <c r="W99" s="4"/>
    </row>
    <row r="100" spans="1:23" ht="30" customHeight="1" x14ac:dyDescent="0.3">
      <c r="A100" s="18">
        <v>96</v>
      </c>
      <c r="B100" s="12"/>
      <c r="C100" s="12"/>
      <c r="D100" s="12"/>
      <c r="E100" s="9"/>
      <c r="F100" s="3"/>
      <c r="G100" s="9"/>
      <c r="H100" s="4"/>
      <c r="I100" s="9"/>
      <c r="J100" s="3"/>
      <c r="K100" s="9"/>
      <c r="L100" s="3"/>
      <c r="M100" s="9"/>
      <c r="N100" s="3"/>
      <c r="O100" s="9"/>
      <c r="P100" s="3"/>
      <c r="Q100" s="9"/>
      <c r="R100" s="3"/>
      <c r="S100" s="9"/>
      <c r="T100" s="9"/>
      <c r="U100" s="9"/>
      <c r="V100" s="4"/>
      <c r="W100" s="4"/>
    </row>
    <row r="101" spans="1:23" ht="30" customHeight="1" x14ac:dyDescent="0.3">
      <c r="A101" s="18">
        <v>97</v>
      </c>
      <c r="B101" s="12"/>
      <c r="C101" s="12"/>
      <c r="D101" s="12"/>
      <c r="E101" s="9"/>
      <c r="F101" s="3"/>
      <c r="G101" s="9"/>
      <c r="H101" s="4"/>
      <c r="I101" s="9"/>
      <c r="J101" s="3"/>
      <c r="K101" s="9"/>
      <c r="L101" s="3"/>
      <c r="M101" s="9"/>
      <c r="N101" s="3"/>
      <c r="O101" s="9"/>
      <c r="P101" s="3"/>
      <c r="Q101" s="9"/>
      <c r="R101" s="3"/>
      <c r="S101" s="9"/>
      <c r="T101" s="9"/>
      <c r="U101" s="9"/>
      <c r="V101" s="4"/>
      <c r="W101" s="4"/>
    </row>
    <row r="102" spans="1:23" ht="30" customHeight="1" x14ac:dyDescent="0.3">
      <c r="A102" s="18">
        <v>98</v>
      </c>
      <c r="B102" s="12"/>
      <c r="C102" s="12"/>
      <c r="D102" s="12"/>
      <c r="E102" s="9"/>
      <c r="F102" s="3"/>
      <c r="G102" s="9"/>
      <c r="H102" s="4"/>
      <c r="I102" s="9"/>
      <c r="J102" s="3"/>
      <c r="K102" s="9"/>
      <c r="L102" s="3"/>
      <c r="M102" s="9"/>
      <c r="N102" s="3"/>
      <c r="O102" s="9"/>
      <c r="P102" s="3"/>
      <c r="Q102" s="9"/>
      <c r="R102" s="3"/>
      <c r="S102" s="9"/>
      <c r="T102" s="9"/>
      <c r="U102" s="9"/>
      <c r="V102" s="4"/>
      <c r="W102" s="4"/>
    </row>
    <row r="103" spans="1:23" ht="30" customHeight="1" x14ac:dyDescent="0.3">
      <c r="A103" s="18">
        <v>99</v>
      </c>
      <c r="B103" s="12"/>
      <c r="C103" s="12"/>
      <c r="D103" s="12"/>
      <c r="E103" s="9"/>
      <c r="F103" s="3"/>
      <c r="G103" s="9"/>
      <c r="H103" s="4"/>
      <c r="I103" s="9"/>
      <c r="J103" s="3"/>
      <c r="K103" s="9"/>
      <c r="L103" s="3"/>
      <c r="M103" s="9"/>
      <c r="N103" s="3"/>
      <c r="O103" s="9"/>
      <c r="P103" s="3"/>
      <c r="Q103" s="9"/>
      <c r="R103" s="3"/>
      <c r="S103" s="9"/>
      <c r="T103" s="9"/>
      <c r="U103" s="9"/>
      <c r="V103" s="4"/>
      <c r="W103" s="4"/>
    </row>
    <row r="104" spans="1:23" ht="30" customHeight="1" x14ac:dyDescent="0.3">
      <c r="A104" s="18">
        <v>100</v>
      </c>
      <c r="B104" s="12"/>
      <c r="C104" s="12"/>
      <c r="D104" s="12"/>
      <c r="E104" s="9"/>
      <c r="F104" s="3"/>
      <c r="G104" s="9"/>
      <c r="H104" s="4"/>
      <c r="I104" s="9"/>
      <c r="J104" s="3"/>
      <c r="K104" s="9"/>
      <c r="L104" s="3"/>
      <c r="M104" s="9"/>
      <c r="N104" s="3"/>
      <c r="O104" s="9"/>
      <c r="P104" s="3"/>
      <c r="Q104" s="9"/>
      <c r="R104" s="3"/>
      <c r="S104" s="9"/>
      <c r="T104" s="9"/>
      <c r="U104" s="9"/>
      <c r="V104" s="4"/>
      <c r="W104" s="4"/>
    </row>
    <row r="105" spans="1:23" ht="30" customHeight="1" x14ac:dyDescent="0.3">
      <c r="A105" s="18">
        <v>101</v>
      </c>
      <c r="B105" s="12"/>
      <c r="C105" s="12"/>
      <c r="D105" s="12"/>
      <c r="E105" s="9"/>
      <c r="F105" s="3"/>
      <c r="G105" s="9"/>
      <c r="H105" s="4"/>
      <c r="I105" s="9"/>
      <c r="J105" s="3"/>
      <c r="K105" s="9"/>
      <c r="L105" s="3"/>
      <c r="M105" s="9"/>
      <c r="N105" s="3"/>
      <c r="O105" s="9"/>
      <c r="P105" s="3"/>
      <c r="Q105" s="9"/>
      <c r="R105" s="3"/>
      <c r="S105" s="9"/>
      <c r="T105" s="9"/>
      <c r="U105" s="9"/>
      <c r="V105" s="4"/>
      <c r="W105" s="4"/>
    </row>
    <row r="106" spans="1:23" ht="30" customHeight="1" x14ac:dyDescent="0.3">
      <c r="A106" s="18">
        <v>102</v>
      </c>
      <c r="B106" s="12"/>
      <c r="C106" s="12"/>
      <c r="D106" s="12"/>
      <c r="E106" s="9"/>
      <c r="F106" s="3"/>
      <c r="G106" s="9"/>
      <c r="H106" s="4"/>
      <c r="I106" s="9"/>
      <c r="J106" s="3"/>
      <c r="K106" s="9"/>
      <c r="L106" s="3"/>
      <c r="M106" s="9"/>
      <c r="N106" s="3"/>
      <c r="O106" s="9"/>
      <c r="P106" s="3"/>
      <c r="Q106" s="9"/>
      <c r="R106" s="3"/>
      <c r="S106" s="9"/>
      <c r="T106" s="9"/>
      <c r="U106" s="9"/>
      <c r="V106" s="4"/>
      <c r="W106" s="4"/>
    </row>
    <row r="107" spans="1:23" ht="30" customHeight="1" x14ac:dyDescent="0.3">
      <c r="A107" s="18">
        <v>103</v>
      </c>
      <c r="B107" s="12"/>
      <c r="C107" s="12"/>
      <c r="D107" s="12"/>
      <c r="E107" s="9"/>
      <c r="F107" s="3"/>
      <c r="G107" s="9"/>
      <c r="H107" s="4"/>
      <c r="I107" s="9"/>
      <c r="J107" s="3"/>
      <c r="K107" s="9"/>
      <c r="L107" s="3"/>
      <c r="M107" s="9"/>
      <c r="N107" s="3"/>
      <c r="O107" s="9"/>
      <c r="P107" s="3"/>
      <c r="Q107" s="9"/>
      <c r="R107" s="3"/>
      <c r="S107" s="9"/>
      <c r="T107" s="9"/>
      <c r="U107" s="9"/>
      <c r="V107" s="4"/>
      <c r="W107" s="4"/>
    </row>
    <row r="108" spans="1:23" ht="30" customHeight="1" x14ac:dyDescent="0.3">
      <c r="A108" s="18">
        <v>104</v>
      </c>
      <c r="B108" s="12"/>
      <c r="C108" s="12"/>
      <c r="D108" s="12"/>
      <c r="E108" s="9"/>
      <c r="F108" s="3"/>
      <c r="G108" s="9"/>
      <c r="H108" s="4"/>
      <c r="I108" s="9"/>
      <c r="J108" s="3"/>
      <c r="K108" s="9"/>
      <c r="L108" s="3"/>
      <c r="M108" s="9"/>
      <c r="N108" s="3"/>
      <c r="O108" s="9"/>
      <c r="P108" s="3"/>
      <c r="Q108" s="9"/>
      <c r="R108" s="3"/>
      <c r="S108" s="9"/>
      <c r="T108" s="9"/>
      <c r="U108" s="9"/>
      <c r="V108" s="4"/>
      <c r="W108" s="4"/>
    </row>
    <row r="109" spans="1:23" ht="30" customHeight="1" x14ac:dyDescent="0.3">
      <c r="A109" s="18">
        <v>105</v>
      </c>
      <c r="B109" s="12"/>
      <c r="C109" s="12"/>
      <c r="D109" s="12"/>
      <c r="E109" s="9"/>
      <c r="F109" s="3"/>
      <c r="G109" s="9"/>
      <c r="H109" s="4"/>
      <c r="I109" s="9"/>
      <c r="J109" s="3"/>
      <c r="K109" s="9"/>
      <c r="L109" s="3"/>
      <c r="M109" s="9"/>
      <c r="N109" s="3"/>
      <c r="O109" s="9"/>
      <c r="P109" s="3"/>
      <c r="Q109" s="9"/>
      <c r="R109" s="3"/>
      <c r="S109" s="9"/>
      <c r="T109" s="9"/>
      <c r="U109" s="9"/>
      <c r="V109" s="4"/>
      <c r="W109" s="4"/>
    </row>
    <row r="110" spans="1:23" ht="30" customHeight="1" x14ac:dyDescent="0.3">
      <c r="A110" s="18">
        <v>106</v>
      </c>
      <c r="B110" s="12"/>
      <c r="C110" s="12"/>
      <c r="D110" s="12"/>
      <c r="E110" s="9"/>
      <c r="F110" s="3"/>
      <c r="G110" s="9"/>
      <c r="H110" s="4"/>
      <c r="I110" s="9"/>
      <c r="J110" s="3"/>
      <c r="K110" s="9"/>
      <c r="L110" s="3"/>
      <c r="M110" s="9"/>
      <c r="N110" s="3"/>
      <c r="O110" s="9"/>
      <c r="P110" s="3"/>
      <c r="Q110" s="9"/>
      <c r="R110" s="3"/>
      <c r="S110" s="9"/>
      <c r="T110" s="9"/>
      <c r="U110" s="9"/>
      <c r="V110" s="4"/>
      <c r="W110" s="4"/>
    </row>
    <row r="111" spans="1:23" ht="30" customHeight="1" x14ac:dyDescent="0.3">
      <c r="A111" s="18">
        <v>107</v>
      </c>
      <c r="B111" s="12"/>
      <c r="C111" s="12"/>
      <c r="D111" s="12"/>
      <c r="E111" s="9"/>
      <c r="F111" s="3"/>
      <c r="G111" s="9"/>
      <c r="H111" s="4"/>
      <c r="I111" s="9"/>
      <c r="J111" s="3"/>
      <c r="K111" s="9"/>
      <c r="L111" s="3"/>
      <c r="M111" s="9"/>
      <c r="N111" s="3"/>
      <c r="O111" s="9"/>
      <c r="P111" s="3"/>
      <c r="Q111" s="9"/>
      <c r="R111" s="3"/>
      <c r="S111" s="9"/>
      <c r="T111" s="9"/>
      <c r="U111" s="9"/>
      <c r="V111" s="4"/>
      <c r="W111" s="4"/>
    </row>
    <row r="112" spans="1:23" ht="30" customHeight="1" x14ac:dyDescent="0.3">
      <c r="A112" s="18">
        <v>108</v>
      </c>
      <c r="B112" s="12"/>
      <c r="C112" s="12"/>
      <c r="D112" s="12"/>
      <c r="E112" s="9"/>
      <c r="F112" s="3"/>
      <c r="G112" s="9"/>
      <c r="H112" s="4"/>
      <c r="I112" s="9"/>
      <c r="J112" s="3"/>
      <c r="K112" s="9"/>
      <c r="L112" s="3"/>
      <c r="M112" s="9"/>
      <c r="N112" s="3"/>
      <c r="O112" s="9"/>
      <c r="P112" s="3"/>
      <c r="Q112" s="9"/>
      <c r="R112" s="3"/>
      <c r="S112" s="9"/>
      <c r="T112" s="9"/>
      <c r="U112" s="9"/>
      <c r="V112" s="4"/>
      <c r="W112" s="4"/>
    </row>
    <row r="113" spans="1:23" ht="30" customHeight="1" x14ac:dyDescent="0.3">
      <c r="A113" s="18">
        <v>109</v>
      </c>
      <c r="B113" s="12"/>
      <c r="C113" s="12"/>
      <c r="D113" s="12"/>
      <c r="E113" s="9"/>
      <c r="F113" s="3"/>
      <c r="G113" s="9"/>
      <c r="H113" s="4"/>
      <c r="I113" s="9"/>
      <c r="J113" s="3"/>
      <c r="K113" s="9"/>
      <c r="L113" s="3"/>
      <c r="M113" s="9"/>
      <c r="N113" s="3"/>
      <c r="O113" s="9"/>
      <c r="P113" s="3"/>
      <c r="Q113" s="9"/>
      <c r="R113" s="3"/>
      <c r="S113" s="9"/>
      <c r="T113" s="9"/>
      <c r="U113" s="9"/>
      <c r="V113" s="4"/>
      <c r="W113" s="4"/>
    </row>
    <row r="114" spans="1:23" ht="30" customHeight="1" x14ac:dyDescent="0.3">
      <c r="A114" s="18">
        <v>110</v>
      </c>
      <c r="B114" s="12"/>
      <c r="C114" s="12"/>
      <c r="D114" s="12"/>
      <c r="E114" s="9"/>
      <c r="F114" s="3"/>
      <c r="G114" s="9"/>
      <c r="H114" s="4"/>
      <c r="I114" s="9"/>
      <c r="J114" s="3"/>
      <c r="K114" s="9"/>
      <c r="L114" s="3"/>
      <c r="M114" s="9"/>
      <c r="N114" s="3"/>
      <c r="O114" s="9"/>
      <c r="P114" s="3"/>
      <c r="Q114" s="9"/>
      <c r="R114" s="3"/>
      <c r="S114" s="9"/>
      <c r="T114" s="9"/>
      <c r="U114" s="9"/>
      <c r="V114" s="4"/>
      <c r="W114" s="4"/>
    </row>
    <row r="115" spans="1:23" ht="30" customHeight="1" x14ac:dyDescent="0.3">
      <c r="A115" s="18">
        <v>111</v>
      </c>
      <c r="B115" s="12"/>
      <c r="C115" s="12"/>
      <c r="D115" s="12"/>
      <c r="E115" s="9"/>
      <c r="F115" s="3"/>
      <c r="G115" s="9"/>
      <c r="H115" s="4"/>
      <c r="I115" s="9"/>
      <c r="J115" s="3"/>
      <c r="K115" s="9"/>
      <c r="L115" s="3"/>
      <c r="M115" s="9"/>
      <c r="N115" s="3"/>
      <c r="O115" s="9"/>
      <c r="P115" s="3"/>
      <c r="Q115" s="9"/>
      <c r="R115" s="3"/>
      <c r="S115" s="9"/>
      <c r="T115" s="9"/>
      <c r="U115" s="9"/>
      <c r="V115" s="4"/>
      <c r="W115" s="4"/>
    </row>
    <row r="116" spans="1:23" ht="30" customHeight="1" x14ac:dyDescent="0.3">
      <c r="A116" s="18">
        <v>112</v>
      </c>
      <c r="B116" s="12"/>
      <c r="C116" s="12"/>
      <c r="D116" s="12"/>
      <c r="E116" s="9"/>
      <c r="F116" s="3"/>
      <c r="G116" s="9"/>
      <c r="H116" s="4"/>
      <c r="I116" s="9"/>
      <c r="J116" s="3"/>
      <c r="K116" s="9"/>
      <c r="L116" s="3"/>
      <c r="M116" s="9"/>
      <c r="N116" s="3"/>
      <c r="O116" s="9"/>
      <c r="P116" s="3"/>
      <c r="Q116" s="9"/>
      <c r="R116" s="3"/>
      <c r="S116" s="9"/>
      <c r="T116" s="9"/>
      <c r="U116" s="9"/>
      <c r="V116" s="4"/>
      <c r="W116" s="4"/>
    </row>
    <row r="117" spans="1:23" ht="30" customHeight="1" x14ac:dyDescent="0.3">
      <c r="A117" s="18">
        <v>113</v>
      </c>
      <c r="B117" s="12"/>
      <c r="C117" s="12"/>
      <c r="D117" s="12"/>
      <c r="E117" s="9"/>
      <c r="F117" s="3"/>
      <c r="G117" s="9"/>
      <c r="H117" s="4"/>
      <c r="I117" s="9"/>
      <c r="J117" s="3"/>
      <c r="K117" s="9"/>
      <c r="L117" s="3"/>
      <c r="M117" s="9"/>
      <c r="N117" s="3"/>
      <c r="O117" s="9"/>
      <c r="P117" s="3"/>
      <c r="Q117" s="9"/>
      <c r="R117" s="3"/>
      <c r="S117" s="9"/>
      <c r="T117" s="9"/>
      <c r="U117" s="9"/>
      <c r="V117" s="4"/>
      <c r="W117" s="4"/>
    </row>
    <row r="118" spans="1:23" ht="30" customHeight="1" x14ac:dyDescent="0.3">
      <c r="A118" s="18">
        <v>114</v>
      </c>
      <c r="B118" s="12"/>
      <c r="C118" s="12"/>
      <c r="D118" s="12"/>
      <c r="E118" s="9"/>
      <c r="F118" s="3"/>
      <c r="G118" s="9"/>
      <c r="H118" s="4"/>
      <c r="I118" s="9"/>
      <c r="J118" s="3"/>
      <c r="K118" s="9"/>
      <c r="L118" s="3"/>
      <c r="M118" s="9"/>
      <c r="N118" s="3"/>
      <c r="O118" s="9"/>
      <c r="P118" s="3"/>
      <c r="Q118" s="9"/>
      <c r="R118" s="3"/>
      <c r="S118" s="9"/>
      <c r="T118" s="9"/>
      <c r="U118" s="9"/>
      <c r="V118" s="4"/>
      <c r="W118" s="4"/>
    </row>
    <row r="119" spans="1:23" ht="30" customHeight="1" x14ac:dyDescent="0.3">
      <c r="A119" s="18">
        <v>115</v>
      </c>
      <c r="B119" s="12"/>
      <c r="C119" s="12"/>
      <c r="D119" s="12"/>
      <c r="E119" s="9"/>
      <c r="F119" s="3"/>
      <c r="G119" s="9"/>
      <c r="H119" s="4"/>
      <c r="I119" s="9"/>
      <c r="J119" s="3"/>
      <c r="K119" s="9"/>
      <c r="L119" s="3"/>
      <c r="M119" s="9"/>
      <c r="N119" s="3"/>
      <c r="O119" s="9"/>
      <c r="P119" s="3"/>
      <c r="Q119" s="9"/>
      <c r="R119" s="3"/>
      <c r="S119" s="9"/>
      <c r="T119" s="9"/>
      <c r="U119" s="9"/>
      <c r="V119" s="4"/>
      <c r="W119" s="4"/>
    </row>
    <row r="120" spans="1:23" ht="30" customHeight="1" x14ac:dyDescent="0.3">
      <c r="A120" s="18">
        <v>116</v>
      </c>
      <c r="B120" s="12"/>
      <c r="C120" s="12"/>
      <c r="D120" s="12"/>
      <c r="E120" s="9"/>
      <c r="F120" s="3"/>
      <c r="G120" s="9"/>
      <c r="H120" s="4"/>
      <c r="I120" s="9"/>
      <c r="J120" s="3"/>
      <c r="K120" s="9"/>
      <c r="L120" s="3"/>
      <c r="M120" s="9"/>
      <c r="N120" s="3"/>
      <c r="O120" s="9"/>
      <c r="P120" s="3"/>
      <c r="Q120" s="9"/>
      <c r="R120" s="3"/>
      <c r="S120" s="9"/>
      <c r="T120" s="9"/>
      <c r="U120" s="9"/>
      <c r="V120" s="4"/>
      <c r="W120" s="4"/>
    </row>
    <row r="121" spans="1:23" ht="30" customHeight="1" x14ac:dyDescent="0.3">
      <c r="A121" s="18">
        <v>117</v>
      </c>
      <c r="B121" s="12"/>
      <c r="C121" s="12"/>
      <c r="D121" s="12"/>
      <c r="E121" s="9"/>
      <c r="F121" s="3"/>
      <c r="G121" s="9"/>
      <c r="H121" s="4"/>
      <c r="I121" s="9"/>
      <c r="J121" s="3"/>
      <c r="K121" s="9"/>
      <c r="L121" s="3"/>
      <c r="M121" s="9"/>
      <c r="N121" s="3"/>
      <c r="O121" s="9"/>
      <c r="P121" s="3"/>
      <c r="Q121" s="9"/>
      <c r="R121" s="3"/>
      <c r="S121" s="9"/>
      <c r="T121" s="9"/>
      <c r="U121" s="9"/>
      <c r="V121" s="4"/>
      <c r="W121" s="4"/>
    </row>
    <row r="122" spans="1:23" ht="30" customHeight="1" x14ac:dyDescent="0.3">
      <c r="A122" s="18">
        <v>118</v>
      </c>
      <c r="B122" s="12"/>
      <c r="C122" s="12"/>
      <c r="D122" s="12"/>
      <c r="E122" s="9"/>
      <c r="F122" s="3"/>
      <c r="G122" s="9"/>
      <c r="H122" s="4"/>
      <c r="I122" s="9"/>
      <c r="J122" s="3"/>
      <c r="K122" s="9"/>
      <c r="L122" s="3"/>
      <c r="M122" s="9"/>
      <c r="N122" s="3"/>
      <c r="O122" s="9"/>
      <c r="P122" s="3"/>
      <c r="Q122" s="9"/>
      <c r="R122" s="3"/>
      <c r="S122" s="9"/>
      <c r="T122" s="9"/>
      <c r="U122" s="9"/>
      <c r="V122" s="4"/>
      <c r="W122" s="4"/>
    </row>
    <row r="123" spans="1:23" ht="30" customHeight="1" x14ac:dyDescent="0.3">
      <c r="A123" s="18">
        <v>119</v>
      </c>
      <c r="B123" s="12"/>
      <c r="C123" s="12"/>
      <c r="D123" s="12"/>
      <c r="E123" s="9"/>
      <c r="F123" s="3"/>
      <c r="G123" s="9"/>
      <c r="H123" s="4"/>
      <c r="I123" s="9"/>
      <c r="J123" s="3"/>
      <c r="K123" s="9"/>
      <c r="L123" s="3"/>
      <c r="M123" s="9"/>
      <c r="N123" s="3"/>
      <c r="O123" s="9"/>
      <c r="P123" s="3"/>
      <c r="Q123" s="9"/>
      <c r="R123" s="3"/>
      <c r="S123" s="9"/>
      <c r="T123" s="9"/>
      <c r="U123" s="9"/>
      <c r="V123" s="4"/>
      <c r="W123" s="4"/>
    </row>
    <row r="124" spans="1:23" ht="30" customHeight="1" x14ac:dyDescent="0.3">
      <c r="A124" s="18">
        <v>120</v>
      </c>
      <c r="B124" s="12"/>
      <c r="C124" s="12"/>
      <c r="D124" s="12"/>
      <c r="E124" s="9"/>
      <c r="F124" s="3"/>
      <c r="G124" s="9"/>
      <c r="H124" s="4"/>
      <c r="I124" s="9"/>
      <c r="J124" s="3"/>
      <c r="K124" s="9"/>
      <c r="L124" s="3"/>
      <c r="M124" s="9"/>
      <c r="N124" s="3"/>
      <c r="O124" s="9"/>
      <c r="P124" s="3"/>
      <c r="Q124" s="9"/>
      <c r="R124" s="3"/>
      <c r="S124" s="9"/>
      <c r="T124" s="9"/>
      <c r="U124" s="9"/>
      <c r="V124" s="4"/>
      <c r="W124" s="4"/>
    </row>
    <row r="125" spans="1:23" ht="30" customHeight="1" x14ac:dyDescent="0.3">
      <c r="A125" s="18">
        <v>121</v>
      </c>
      <c r="B125" s="12"/>
      <c r="C125" s="12"/>
      <c r="D125" s="12"/>
      <c r="E125" s="9"/>
      <c r="F125" s="3"/>
      <c r="G125" s="9"/>
      <c r="H125" s="4"/>
      <c r="I125" s="9"/>
      <c r="J125" s="3"/>
      <c r="K125" s="9"/>
      <c r="L125" s="3"/>
      <c r="M125" s="9"/>
      <c r="N125" s="3"/>
      <c r="O125" s="9"/>
      <c r="P125" s="3"/>
      <c r="Q125" s="9"/>
      <c r="R125" s="3"/>
      <c r="S125" s="9"/>
      <c r="T125" s="9"/>
      <c r="U125" s="9"/>
      <c r="V125" s="4"/>
      <c r="W125" s="4"/>
    </row>
    <row r="126" spans="1:23" ht="30" customHeight="1" x14ac:dyDescent="0.3">
      <c r="A126" s="18">
        <v>122</v>
      </c>
      <c r="B126" s="12"/>
      <c r="C126" s="12"/>
      <c r="D126" s="12"/>
      <c r="E126" s="9"/>
      <c r="F126" s="3"/>
      <c r="G126" s="9"/>
      <c r="H126" s="4"/>
      <c r="I126" s="9"/>
      <c r="J126" s="3"/>
      <c r="K126" s="9"/>
      <c r="L126" s="3"/>
      <c r="M126" s="9"/>
      <c r="N126" s="3"/>
      <c r="O126" s="9"/>
      <c r="P126" s="3"/>
      <c r="Q126" s="9"/>
      <c r="R126" s="3"/>
      <c r="S126" s="9"/>
      <c r="T126" s="9"/>
      <c r="U126" s="9"/>
      <c r="V126" s="4"/>
      <c r="W126" s="4"/>
    </row>
    <row r="127" spans="1:23" ht="30" customHeight="1" x14ac:dyDescent="0.3">
      <c r="A127" s="18">
        <v>123</v>
      </c>
      <c r="B127" s="12"/>
      <c r="C127" s="12"/>
      <c r="D127" s="12"/>
      <c r="E127" s="9"/>
      <c r="F127" s="3"/>
      <c r="G127" s="9"/>
      <c r="H127" s="4"/>
      <c r="I127" s="9"/>
      <c r="J127" s="3"/>
      <c r="K127" s="9"/>
      <c r="L127" s="3"/>
      <c r="M127" s="9"/>
      <c r="N127" s="3"/>
      <c r="O127" s="9"/>
      <c r="P127" s="3"/>
      <c r="Q127" s="9"/>
      <c r="R127" s="3"/>
      <c r="S127" s="9"/>
      <c r="T127" s="9"/>
      <c r="U127" s="9"/>
      <c r="V127" s="4"/>
      <c r="W127" s="4"/>
    </row>
    <row r="128" spans="1:23" ht="30" customHeight="1" x14ac:dyDescent="0.3">
      <c r="A128" s="18">
        <v>124</v>
      </c>
      <c r="B128" s="12"/>
      <c r="C128" s="12"/>
      <c r="D128" s="12"/>
      <c r="E128" s="9"/>
      <c r="F128" s="3"/>
      <c r="G128" s="9"/>
      <c r="H128" s="4"/>
      <c r="I128" s="9"/>
      <c r="J128" s="3"/>
      <c r="K128" s="9"/>
      <c r="L128" s="3"/>
      <c r="M128" s="9"/>
      <c r="N128" s="3"/>
      <c r="O128" s="9"/>
      <c r="P128" s="3"/>
      <c r="Q128" s="9"/>
      <c r="R128" s="3"/>
      <c r="S128" s="9"/>
      <c r="T128" s="9"/>
      <c r="U128" s="9"/>
      <c r="V128" s="4"/>
      <c r="W128" s="4"/>
    </row>
    <row r="129" spans="1:23" ht="30" customHeight="1" x14ac:dyDescent="0.3">
      <c r="A129" s="18">
        <v>125</v>
      </c>
      <c r="B129" s="12"/>
      <c r="C129" s="12"/>
      <c r="D129" s="12"/>
      <c r="E129" s="9"/>
      <c r="F129" s="3"/>
      <c r="G129" s="9"/>
      <c r="H129" s="4"/>
      <c r="I129" s="9"/>
      <c r="J129" s="3"/>
      <c r="K129" s="9"/>
      <c r="L129" s="3"/>
      <c r="M129" s="9"/>
      <c r="N129" s="3"/>
      <c r="O129" s="9"/>
      <c r="P129" s="3"/>
      <c r="Q129" s="9"/>
      <c r="R129" s="3"/>
      <c r="S129" s="9"/>
      <c r="T129" s="9"/>
      <c r="U129" s="9"/>
      <c r="V129" s="4"/>
      <c r="W129" s="4"/>
    </row>
    <row r="130" spans="1:23" ht="30" customHeight="1" x14ac:dyDescent="0.3">
      <c r="A130" s="18">
        <v>126</v>
      </c>
      <c r="B130" s="12"/>
      <c r="C130" s="12"/>
      <c r="D130" s="12"/>
      <c r="E130" s="9"/>
      <c r="F130" s="3"/>
      <c r="G130" s="9"/>
      <c r="H130" s="4"/>
      <c r="I130" s="9"/>
      <c r="J130" s="3"/>
      <c r="K130" s="9"/>
      <c r="L130" s="3"/>
      <c r="M130" s="9"/>
      <c r="N130" s="3"/>
      <c r="O130" s="9"/>
      <c r="P130" s="3"/>
      <c r="Q130" s="9"/>
      <c r="R130" s="3"/>
      <c r="S130" s="9"/>
      <c r="T130" s="9"/>
      <c r="U130" s="9"/>
      <c r="V130" s="4"/>
      <c r="W130" s="4"/>
    </row>
    <row r="131" spans="1:23" ht="30" customHeight="1" x14ac:dyDescent="0.3">
      <c r="A131" s="18">
        <v>127</v>
      </c>
      <c r="B131" s="12"/>
      <c r="C131" s="12"/>
      <c r="D131" s="12"/>
      <c r="E131" s="9"/>
      <c r="F131" s="3"/>
      <c r="G131" s="9"/>
      <c r="H131" s="4"/>
      <c r="I131" s="9"/>
      <c r="J131" s="3"/>
      <c r="K131" s="9"/>
      <c r="L131" s="3"/>
      <c r="M131" s="9"/>
      <c r="N131" s="3"/>
      <c r="O131" s="9"/>
      <c r="P131" s="3"/>
      <c r="Q131" s="9"/>
      <c r="R131" s="3"/>
      <c r="S131" s="9"/>
      <c r="T131" s="9"/>
      <c r="U131" s="9"/>
      <c r="V131" s="4"/>
      <c r="W131" s="4"/>
    </row>
    <row r="132" spans="1:23" ht="30" customHeight="1" x14ac:dyDescent="0.3">
      <c r="A132" s="18">
        <v>128</v>
      </c>
      <c r="B132" s="12"/>
      <c r="C132" s="12"/>
      <c r="D132" s="12"/>
      <c r="E132" s="9"/>
      <c r="F132" s="3"/>
      <c r="G132" s="9"/>
      <c r="H132" s="4"/>
      <c r="I132" s="9"/>
      <c r="J132" s="3"/>
      <c r="K132" s="9"/>
      <c r="L132" s="3"/>
      <c r="M132" s="9"/>
      <c r="N132" s="3"/>
      <c r="O132" s="9"/>
      <c r="P132" s="3"/>
      <c r="Q132" s="9"/>
      <c r="R132" s="3"/>
      <c r="S132" s="9"/>
      <c r="T132" s="9"/>
      <c r="U132" s="9"/>
      <c r="V132" s="4"/>
      <c r="W132" s="4"/>
    </row>
    <row r="133" spans="1:23" ht="30" customHeight="1" x14ac:dyDescent="0.3">
      <c r="A133" s="18">
        <v>129</v>
      </c>
      <c r="B133" s="12"/>
      <c r="C133" s="12"/>
      <c r="D133" s="12"/>
      <c r="E133" s="9"/>
      <c r="F133" s="3"/>
      <c r="G133" s="9"/>
      <c r="H133" s="4"/>
      <c r="I133" s="9"/>
      <c r="J133" s="3"/>
      <c r="K133" s="9"/>
      <c r="L133" s="3"/>
      <c r="M133" s="9"/>
      <c r="N133" s="3"/>
      <c r="O133" s="9"/>
      <c r="P133" s="3"/>
      <c r="Q133" s="9"/>
      <c r="R133" s="3"/>
      <c r="S133" s="9"/>
      <c r="T133" s="9"/>
      <c r="U133" s="9"/>
      <c r="V133" s="4"/>
      <c r="W133" s="4"/>
    </row>
    <row r="134" spans="1:23" ht="30" customHeight="1" x14ac:dyDescent="0.3">
      <c r="A134" s="18">
        <v>130</v>
      </c>
      <c r="B134" s="12"/>
      <c r="C134" s="12"/>
      <c r="D134" s="12"/>
      <c r="E134" s="9"/>
      <c r="F134" s="3"/>
      <c r="G134" s="9"/>
      <c r="H134" s="4"/>
      <c r="I134" s="9"/>
      <c r="J134" s="3"/>
      <c r="K134" s="9"/>
      <c r="L134" s="3"/>
      <c r="M134" s="9"/>
      <c r="N134" s="3"/>
      <c r="O134" s="9"/>
      <c r="P134" s="3"/>
      <c r="Q134" s="9"/>
      <c r="R134" s="3"/>
      <c r="S134" s="9"/>
      <c r="T134" s="9"/>
      <c r="U134" s="9"/>
      <c r="V134" s="4"/>
      <c r="W134" s="4"/>
    </row>
    <row r="135" spans="1:23" ht="30" customHeight="1" x14ac:dyDescent="0.3">
      <c r="A135" s="18">
        <v>131</v>
      </c>
      <c r="B135" s="12"/>
      <c r="C135" s="12"/>
      <c r="D135" s="12"/>
      <c r="E135" s="9"/>
      <c r="F135" s="3"/>
      <c r="G135" s="9"/>
      <c r="H135" s="4"/>
      <c r="I135" s="9"/>
      <c r="J135" s="3"/>
      <c r="K135" s="9"/>
      <c r="L135" s="3"/>
      <c r="M135" s="9"/>
      <c r="N135" s="3"/>
      <c r="O135" s="9"/>
      <c r="P135" s="3"/>
      <c r="Q135" s="9"/>
      <c r="R135" s="3"/>
      <c r="S135" s="9"/>
      <c r="T135" s="9"/>
      <c r="U135" s="9"/>
      <c r="V135" s="4"/>
      <c r="W135" s="4"/>
    </row>
    <row r="136" spans="1:23" ht="30" customHeight="1" x14ac:dyDescent="0.3">
      <c r="A136" s="18">
        <v>132</v>
      </c>
      <c r="B136" s="12"/>
      <c r="C136" s="12"/>
      <c r="D136" s="12"/>
      <c r="E136" s="9"/>
      <c r="F136" s="3"/>
      <c r="G136" s="9"/>
      <c r="H136" s="4"/>
      <c r="I136" s="9"/>
      <c r="J136" s="3"/>
      <c r="K136" s="9"/>
      <c r="L136" s="3"/>
      <c r="M136" s="9"/>
      <c r="N136" s="3"/>
      <c r="O136" s="9"/>
      <c r="P136" s="3"/>
      <c r="Q136" s="9"/>
      <c r="R136" s="3"/>
      <c r="S136" s="9"/>
      <c r="T136" s="9"/>
      <c r="U136" s="9"/>
      <c r="V136" s="4"/>
      <c r="W136" s="4"/>
    </row>
    <row r="137" spans="1:23" ht="30" customHeight="1" x14ac:dyDescent="0.3">
      <c r="A137" s="18">
        <v>133</v>
      </c>
      <c r="B137" s="12"/>
      <c r="C137" s="12"/>
      <c r="D137" s="12"/>
      <c r="E137" s="9"/>
      <c r="F137" s="3"/>
      <c r="G137" s="9"/>
      <c r="H137" s="4"/>
      <c r="I137" s="9"/>
      <c r="J137" s="3"/>
      <c r="K137" s="9"/>
      <c r="L137" s="3"/>
      <c r="M137" s="9"/>
      <c r="N137" s="3"/>
      <c r="O137" s="9"/>
      <c r="P137" s="3"/>
      <c r="Q137" s="9"/>
      <c r="R137" s="3"/>
      <c r="S137" s="9"/>
      <c r="T137" s="9"/>
      <c r="U137" s="9"/>
      <c r="V137" s="4"/>
      <c r="W137" s="4"/>
    </row>
    <row r="138" spans="1:23" ht="30" customHeight="1" x14ac:dyDescent="0.3">
      <c r="A138" s="18">
        <v>134</v>
      </c>
      <c r="B138" s="12"/>
      <c r="C138" s="12"/>
      <c r="D138" s="12"/>
      <c r="E138" s="9"/>
      <c r="F138" s="3"/>
      <c r="G138" s="9"/>
      <c r="H138" s="4"/>
      <c r="I138" s="9"/>
      <c r="J138" s="3"/>
      <c r="K138" s="9"/>
      <c r="L138" s="3"/>
      <c r="M138" s="9"/>
      <c r="N138" s="3"/>
      <c r="O138" s="9"/>
      <c r="P138" s="3"/>
      <c r="Q138" s="9"/>
      <c r="R138" s="3"/>
      <c r="S138" s="9"/>
      <c r="T138" s="9"/>
      <c r="U138" s="9"/>
      <c r="V138" s="4"/>
      <c r="W138" s="4"/>
    </row>
    <row r="139" spans="1:23" ht="30" customHeight="1" x14ac:dyDescent="0.3">
      <c r="A139" s="18">
        <v>135</v>
      </c>
      <c r="B139" s="12"/>
      <c r="C139" s="12"/>
      <c r="D139" s="12"/>
      <c r="E139" s="9"/>
      <c r="F139" s="3"/>
      <c r="G139" s="9"/>
      <c r="H139" s="4"/>
      <c r="I139" s="9"/>
      <c r="J139" s="3"/>
      <c r="K139" s="9"/>
      <c r="L139" s="3"/>
      <c r="M139" s="9"/>
      <c r="N139" s="3"/>
      <c r="O139" s="9"/>
      <c r="P139" s="3"/>
      <c r="Q139" s="9"/>
      <c r="R139" s="3"/>
      <c r="S139" s="9"/>
      <c r="T139" s="9"/>
      <c r="U139" s="9"/>
      <c r="V139" s="4"/>
      <c r="W139" s="4"/>
    </row>
    <row r="140" spans="1:23" ht="30" customHeight="1" x14ac:dyDescent="0.3">
      <c r="A140" s="18">
        <v>136</v>
      </c>
      <c r="B140" s="12"/>
      <c r="C140" s="12"/>
      <c r="D140" s="12"/>
      <c r="E140" s="9"/>
      <c r="F140" s="3"/>
      <c r="G140" s="9"/>
      <c r="H140" s="4"/>
      <c r="I140" s="9"/>
      <c r="J140" s="3"/>
      <c r="K140" s="9"/>
      <c r="L140" s="3"/>
      <c r="M140" s="9"/>
      <c r="N140" s="3"/>
      <c r="O140" s="9"/>
      <c r="P140" s="3"/>
      <c r="Q140" s="9"/>
      <c r="R140" s="3"/>
      <c r="S140" s="9"/>
      <c r="T140" s="9"/>
      <c r="U140" s="9"/>
      <c r="V140" s="4"/>
      <c r="W140" s="4"/>
    </row>
    <row r="141" spans="1:23" ht="30" customHeight="1" x14ac:dyDescent="0.3">
      <c r="A141" s="18">
        <v>137</v>
      </c>
      <c r="B141" s="12"/>
      <c r="C141" s="12"/>
      <c r="D141" s="12"/>
      <c r="E141" s="9"/>
      <c r="F141" s="3"/>
      <c r="G141" s="9"/>
      <c r="H141" s="4"/>
      <c r="I141" s="9"/>
      <c r="J141" s="3"/>
      <c r="K141" s="9"/>
      <c r="L141" s="3"/>
      <c r="M141" s="9"/>
      <c r="N141" s="3"/>
      <c r="O141" s="9"/>
      <c r="P141" s="3"/>
      <c r="Q141" s="9"/>
      <c r="R141" s="3"/>
      <c r="S141" s="9"/>
      <c r="T141" s="9"/>
      <c r="U141" s="9"/>
      <c r="V141" s="4"/>
      <c r="W141" s="4"/>
    </row>
    <row r="142" spans="1:23" ht="30" customHeight="1" x14ac:dyDescent="0.3">
      <c r="A142" s="18">
        <v>138</v>
      </c>
      <c r="B142" s="12"/>
      <c r="C142" s="12"/>
      <c r="D142" s="12"/>
      <c r="E142" s="9"/>
      <c r="F142" s="3"/>
      <c r="G142" s="9"/>
      <c r="H142" s="4"/>
      <c r="I142" s="9"/>
      <c r="J142" s="3"/>
      <c r="K142" s="9"/>
      <c r="L142" s="3"/>
      <c r="M142" s="9"/>
      <c r="N142" s="3"/>
      <c r="O142" s="9"/>
      <c r="P142" s="3"/>
      <c r="Q142" s="9"/>
      <c r="R142" s="3"/>
      <c r="S142" s="9"/>
      <c r="T142" s="9"/>
      <c r="U142" s="9"/>
      <c r="V142" s="4"/>
      <c r="W142" s="4"/>
    </row>
    <row r="143" spans="1:23" ht="30" customHeight="1" x14ac:dyDescent="0.3">
      <c r="A143" s="18">
        <v>139</v>
      </c>
      <c r="B143" s="12"/>
      <c r="C143" s="12"/>
      <c r="D143" s="12"/>
      <c r="E143" s="9"/>
      <c r="F143" s="3"/>
      <c r="G143" s="9"/>
      <c r="H143" s="4"/>
      <c r="I143" s="9"/>
      <c r="J143" s="3"/>
      <c r="K143" s="9"/>
      <c r="L143" s="3"/>
      <c r="M143" s="9"/>
      <c r="N143" s="3"/>
      <c r="O143" s="9"/>
      <c r="P143" s="3"/>
      <c r="Q143" s="9"/>
      <c r="R143" s="3"/>
      <c r="S143" s="9"/>
      <c r="T143" s="9"/>
      <c r="U143" s="9"/>
      <c r="V143" s="4"/>
      <c r="W143" s="4"/>
    </row>
    <row r="144" spans="1:23" ht="30" customHeight="1" x14ac:dyDescent="0.3">
      <c r="A144" s="18">
        <v>140</v>
      </c>
      <c r="B144" s="12"/>
      <c r="C144" s="12"/>
      <c r="D144" s="12"/>
      <c r="E144" s="9"/>
      <c r="F144" s="3"/>
      <c r="G144" s="9"/>
      <c r="H144" s="4"/>
      <c r="I144" s="9"/>
      <c r="J144" s="3"/>
      <c r="K144" s="9"/>
      <c r="L144" s="3"/>
      <c r="M144" s="9"/>
      <c r="N144" s="3"/>
      <c r="O144" s="9"/>
      <c r="P144" s="3"/>
      <c r="Q144" s="9"/>
      <c r="R144" s="3"/>
      <c r="S144" s="9"/>
      <c r="T144" s="9"/>
      <c r="U144" s="9"/>
      <c r="V144" s="4"/>
      <c r="W144" s="4"/>
    </row>
    <row r="145" spans="1:23" ht="30" customHeight="1" x14ac:dyDescent="0.3">
      <c r="A145" s="18">
        <v>141</v>
      </c>
      <c r="B145" s="12"/>
      <c r="C145" s="12"/>
      <c r="D145" s="12"/>
      <c r="E145" s="9"/>
      <c r="F145" s="3"/>
      <c r="G145" s="9"/>
      <c r="H145" s="4"/>
      <c r="I145" s="9"/>
      <c r="J145" s="3"/>
      <c r="K145" s="9"/>
      <c r="L145" s="3"/>
      <c r="M145" s="9"/>
      <c r="N145" s="3"/>
      <c r="O145" s="9"/>
      <c r="P145" s="3"/>
      <c r="Q145" s="9"/>
      <c r="R145" s="3"/>
      <c r="S145" s="9"/>
      <c r="T145" s="9"/>
      <c r="U145" s="9"/>
      <c r="V145" s="4"/>
      <c r="W145" s="4"/>
    </row>
    <row r="146" spans="1:23" ht="30" customHeight="1" x14ac:dyDescent="0.3">
      <c r="A146" s="18">
        <v>142</v>
      </c>
      <c r="B146" s="12"/>
      <c r="C146" s="12"/>
      <c r="D146" s="12"/>
      <c r="E146" s="9"/>
      <c r="F146" s="3"/>
      <c r="G146" s="9"/>
      <c r="H146" s="4"/>
      <c r="I146" s="9"/>
      <c r="J146" s="3"/>
      <c r="K146" s="9"/>
      <c r="L146" s="3"/>
      <c r="M146" s="9"/>
      <c r="N146" s="3"/>
      <c r="O146" s="9"/>
      <c r="P146" s="3"/>
      <c r="Q146" s="9"/>
      <c r="R146" s="3"/>
      <c r="S146" s="9"/>
      <c r="T146" s="9"/>
      <c r="U146" s="9"/>
      <c r="V146" s="4"/>
      <c r="W146" s="4"/>
    </row>
    <row r="147" spans="1:23" ht="30" customHeight="1" x14ac:dyDescent="0.3">
      <c r="A147" s="18">
        <v>143</v>
      </c>
      <c r="B147" s="12"/>
      <c r="C147" s="12"/>
      <c r="D147" s="12"/>
      <c r="E147" s="9"/>
      <c r="F147" s="3"/>
      <c r="G147" s="9"/>
      <c r="H147" s="4"/>
      <c r="I147" s="9"/>
      <c r="J147" s="3"/>
      <c r="K147" s="9"/>
      <c r="L147" s="3"/>
      <c r="M147" s="9"/>
      <c r="N147" s="3"/>
      <c r="O147" s="9"/>
      <c r="P147" s="3"/>
      <c r="Q147" s="9"/>
      <c r="R147" s="3"/>
      <c r="S147" s="9"/>
      <c r="T147" s="9"/>
      <c r="U147" s="9"/>
      <c r="V147" s="4"/>
      <c r="W147" s="4"/>
    </row>
    <row r="148" spans="1:23" ht="30" customHeight="1" x14ac:dyDescent="0.3">
      <c r="A148" s="18">
        <v>144</v>
      </c>
      <c r="B148" s="12"/>
      <c r="C148" s="12"/>
      <c r="D148" s="12"/>
      <c r="E148" s="9"/>
      <c r="F148" s="3"/>
      <c r="G148" s="9"/>
      <c r="H148" s="4"/>
      <c r="I148" s="9"/>
      <c r="J148" s="3"/>
      <c r="K148" s="9"/>
      <c r="L148" s="3"/>
      <c r="M148" s="9"/>
      <c r="N148" s="3"/>
      <c r="O148" s="9"/>
      <c r="P148" s="3"/>
      <c r="Q148" s="9"/>
      <c r="R148" s="3"/>
      <c r="S148" s="9"/>
      <c r="T148" s="9"/>
      <c r="U148" s="9"/>
      <c r="V148" s="4"/>
      <c r="W148" s="4"/>
    </row>
    <row r="149" spans="1:23" ht="30" customHeight="1" x14ac:dyDescent="0.3">
      <c r="A149" s="18">
        <v>145</v>
      </c>
      <c r="B149" s="12"/>
      <c r="C149" s="12"/>
      <c r="D149" s="12"/>
      <c r="E149" s="9"/>
      <c r="F149" s="3"/>
      <c r="G149" s="9"/>
      <c r="H149" s="4"/>
      <c r="I149" s="9"/>
      <c r="J149" s="3"/>
      <c r="K149" s="9"/>
      <c r="L149" s="3"/>
      <c r="M149" s="9"/>
      <c r="N149" s="3"/>
      <c r="O149" s="9"/>
      <c r="P149" s="3"/>
      <c r="Q149" s="9"/>
      <c r="R149" s="3"/>
      <c r="S149" s="9"/>
      <c r="T149" s="9"/>
      <c r="U149" s="9"/>
      <c r="V149" s="4"/>
      <c r="W149" s="4"/>
    </row>
    <row r="150" spans="1:23" ht="30" customHeight="1" x14ac:dyDescent="0.3">
      <c r="A150" s="18">
        <v>146</v>
      </c>
      <c r="B150" s="12"/>
      <c r="C150" s="12"/>
      <c r="D150" s="12"/>
      <c r="E150" s="9"/>
      <c r="F150" s="3"/>
      <c r="G150" s="9"/>
      <c r="H150" s="4"/>
      <c r="I150" s="9"/>
      <c r="J150" s="3"/>
      <c r="K150" s="9"/>
      <c r="L150" s="3"/>
      <c r="M150" s="9"/>
      <c r="N150" s="3"/>
      <c r="O150" s="9"/>
      <c r="P150" s="3"/>
      <c r="Q150" s="9"/>
      <c r="R150" s="3"/>
      <c r="S150" s="9"/>
      <c r="T150" s="9"/>
      <c r="U150" s="9"/>
      <c r="V150" s="4"/>
      <c r="W150" s="4"/>
    </row>
    <row r="151" spans="1:23" ht="30" customHeight="1" x14ac:dyDescent="0.3">
      <c r="A151" s="18">
        <v>147</v>
      </c>
      <c r="B151" s="12"/>
      <c r="C151" s="12"/>
      <c r="D151" s="12"/>
      <c r="E151" s="9"/>
      <c r="F151" s="3"/>
      <c r="G151" s="9"/>
      <c r="H151" s="4"/>
      <c r="I151" s="9"/>
      <c r="J151" s="3"/>
      <c r="K151" s="9"/>
      <c r="L151" s="3"/>
      <c r="M151" s="9"/>
      <c r="N151" s="3"/>
      <c r="O151" s="9"/>
      <c r="P151" s="3"/>
      <c r="Q151" s="9"/>
      <c r="R151" s="3"/>
      <c r="S151" s="9"/>
      <c r="T151" s="9"/>
      <c r="U151" s="9"/>
      <c r="V151" s="4"/>
      <c r="W151" s="4"/>
    </row>
    <row r="152" spans="1:23" ht="30" customHeight="1" x14ac:dyDescent="0.3">
      <c r="A152" s="18">
        <v>148</v>
      </c>
      <c r="B152" s="12"/>
      <c r="C152" s="12"/>
      <c r="D152" s="12"/>
      <c r="E152" s="9"/>
      <c r="F152" s="3"/>
      <c r="G152" s="9"/>
      <c r="H152" s="4"/>
      <c r="I152" s="9"/>
      <c r="J152" s="3"/>
      <c r="K152" s="9"/>
      <c r="L152" s="3"/>
      <c r="M152" s="9"/>
      <c r="N152" s="3"/>
      <c r="O152" s="9"/>
      <c r="P152" s="3"/>
      <c r="Q152" s="9"/>
      <c r="R152" s="3"/>
      <c r="S152" s="9"/>
      <c r="T152" s="9"/>
      <c r="U152" s="9"/>
      <c r="V152" s="4"/>
      <c r="W152" s="4"/>
    </row>
    <row r="153" spans="1:23" ht="30" customHeight="1" x14ac:dyDescent="0.3">
      <c r="A153" s="18">
        <v>149</v>
      </c>
      <c r="B153" s="12"/>
      <c r="C153" s="12"/>
      <c r="D153" s="12"/>
      <c r="E153" s="9"/>
      <c r="F153" s="3"/>
      <c r="G153" s="9"/>
      <c r="H153" s="4"/>
      <c r="I153" s="9"/>
      <c r="J153" s="3"/>
      <c r="K153" s="9"/>
      <c r="L153" s="3"/>
      <c r="M153" s="9"/>
      <c r="N153" s="3"/>
      <c r="O153" s="9"/>
      <c r="P153" s="3"/>
      <c r="Q153" s="9"/>
      <c r="R153" s="3"/>
      <c r="S153" s="9"/>
      <c r="T153" s="9"/>
      <c r="U153" s="9"/>
      <c r="V153" s="4"/>
      <c r="W153" s="4"/>
    </row>
    <row r="154" spans="1:23" ht="30" customHeight="1" x14ac:dyDescent="0.3">
      <c r="A154" s="18">
        <v>150</v>
      </c>
      <c r="B154" s="12"/>
      <c r="C154" s="12"/>
      <c r="D154" s="12"/>
      <c r="E154" s="9"/>
      <c r="F154" s="3"/>
      <c r="G154" s="9"/>
      <c r="H154" s="4"/>
      <c r="I154" s="9"/>
      <c r="J154" s="3"/>
      <c r="K154" s="9"/>
      <c r="L154" s="3"/>
      <c r="M154" s="9"/>
      <c r="N154" s="3"/>
      <c r="O154" s="9"/>
      <c r="P154" s="3"/>
      <c r="Q154" s="9"/>
      <c r="R154" s="3"/>
      <c r="S154" s="9"/>
      <c r="T154" s="9"/>
      <c r="U154" s="9"/>
      <c r="V154" s="4"/>
      <c r="W154" s="4"/>
    </row>
    <row r="155" spans="1:23" ht="30" customHeight="1" x14ac:dyDescent="0.3">
      <c r="A155" s="18">
        <v>151</v>
      </c>
      <c r="B155" s="12"/>
      <c r="C155" s="12"/>
      <c r="D155" s="12"/>
      <c r="E155" s="9"/>
      <c r="F155" s="3"/>
      <c r="G155" s="9"/>
      <c r="H155" s="4"/>
      <c r="I155" s="9"/>
      <c r="J155" s="3"/>
      <c r="K155" s="9"/>
      <c r="L155" s="3"/>
      <c r="M155" s="9"/>
      <c r="N155" s="3"/>
      <c r="O155" s="9"/>
      <c r="P155" s="3"/>
      <c r="Q155" s="9"/>
      <c r="R155" s="3"/>
      <c r="S155" s="9"/>
      <c r="T155" s="9"/>
      <c r="U155" s="9"/>
      <c r="V155" s="4"/>
      <c r="W155" s="4"/>
    </row>
    <row r="156" spans="1:23" ht="30" customHeight="1" x14ac:dyDescent="0.3">
      <c r="A156" s="18">
        <v>152</v>
      </c>
      <c r="B156" s="12"/>
      <c r="C156" s="12"/>
      <c r="D156" s="12"/>
      <c r="E156" s="9"/>
      <c r="F156" s="3"/>
      <c r="G156" s="9"/>
      <c r="H156" s="4"/>
      <c r="I156" s="9"/>
      <c r="J156" s="3"/>
      <c r="K156" s="9"/>
      <c r="L156" s="3"/>
      <c r="M156" s="9"/>
      <c r="N156" s="3"/>
      <c r="O156" s="9"/>
      <c r="P156" s="3"/>
      <c r="Q156" s="9"/>
      <c r="R156" s="3"/>
      <c r="S156" s="9"/>
      <c r="T156" s="9"/>
      <c r="U156" s="9"/>
      <c r="V156" s="4"/>
      <c r="W156" s="4"/>
    </row>
    <row r="157" spans="1:23" ht="30" customHeight="1" x14ac:dyDescent="0.3">
      <c r="A157" s="18">
        <v>153</v>
      </c>
      <c r="B157" s="12"/>
      <c r="C157" s="12"/>
      <c r="D157" s="12"/>
      <c r="E157" s="9"/>
      <c r="F157" s="3"/>
      <c r="G157" s="9"/>
      <c r="H157" s="4"/>
      <c r="I157" s="9"/>
      <c r="J157" s="3"/>
      <c r="K157" s="9"/>
      <c r="L157" s="3"/>
      <c r="M157" s="9"/>
      <c r="N157" s="3"/>
      <c r="O157" s="9"/>
      <c r="P157" s="3"/>
      <c r="Q157" s="9"/>
      <c r="R157" s="3"/>
      <c r="S157" s="9"/>
      <c r="T157" s="9"/>
      <c r="U157" s="9"/>
      <c r="V157" s="4"/>
      <c r="W157" s="4"/>
    </row>
    <row r="158" spans="1:23" ht="30" customHeight="1" x14ac:dyDescent="0.3">
      <c r="A158" s="18">
        <v>154</v>
      </c>
      <c r="B158" s="12"/>
      <c r="C158" s="12"/>
      <c r="D158" s="12"/>
      <c r="E158" s="9"/>
      <c r="F158" s="3"/>
      <c r="G158" s="9"/>
      <c r="H158" s="4"/>
      <c r="I158" s="9"/>
      <c r="J158" s="3"/>
      <c r="K158" s="9"/>
      <c r="L158" s="3"/>
      <c r="M158" s="9"/>
      <c r="N158" s="3"/>
      <c r="O158" s="9"/>
      <c r="P158" s="3"/>
      <c r="Q158" s="9"/>
      <c r="R158" s="3"/>
      <c r="S158" s="9"/>
      <c r="T158" s="9"/>
      <c r="U158" s="9"/>
      <c r="V158" s="4"/>
      <c r="W158" s="4"/>
    </row>
    <row r="159" spans="1:23" ht="30" customHeight="1" x14ac:dyDescent="0.3">
      <c r="A159" s="18">
        <v>155</v>
      </c>
      <c r="B159" s="12"/>
      <c r="C159" s="12"/>
      <c r="D159" s="12"/>
      <c r="E159" s="9"/>
      <c r="F159" s="3"/>
      <c r="G159" s="9"/>
      <c r="H159" s="4"/>
      <c r="I159" s="9"/>
      <c r="J159" s="3"/>
      <c r="K159" s="9"/>
      <c r="L159" s="3"/>
      <c r="M159" s="9"/>
      <c r="N159" s="3"/>
      <c r="O159" s="9"/>
      <c r="P159" s="3"/>
      <c r="Q159" s="9"/>
      <c r="R159" s="3"/>
      <c r="S159" s="9"/>
      <c r="T159" s="9"/>
      <c r="U159" s="9"/>
      <c r="V159" s="4"/>
      <c r="W159" s="4"/>
    </row>
    <row r="160" spans="1:23" ht="30" customHeight="1" x14ac:dyDescent="0.3">
      <c r="A160" s="18">
        <v>156</v>
      </c>
      <c r="B160" s="12"/>
      <c r="C160" s="12"/>
      <c r="D160" s="12"/>
      <c r="E160" s="9"/>
      <c r="F160" s="3"/>
      <c r="G160" s="9"/>
      <c r="H160" s="4"/>
      <c r="I160" s="9"/>
      <c r="J160" s="3"/>
      <c r="K160" s="9"/>
      <c r="L160" s="3"/>
      <c r="M160" s="9"/>
      <c r="N160" s="3"/>
      <c r="O160" s="9"/>
      <c r="P160" s="3"/>
      <c r="Q160" s="9"/>
      <c r="R160" s="3"/>
      <c r="S160" s="9"/>
      <c r="T160" s="9"/>
      <c r="U160" s="9"/>
      <c r="V160" s="4"/>
      <c r="W160" s="4"/>
    </row>
    <row r="161" spans="1:23" ht="30" customHeight="1" x14ac:dyDescent="0.3">
      <c r="A161" s="18">
        <v>157</v>
      </c>
      <c r="B161" s="12"/>
      <c r="C161" s="12"/>
      <c r="D161" s="12"/>
      <c r="E161" s="9"/>
      <c r="F161" s="3"/>
      <c r="G161" s="9"/>
      <c r="H161" s="4"/>
      <c r="I161" s="9"/>
      <c r="J161" s="3"/>
      <c r="K161" s="9"/>
      <c r="L161" s="3"/>
      <c r="M161" s="9"/>
      <c r="N161" s="3"/>
      <c r="O161" s="9"/>
      <c r="P161" s="3"/>
      <c r="Q161" s="9"/>
      <c r="R161" s="3"/>
      <c r="S161" s="9"/>
      <c r="T161" s="9"/>
      <c r="U161" s="9"/>
      <c r="V161" s="4"/>
      <c r="W161" s="4"/>
    </row>
    <row r="162" spans="1:23" ht="30" customHeight="1" x14ac:dyDescent="0.3">
      <c r="A162" s="18">
        <v>158</v>
      </c>
      <c r="B162" s="12"/>
      <c r="C162" s="12"/>
      <c r="D162" s="12"/>
      <c r="E162" s="9"/>
      <c r="F162" s="3"/>
      <c r="G162" s="9"/>
      <c r="H162" s="4"/>
      <c r="I162" s="9"/>
      <c r="J162" s="3"/>
      <c r="K162" s="9"/>
      <c r="L162" s="3"/>
      <c r="M162" s="9"/>
      <c r="N162" s="3"/>
      <c r="O162" s="9"/>
      <c r="P162" s="3"/>
      <c r="Q162" s="9"/>
      <c r="R162" s="3"/>
      <c r="S162" s="9"/>
      <c r="T162" s="9"/>
      <c r="U162" s="9"/>
      <c r="V162" s="4"/>
      <c r="W162" s="4"/>
    </row>
    <row r="163" spans="1:23" ht="30" customHeight="1" x14ac:dyDescent="0.3">
      <c r="A163" s="18">
        <v>159</v>
      </c>
      <c r="B163" s="12"/>
      <c r="C163" s="12"/>
      <c r="D163" s="12"/>
      <c r="E163" s="9"/>
      <c r="F163" s="3"/>
      <c r="G163" s="9"/>
      <c r="H163" s="4"/>
      <c r="I163" s="9"/>
      <c r="J163" s="3"/>
      <c r="K163" s="9"/>
      <c r="L163" s="3"/>
      <c r="M163" s="9"/>
      <c r="N163" s="3"/>
      <c r="O163" s="9"/>
      <c r="P163" s="3"/>
      <c r="Q163" s="9"/>
      <c r="R163" s="3"/>
      <c r="S163" s="9"/>
      <c r="T163" s="9"/>
      <c r="U163" s="9"/>
      <c r="V163" s="4"/>
      <c r="W163" s="4"/>
    </row>
    <row r="164" spans="1:23" ht="30" customHeight="1" x14ac:dyDescent="0.3">
      <c r="A164" s="18">
        <v>160</v>
      </c>
      <c r="B164" s="12"/>
      <c r="C164" s="12"/>
      <c r="D164" s="12"/>
      <c r="E164" s="9"/>
      <c r="F164" s="3"/>
      <c r="G164" s="9"/>
      <c r="H164" s="4"/>
      <c r="I164" s="9"/>
      <c r="J164" s="3"/>
      <c r="K164" s="9"/>
      <c r="L164" s="3"/>
      <c r="M164" s="9"/>
      <c r="N164" s="3"/>
      <c r="O164" s="9"/>
      <c r="P164" s="3"/>
      <c r="Q164" s="9"/>
      <c r="R164" s="3"/>
      <c r="S164" s="9"/>
      <c r="T164" s="9"/>
      <c r="U164" s="9"/>
      <c r="V164" s="4"/>
      <c r="W164" s="4"/>
    </row>
    <row r="165" spans="1:23" ht="30" customHeight="1" x14ac:dyDescent="0.3">
      <c r="A165" s="18">
        <v>161</v>
      </c>
      <c r="B165" s="12"/>
      <c r="C165" s="12"/>
      <c r="D165" s="12"/>
      <c r="E165" s="9"/>
      <c r="F165" s="3"/>
      <c r="G165" s="9"/>
      <c r="H165" s="4"/>
      <c r="I165" s="9"/>
      <c r="J165" s="3"/>
      <c r="K165" s="9"/>
      <c r="L165" s="3"/>
      <c r="M165" s="9"/>
      <c r="N165" s="3"/>
      <c r="O165" s="9"/>
      <c r="P165" s="3"/>
      <c r="Q165" s="9"/>
      <c r="R165" s="3"/>
      <c r="S165" s="9"/>
      <c r="T165" s="9"/>
      <c r="U165" s="9"/>
      <c r="V165" s="4"/>
      <c r="W165" s="4"/>
    </row>
    <row r="166" spans="1:23" ht="30" customHeight="1" x14ac:dyDescent="0.3">
      <c r="A166" s="18">
        <v>162</v>
      </c>
      <c r="B166" s="12"/>
      <c r="C166" s="12"/>
      <c r="D166" s="12"/>
      <c r="E166" s="9"/>
      <c r="F166" s="3"/>
      <c r="G166" s="9"/>
      <c r="H166" s="4"/>
      <c r="I166" s="9"/>
      <c r="J166" s="3"/>
      <c r="K166" s="9"/>
      <c r="L166" s="3"/>
      <c r="M166" s="9"/>
      <c r="N166" s="3"/>
      <c r="O166" s="9"/>
      <c r="P166" s="3"/>
      <c r="Q166" s="9"/>
      <c r="R166" s="3"/>
      <c r="S166" s="9"/>
      <c r="T166" s="9"/>
      <c r="U166" s="9"/>
      <c r="V166" s="4"/>
      <c r="W166" s="4"/>
    </row>
    <row r="167" spans="1:23" ht="30" customHeight="1" x14ac:dyDescent="0.3">
      <c r="A167" s="18">
        <v>163</v>
      </c>
      <c r="B167" s="12"/>
      <c r="C167" s="12"/>
      <c r="D167" s="12"/>
      <c r="E167" s="9"/>
      <c r="F167" s="3"/>
      <c r="G167" s="9"/>
      <c r="H167" s="4"/>
      <c r="I167" s="9"/>
      <c r="J167" s="3"/>
      <c r="K167" s="9"/>
      <c r="L167" s="3"/>
      <c r="M167" s="9"/>
      <c r="N167" s="3"/>
      <c r="O167" s="9"/>
      <c r="P167" s="3"/>
      <c r="Q167" s="9"/>
      <c r="R167" s="3"/>
      <c r="S167" s="9"/>
      <c r="T167" s="9"/>
      <c r="U167" s="9"/>
      <c r="V167" s="4"/>
      <c r="W167" s="4"/>
    </row>
    <row r="168" spans="1:23" ht="30" customHeight="1" x14ac:dyDescent="0.3">
      <c r="A168" s="18">
        <v>164</v>
      </c>
      <c r="B168" s="12"/>
      <c r="C168" s="12"/>
      <c r="D168" s="12"/>
      <c r="E168" s="9"/>
      <c r="F168" s="3"/>
      <c r="G168" s="9"/>
      <c r="H168" s="4"/>
      <c r="I168" s="9"/>
      <c r="J168" s="3"/>
      <c r="K168" s="9"/>
      <c r="L168" s="3"/>
      <c r="M168" s="9"/>
      <c r="N168" s="3"/>
      <c r="O168" s="9"/>
      <c r="P168" s="3"/>
      <c r="Q168" s="9"/>
      <c r="R168" s="3"/>
      <c r="S168" s="9"/>
      <c r="T168" s="9"/>
      <c r="U168" s="9"/>
      <c r="V168" s="4"/>
      <c r="W168" s="4"/>
    </row>
    <row r="169" spans="1:23" ht="30" customHeight="1" x14ac:dyDescent="0.3">
      <c r="A169" s="18">
        <v>165</v>
      </c>
      <c r="B169" s="12"/>
      <c r="C169" s="12"/>
      <c r="D169" s="12"/>
      <c r="E169" s="9"/>
      <c r="F169" s="3"/>
      <c r="G169" s="9"/>
      <c r="H169" s="4"/>
      <c r="I169" s="9"/>
      <c r="J169" s="3"/>
      <c r="K169" s="9"/>
      <c r="L169" s="3"/>
      <c r="M169" s="9"/>
      <c r="N169" s="3"/>
      <c r="O169" s="9"/>
      <c r="P169" s="3"/>
      <c r="Q169" s="9"/>
      <c r="R169" s="3"/>
      <c r="S169" s="9"/>
      <c r="T169" s="9"/>
      <c r="U169" s="9"/>
      <c r="V169" s="4"/>
      <c r="W169" s="4"/>
    </row>
    <row r="170" spans="1:23" ht="30" customHeight="1" x14ac:dyDescent="0.3">
      <c r="A170" s="18">
        <v>166</v>
      </c>
      <c r="B170" s="12"/>
      <c r="C170" s="12"/>
      <c r="D170" s="12"/>
      <c r="E170" s="9"/>
      <c r="F170" s="3"/>
      <c r="G170" s="9"/>
      <c r="H170" s="4"/>
      <c r="I170" s="9"/>
      <c r="J170" s="3"/>
      <c r="K170" s="9"/>
      <c r="L170" s="3"/>
      <c r="M170" s="9"/>
      <c r="N170" s="3"/>
      <c r="O170" s="9"/>
      <c r="P170" s="3"/>
      <c r="Q170" s="9"/>
      <c r="R170" s="3"/>
      <c r="S170" s="9"/>
      <c r="T170" s="9"/>
      <c r="U170" s="9"/>
      <c r="V170" s="4"/>
      <c r="W170" s="4"/>
    </row>
    <row r="171" spans="1:23" ht="30" customHeight="1" x14ac:dyDescent="0.3">
      <c r="A171" s="18">
        <v>167</v>
      </c>
      <c r="B171" s="12"/>
      <c r="C171" s="12"/>
      <c r="D171" s="12"/>
      <c r="E171" s="9"/>
      <c r="F171" s="3"/>
      <c r="G171" s="9"/>
      <c r="H171" s="4"/>
      <c r="I171" s="9"/>
      <c r="J171" s="3"/>
      <c r="K171" s="9"/>
      <c r="L171" s="3"/>
      <c r="M171" s="9"/>
      <c r="N171" s="3"/>
      <c r="O171" s="9"/>
      <c r="P171" s="3"/>
      <c r="Q171" s="9"/>
      <c r="R171" s="3"/>
      <c r="S171" s="9"/>
      <c r="T171" s="9"/>
      <c r="U171" s="9"/>
      <c r="V171" s="4"/>
      <c r="W171" s="4"/>
    </row>
    <row r="172" spans="1:23" ht="30" customHeight="1" x14ac:dyDescent="0.3">
      <c r="A172" s="18">
        <v>168</v>
      </c>
      <c r="B172" s="12"/>
      <c r="C172" s="12"/>
      <c r="D172" s="12"/>
      <c r="E172" s="9"/>
      <c r="F172" s="3"/>
      <c r="G172" s="9"/>
      <c r="H172" s="4"/>
      <c r="I172" s="9"/>
      <c r="J172" s="3"/>
      <c r="K172" s="9"/>
      <c r="L172" s="3"/>
      <c r="M172" s="9"/>
      <c r="N172" s="3"/>
      <c r="O172" s="9"/>
      <c r="P172" s="3"/>
      <c r="Q172" s="9"/>
      <c r="R172" s="3"/>
      <c r="S172" s="9"/>
      <c r="T172" s="9"/>
      <c r="U172" s="9"/>
      <c r="V172" s="4"/>
      <c r="W172" s="4"/>
    </row>
    <row r="173" spans="1:23" ht="30" customHeight="1" x14ac:dyDescent="0.3">
      <c r="A173" s="18">
        <v>169</v>
      </c>
      <c r="B173" s="12"/>
      <c r="C173" s="12"/>
      <c r="D173" s="12"/>
      <c r="E173" s="9"/>
      <c r="F173" s="3"/>
      <c r="G173" s="9"/>
      <c r="H173" s="4"/>
      <c r="I173" s="9"/>
      <c r="J173" s="3"/>
      <c r="K173" s="9"/>
      <c r="L173" s="3"/>
      <c r="M173" s="9"/>
      <c r="N173" s="3"/>
      <c r="O173" s="9"/>
      <c r="P173" s="3"/>
      <c r="Q173" s="9"/>
      <c r="R173" s="3"/>
      <c r="S173" s="9"/>
      <c r="T173" s="9"/>
      <c r="U173" s="9"/>
      <c r="V173" s="4"/>
      <c r="W173" s="4"/>
    </row>
    <row r="174" spans="1:23" ht="30" customHeight="1" x14ac:dyDescent="0.3">
      <c r="A174" s="18">
        <v>170</v>
      </c>
      <c r="B174" s="12"/>
      <c r="C174" s="12"/>
      <c r="D174" s="12"/>
      <c r="E174" s="9"/>
      <c r="F174" s="3"/>
      <c r="G174" s="9"/>
      <c r="H174" s="4"/>
      <c r="I174" s="9"/>
      <c r="J174" s="3"/>
      <c r="K174" s="9"/>
      <c r="L174" s="3"/>
      <c r="M174" s="9"/>
      <c r="N174" s="3"/>
      <c r="O174" s="9"/>
      <c r="P174" s="3"/>
      <c r="Q174" s="9"/>
      <c r="R174" s="3"/>
      <c r="S174" s="9"/>
      <c r="T174" s="9"/>
      <c r="U174" s="9"/>
      <c r="V174" s="4"/>
      <c r="W174" s="4"/>
    </row>
    <row r="175" spans="1:23" ht="30" customHeight="1" x14ac:dyDescent="0.3">
      <c r="A175" s="18">
        <v>171</v>
      </c>
      <c r="B175" s="12"/>
      <c r="C175" s="12"/>
      <c r="D175" s="12"/>
      <c r="E175" s="9"/>
      <c r="F175" s="3"/>
      <c r="G175" s="9"/>
      <c r="H175" s="4"/>
      <c r="I175" s="9"/>
      <c r="J175" s="3"/>
      <c r="K175" s="9"/>
      <c r="L175" s="3"/>
      <c r="M175" s="9"/>
      <c r="N175" s="3"/>
      <c r="O175" s="9"/>
      <c r="P175" s="3"/>
      <c r="Q175" s="9"/>
      <c r="R175" s="3"/>
      <c r="S175" s="9"/>
      <c r="T175" s="9"/>
      <c r="U175" s="9"/>
      <c r="V175" s="4"/>
      <c r="W175" s="4"/>
    </row>
    <row r="176" spans="1:23" ht="30" customHeight="1" x14ac:dyDescent="0.3">
      <c r="A176" s="18">
        <v>172</v>
      </c>
      <c r="B176" s="12"/>
      <c r="C176" s="12"/>
      <c r="D176" s="12"/>
      <c r="E176" s="9"/>
      <c r="F176" s="3"/>
      <c r="G176" s="9"/>
      <c r="H176" s="4"/>
      <c r="I176" s="9"/>
      <c r="J176" s="3"/>
      <c r="K176" s="9"/>
      <c r="L176" s="3"/>
      <c r="M176" s="9"/>
      <c r="N176" s="3"/>
      <c r="O176" s="9"/>
      <c r="P176" s="3"/>
      <c r="Q176" s="9"/>
      <c r="R176" s="3"/>
      <c r="S176" s="9"/>
      <c r="T176" s="9"/>
      <c r="U176" s="9"/>
      <c r="V176" s="4"/>
      <c r="W176" s="4"/>
    </row>
    <row r="177" spans="1:23" ht="30" customHeight="1" x14ac:dyDescent="0.3">
      <c r="A177" s="18">
        <v>173</v>
      </c>
      <c r="B177" s="12"/>
      <c r="C177" s="12"/>
      <c r="D177" s="12"/>
      <c r="E177" s="9"/>
      <c r="F177" s="3"/>
      <c r="G177" s="9"/>
      <c r="H177" s="4"/>
      <c r="I177" s="9"/>
      <c r="J177" s="3"/>
      <c r="K177" s="9"/>
      <c r="L177" s="3"/>
      <c r="M177" s="9"/>
      <c r="N177" s="3"/>
      <c r="O177" s="9"/>
      <c r="P177" s="3"/>
      <c r="Q177" s="9"/>
      <c r="R177" s="3"/>
      <c r="S177" s="9"/>
      <c r="T177" s="9"/>
      <c r="U177" s="9"/>
      <c r="V177" s="4"/>
      <c r="W177" s="4"/>
    </row>
    <row r="178" spans="1:23" ht="30" customHeight="1" x14ac:dyDescent="0.3">
      <c r="A178" s="18">
        <v>174</v>
      </c>
      <c r="B178" s="12"/>
      <c r="C178" s="12"/>
      <c r="D178" s="12"/>
      <c r="E178" s="9"/>
      <c r="F178" s="3"/>
      <c r="G178" s="9"/>
      <c r="H178" s="4"/>
      <c r="I178" s="9"/>
      <c r="J178" s="3"/>
      <c r="K178" s="9"/>
      <c r="L178" s="3"/>
      <c r="M178" s="9"/>
      <c r="N178" s="3"/>
      <c r="O178" s="9"/>
      <c r="P178" s="3"/>
      <c r="Q178" s="9"/>
      <c r="R178" s="3"/>
      <c r="S178" s="9"/>
      <c r="T178" s="9"/>
      <c r="U178" s="9"/>
      <c r="V178" s="4"/>
      <c r="W178" s="4"/>
    </row>
    <row r="179" spans="1:23" ht="30" customHeight="1" x14ac:dyDescent="0.3">
      <c r="A179" s="18">
        <v>175</v>
      </c>
      <c r="B179" s="12"/>
      <c r="C179" s="12"/>
      <c r="D179" s="12"/>
      <c r="E179" s="9"/>
      <c r="F179" s="3"/>
      <c r="G179" s="9"/>
      <c r="H179" s="4"/>
      <c r="I179" s="9"/>
      <c r="J179" s="3"/>
      <c r="K179" s="9"/>
      <c r="L179" s="3"/>
      <c r="M179" s="9"/>
      <c r="N179" s="3"/>
      <c r="O179" s="9"/>
      <c r="P179" s="3"/>
      <c r="Q179" s="9"/>
      <c r="R179" s="3"/>
      <c r="S179" s="9"/>
      <c r="T179" s="9"/>
      <c r="U179" s="9"/>
      <c r="V179" s="4"/>
      <c r="W179" s="4"/>
    </row>
    <row r="180" spans="1:23" ht="30" customHeight="1" x14ac:dyDescent="0.3">
      <c r="A180" s="18">
        <v>176</v>
      </c>
      <c r="B180" s="12"/>
      <c r="C180" s="12"/>
      <c r="D180" s="12"/>
      <c r="E180" s="9"/>
      <c r="F180" s="3"/>
      <c r="G180" s="9"/>
      <c r="H180" s="4"/>
      <c r="I180" s="9"/>
      <c r="J180" s="3"/>
      <c r="K180" s="9"/>
      <c r="L180" s="3"/>
      <c r="M180" s="9"/>
      <c r="N180" s="3"/>
      <c r="O180" s="9"/>
      <c r="P180" s="3"/>
      <c r="Q180" s="9"/>
      <c r="R180" s="3"/>
      <c r="S180" s="9"/>
      <c r="T180" s="9"/>
      <c r="U180" s="9"/>
      <c r="V180" s="4"/>
      <c r="W180" s="4"/>
    </row>
    <row r="181" spans="1:23" ht="30" customHeight="1" x14ac:dyDescent="0.3">
      <c r="A181" s="18">
        <v>177</v>
      </c>
      <c r="B181" s="12"/>
      <c r="C181" s="12"/>
      <c r="D181" s="12"/>
      <c r="E181" s="9"/>
      <c r="F181" s="3"/>
      <c r="G181" s="9"/>
      <c r="H181" s="4"/>
      <c r="I181" s="9"/>
      <c r="J181" s="3"/>
      <c r="K181" s="9"/>
      <c r="L181" s="3"/>
      <c r="M181" s="9"/>
      <c r="N181" s="3"/>
      <c r="O181" s="9"/>
      <c r="P181" s="3"/>
      <c r="Q181" s="9"/>
      <c r="R181" s="3"/>
      <c r="S181" s="9"/>
      <c r="T181" s="9"/>
      <c r="U181" s="9"/>
      <c r="V181" s="4"/>
      <c r="W181" s="4"/>
    </row>
    <row r="182" spans="1:23" ht="30" customHeight="1" x14ac:dyDescent="0.3">
      <c r="A182" s="18">
        <v>178</v>
      </c>
      <c r="B182" s="12"/>
      <c r="C182" s="12"/>
      <c r="D182" s="12"/>
      <c r="E182" s="9"/>
      <c r="F182" s="3"/>
      <c r="G182" s="9"/>
      <c r="H182" s="4"/>
      <c r="I182" s="9"/>
      <c r="J182" s="3"/>
      <c r="K182" s="9"/>
      <c r="L182" s="3"/>
      <c r="M182" s="9"/>
      <c r="N182" s="3"/>
      <c r="O182" s="9"/>
      <c r="P182" s="3"/>
      <c r="Q182" s="9"/>
      <c r="R182" s="3"/>
      <c r="S182" s="9"/>
      <c r="T182" s="9"/>
      <c r="U182" s="9"/>
      <c r="V182" s="4"/>
      <c r="W182" s="4"/>
    </row>
    <row r="183" spans="1:23" ht="30" customHeight="1" x14ac:dyDescent="0.3">
      <c r="A183" s="18">
        <v>179</v>
      </c>
      <c r="B183" s="12"/>
      <c r="C183" s="12"/>
      <c r="D183" s="12"/>
      <c r="E183" s="9"/>
      <c r="F183" s="3"/>
      <c r="G183" s="9"/>
      <c r="H183" s="4"/>
      <c r="I183" s="9"/>
      <c r="J183" s="3"/>
      <c r="K183" s="9"/>
      <c r="L183" s="3"/>
      <c r="M183" s="9"/>
      <c r="N183" s="3"/>
      <c r="O183" s="9"/>
      <c r="P183" s="3"/>
      <c r="Q183" s="9"/>
      <c r="R183" s="3"/>
      <c r="S183" s="9"/>
      <c r="T183" s="9"/>
      <c r="U183" s="9"/>
      <c r="V183" s="4"/>
      <c r="W183" s="4"/>
    </row>
    <row r="184" spans="1:23" ht="30" customHeight="1" x14ac:dyDescent="0.3">
      <c r="A184" s="18">
        <v>180</v>
      </c>
      <c r="B184" s="12"/>
      <c r="C184" s="12"/>
      <c r="D184" s="12"/>
      <c r="E184" s="9"/>
      <c r="F184" s="3"/>
      <c r="G184" s="9"/>
      <c r="H184" s="4"/>
      <c r="I184" s="9"/>
      <c r="J184" s="3"/>
      <c r="K184" s="9"/>
      <c r="L184" s="3"/>
      <c r="M184" s="9"/>
      <c r="N184" s="3"/>
      <c r="O184" s="9"/>
      <c r="P184" s="3"/>
      <c r="Q184" s="9"/>
      <c r="R184" s="3"/>
      <c r="S184" s="9"/>
      <c r="T184" s="9"/>
      <c r="U184" s="9"/>
      <c r="V184" s="4"/>
      <c r="W184" s="4"/>
    </row>
    <row r="185" spans="1:23" ht="30" customHeight="1" x14ac:dyDescent="0.3">
      <c r="A185" s="18">
        <v>181</v>
      </c>
      <c r="B185" s="12"/>
      <c r="C185" s="12"/>
      <c r="D185" s="12"/>
      <c r="E185" s="9"/>
      <c r="F185" s="3"/>
      <c r="G185" s="9"/>
      <c r="H185" s="4"/>
      <c r="I185" s="9"/>
      <c r="J185" s="3"/>
      <c r="K185" s="9"/>
      <c r="L185" s="3"/>
      <c r="M185" s="9"/>
      <c r="N185" s="3"/>
      <c r="O185" s="9"/>
      <c r="P185" s="3"/>
      <c r="Q185" s="9"/>
      <c r="R185" s="3"/>
      <c r="S185" s="9"/>
      <c r="T185" s="9"/>
      <c r="U185" s="9"/>
      <c r="V185" s="4"/>
      <c r="W185" s="4"/>
    </row>
    <row r="186" spans="1:23" ht="30" customHeight="1" x14ac:dyDescent="0.3">
      <c r="A186" s="18">
        <v>182</v>
      </c>
      <c r="B186" s="12"/>
      <c r="C186" s="12"/>
      <c r="D186" s="12"/>
      <c r="E186" s="9"/>
      <c r="F186" s="3"/>
      <c r="G186" s="9"/>
      <c r="H186" s="4"/>
      <c r="I186" s="9"/>
      <c r="J186" s="3"/>
      <c r="K186" s="9"/>
      <c r="L186" s="3"/>
      <c r="M186" s="9"/>
      <c r="N186" s="3"/>
      <c r="O186" s="9"/>
      <c r="P186" s="3"/>
      <c r="Q186" s="9"/>
      <c r="R186" s="3"/>
      <c r="S186" s="9"/>
      <c r="T186" s="9"/>
      <c r="U186" s="9"/>
      <c r="V186" s="4"/>
      <c r="W186" s="4"/>
    </row>
    <row r="187" spans="1:23" ht="30" customHeight="1" x14ac:dyDescent="0.3">
      <c r="A187" s="18">
        <v>183</v>
      </c>
      <c r="B187" s="12"/>
      <c r="C187" s="12"/>
      <c r="D187" s="12"/>
      <c r="E187" s="9"/>
      <c r="F187" s="3"/>
      <c r="G187" s="9"/>
      <c r="H187" s="4"/>
      <c r="I187" s="9"/>
      <c r="J187" s="3"/>
      <c r="K187" s="9"/>
      <c r="L187" s="3"/>
      <c r="M187" s="9"/>
      <c r="N187" s="3"/>
      <c r="O187" s="9"/>
      <c r="P187" s="3"/>
      <c r="Q187" s="9"/>
      <c r="R187" s="3"/>
      <c r="S187" s="9"/>
      <c r="T187" s="9"/>
      <c r="U187" s="9"/>
      <c r="V187" s="4"/>
      <c r="W187" s="4"/>
    </row>
    <row r="188" spans="1:23" ht="30" customHeight="1" x14ac:dyDescent="0.3">
      <c r="A188" s="18">
        <v>184</v>
      </c>
      <c r="B188" s="12"/>
      <c r="C188" s="12"/>
      <c r="D188" s="12"/>
      <c r="E188" s="9"/>
      <c r="F188" s="3"/>
      <c r="G188" s="9"/>
      <c r="H188" s="4"/>
      <c r="I188" s="9"/>
      <c r="J188" s="3"/>
      <c r="K188" s="9"/>
      <c r="L188" s="3"/>
      <c r="M188" s="9"/>
      <c r="N188" s="3"/>
      <c r="O188" s="9"/>
      <c r="P188" s="3"/>
      <c r="Q188" s="9"/>
      <c r="R188" s="3"/>
      <c r="S188" s="9"/>
      <c r="T188" s="9"/>
      <c r="U188" s="9"/>
      <c r="V188" s="4"/>
      <c r="W188" s="4"/>
    </row>
    <row r="189" spans="1:23" ht="30" customHeight="1" x14ac:dyDescent="0.3">
      <c r="A189" s="18">
        <v>185</v>
      </c>
      <c r="B189" s="12"/>
      <c r="C189" s="12"/>
      <c r="D189" s="12"/>
      <c r="E189" s="9"/>
      <c r="F189" s="3"/>
      <c r="G189" s="9"/>
      <c r="H189" s="4"/>
      <c r="I189" s="9"/>
      <c r="J189" s="3"/>
      <c r="K189" s="9"/>
      <c r="L189" s="3"/>
      <c r="M189" s="9"/>
      <c r="N189" s="3"/>
      <c r="O189" s="9"/>
      <c r="P189" s="3"/>
      <c r="Q189" s="9"/>
      <c r="R189" s="3"/>
      <c r="S189" s="9"/>
      <c r="T189" s="9"/>
      <c r="U189" s="9"/>
      <c r="V189" s="4"/>
      <c r="W189" s="4"/>
    </row>
    <row r="190" spans="1:23" ht="30" customHeight="1" x14ac:dyDescent="0.3">
      <c r="A190" s="18">
        <v>186</v>
      </c>
      <c r="B190" s="12"/>
      <c r="C190" s="12"/>
      <c r="D190" s="12"/>
      <c r="E190" s="9"/>
      <c r="F190" s="3"/>
      <c r="G190" s="9"/>
      <c r="H190" s="4"/>
      <c r="I190" s="9"/>
      <c r="J190" s="3"/>
      <c r="K190" s="9"/>
      <c r="L190" s="3"/>
      <c r="M190" s="9"/>
      <c r="N190" s="3"/>
      <c r="O190" s="9"/>
      <c r="P190" s="3"/>
      <c r="Q190" s="9"/>
      <c r="R190" s="3"/>
      <c r="S190" s="9"/>
      <c r="T190" s="9"/>
      <c r="U190" s="9"/>
      <c r="V190" s="4"/>
      <c r="W190" s="4"/>
    </row>
    <row r="191" spans="1:23" ht="30" customHeight="1" x14ac:dyDescent="0.3">
      <c r="A191" s="18">
        <v>187</v>
      </c>
      <c r="B191" s="12"/>
      <c r="C191" s="12"/>
      <c r="D191" s="12"/>
      <c r="E191" s="9"/>
      <c r="F191" s="3"/>
      <c r="G191" s="9"/>
      <c r="H191" s="4"/>
      <c r="I191" s="9"/>
      <c r="J191" s="3"/>
      <c r="K191" s="9"/>
      <c r="L191" s="3"/>
      <c r="M191" s="9"/>
      <c r="N191" s="3"/>
      <c r="O191" s="9"/>
      <c r="P191" s="3"/>
      <c r="Q191" s="9"/>
      <c r="R191" s="3"/>
      <c r="S191" s="9"/>
      <c r="T191" s="9"/>
      <c r="U191" s="9"/>
      <c r="V191" s="4"/>
      <c r="W191" s="4"/>
    </row>
    <row r="192" spans="1:23" ht="30" customHeight="1" x14ac:dyDescent="0.3">
      <c r="A192" s="18">
        <v>188</v>
      </c>
      <c r="B192" s="12"/>
      <c r="C192" s="12"/>
      <c r="D192" s="12"/>
      <c r="E192" s="9"/>
      <c r="F192" s="3"/>
      <c r="G192" s="9"/>
      <c r="H192" s="4"/>
      <c r="I192" s="9"/>
      <c r="J192" s="3"/>
      <c r="K192" s="9"/>
      <c r="L192" s="3"/>
      <c r="M192" s="9"/>
      <c r="N192" s="3"/>
      <c r="O192" s="9"/>
      <c r="P192" s="3"/>
      <c r="Q192" s="9"/>
      <c r="R192" s="3"/>
      <c r="S192" s="9"/>
      <c r="T192" s="9"/>
      <c r="U192" s="9"/>
      <c r="V192" s="4"/>
      <c r="W192" s="4"/>
    </row>
    <row r="193" spans="1:23" ht="30" customHeight="1" x14ac:dyDescent="0.3">
      <c r="A193" s="18">
        <v>189</v>
      </c>
      <c r="B193" s="12"/>
      <c r="C193" s="12"/>
      <c r="D193" s="12"/>
      <c r="E193" s="9"/>
      <c r="F193" s="3"/>
      <c r="G193" s="9"/>
      <c r="H193" s="4"/>
      <c r="I193" s="9"/>
      <c r="J193" s="3"/>
      <c r="K193" s="9"/>
      <c r="L193" s="3"/>
      <c r="M193" s="9"/>
      <c r="N193" s="3"/>
      <c r="O193" s="9"/>
      <c r="P193" s="3"/>
      <c r="Q193" s="9"/>
      <c r="R193" s="3"/>
      <c r="S193" s="9"/>
      <c r="T193" s="9"/>
      <c r="U193" s="9"/>
      <c r="V193" s="4"/>
      <c r="W193" s="4"/>
    </row>
    <row r="194" spans="1:23" ht="30" customHeight="1" x14ac:dyDescent="0.3">
      <c r="A194" s="18">
        <v>190</v>
      </c>
      <c r="B194" s="12"/>
      <c r="C194" s="12"/>
      <c r="D194" s="12"/>
      <c r="E194" s="9"/>
      <c r="F194" s="3"/>
      <c r="G194" s="9"/>
      <c r="H194" s="4"/>
      <c r="I194" s="9"/>
      <c r="J194" s="3"/>
      <c r="K194" s="9"/>
      <c r="L194" s="3"/>
      <c r="M194" s="9"/>
      <c r="N194" s="3"/>
      <c r="O194" s="9"/>
      <c r="P194" s="3"/>
      <c r="Q194" s="9"/>
      <c r="R194" s="3"/>
      <c r="S194" s="9"/>
      <c r="T194" s="9"/>
      <c r="U194" s="9"/>
      <c r="V194" s="4"/>
      <c r="W194" s="4"/>
    </row>
    <row r="195" spans="1:23" ht="30" customHeight="1" x14ac:dyDescent="0.3">
      <c r="A195" s="18">
        <v>191</v>
      </c>
      <c r="B195" s="12"/>
      <c r="C195" s="12"/>
      <c r="D195" s="12"/>
      <c r="E195" s="9"/>
      <c r="F195" s="3"/>
      <c r="G195" s="9"/>
      <c r="H195" s="4"/>
      <c r="I195" s="9"/>
      <c r="J195" s="3"/>
      <c r="K195" s="9"/>
      <c r="L195" s="3"/>
      <c r="M195" s="9"/>
      <c r="N195" s="3"/>
      <c r="O195" s="9"/>
      <c r="P195" s="3"/>
      <c r="Q195" s="9"/>
      <c r="R195" s="3"/>
      <c r="S195" s="9"/>
      <c r="T195" s="9"/>
      <c r="U195" s="9"/>
      <c r="V195" s="4"/>
      <c r="W195" s="4"/>
    </row>
    <row r="196" spans="1:23" ht="30" customHeight="1" x14ac:dyDescent="0.3">
      <c r="A196" s="18">
        <v>192</v>
      </c>
      <c r="B196" s="12"/>
      <c r="C196" s="12"/>
      <c r="D196" s="12"/>
      <c r="E196" s="9"/>
      <c r="F196" s="3"/>
      <c r="G196" s="9"/>
      <c r="H196" s="4"/>
      <c r="I196" s="9"/>
      <c r="J196" s="3"/>
      <c r="K196" s="9"/>
      <c r="L196" s="3"/>
      <c r="M196" s="9"/>
      <c r="N196" s="3"/>
      <c r="O196" s="9"/>
      <c r="P196" s="3"/>
      <c r="Q196" s="9"/>
      <c r="R196" s="3"/>
      <c r="S196" s="9"/>
      <c r="T196" s="9"/>
      <c r="U196" s="9"/>
      <c r="V196" s="4"/>
      <c r="W196" s="4"/>
    </row>
    <row r="197" spans="1:23" ht="30" customHeight="1" x14ac:dyDescent="0.3">
      <c r="A197" s="18">
        <v>193</v>
      </c>
      <c r="B197" s="12"/>
      <c r="C197" s="12"/>
      <c r="D197" s="12"/>
      <c r="E197" s="9"/>
      <c r="F197" s="3"/>
      <c r="G197" s="9"/>
      <c r="H197" s="4"/>
      <c r="I197" s="9"/>
      <c r="J197" s="3"/>
      <c r="K197" s="9"/>
      <c r="L197" s="3"/>
      <c r="M197" s="9"/>
      <c r="N197" s="3"/>
      <c r="O197" s="9"/>
      <c r="P197" s="3"/>
      <c r="Q197" s="9"/>
      <c r="R197" s="3"/>
      <c r="S197" s="9"/>
      <c r="T197" s="9"/>
      <c r="U197" s="9"/>
      <c r="V197" s="4"/>
      <c r="W197" s="4"/>
    </row>
    <row r="198" spans="1:23" ht="30" customHeight="1" x14ac:dyDescent="0.3">
      <c r="A198" s="18">
        <v>194</v>
      </c>
      <c r="B198" s="12"/>
      <c r="C198" s="12"/>
      <c r="D198" s="12"/>
      <c r="E198" s="9"/>
      <c r="F198" s="3"/>
      <c r="G198" s="9"/>
      <c r="H198" s="4"/>
      <c r="I198" s="9"/>
      <c r="J198" s="3"/>
      <c r="K198" s="9"/>
      <c r="L198" s="3"/>
      <c r="M198" s="9"/>
      <c r="N198" s="3"/>
      <c r="O198" s="9"/>
      <c r="P198" s="3"/>
      <c r="Q198" s="9"/>
      <c r="R198" s="3"/>
      <c r="S198" s="9"/>
      <c r="T198" s="9"/>
      <c r="U198" s="9"/>
      <c r="V198" s="4"/>
      <c r="W198" s="4"/>
    </row>
    <row r="199" spans="1:23" ht="30" customHeight="1" x14ac:dyDescent="0.3">
      <c r="A199" s="18">
        <v>195</v>
      </c>
      <c r="B199" s="12"/>
      <c r="C199" s="12"/>
      <c r="D199" s="12"/>
      <c r="E199" s="9"/>
      <c r="F199" s="3"/>
      <c r="G199" s="9"/>
      <c r="H199" s="4"/>
      <c r="I199" s="9"/>
      <c r="J199" s="3"/>
      <c r="K199" s="9"/>
      <c r="L199" s="3"/>
      <c r="M199" s="9"/>
      <c r="N199" s="3"/>
      <c r="O199" s="9"/>
      <c r="P199" s="3"/>
      <c r="Q199" s="9"/>
      <c r="R199" s="3"/>
      <c r="S199" s="9"/>
      <c r="T199" s="9"/>
      <c r="U199" s="9"/>
      <c r="V199" s="4"/>
      <c r="W199" s="4"/>
    </row>
    <row r="200" spans="1:23" ht="30" customHeight="1" x14ac:dyDescent="0.3">
      <c r="A200" s="18">
        <v>196</v>
      </c>
      <c r="B200" s="12"/>
      <c r="C200" s="12"/>
      <c r="D200" s="12"/>
      <c r="E200" s="9"/>
      <c r="F200" s="3"/>
      <c r="G200" s="9"/>
      <c r="H200" s="4"/>
      <c r="I200" s="9"/>
      <c r="J200" s="3"/>
      <c r="K200" s="9"/>
      <c r="L200" s="3"/>
      <c r="M200" s="9"/>
      <c r="N200" s="3"/>
      <c r="O200" s="9"/>
      <c r="P200" s="3"/>
      <c r="Q200" s="9"/>
      <c r="R200" s="3"/>
      <c r="S200" s="9"/>
      <c r="T200" s="9"/>
      <c r="U200" s="9"/>
      <c r="V200" s="4"/>
      <c r="W200" s="4"/>
    </row>
    <row r="201" spans="1:23" ht="30" customHeight="1" x14ac:dyDescent="0.3">
      <c r="A201" s="18">
        <v>197</v>
      </c>
      <c r="B201" s="12"/>
      <c r="C201" s="12"/>
      <c r="D201" s="12"/>
      <c r="E201" s="9"/>
      <c r="F201" s="3"/>
      <c r="G201" s="9"/>
      <c r="H201" s="4"/>
      <c r="I201" s="9"/>
      <c r="J201" s="3"/>
      <c r="K201" s="9"/>
      <c r="L201" s="3"/>
      <c r="M201" s="9"/>
      <c r="N201" s="3"/>
      <c r="O201" s="9"/>
      <c r="P201" s="3"/>
      <c r="Q201" s="9"/>
      <c r="R201" s="3"/>
      <c r="S201" s="9"/>
      <c r="T201" s="9"/>
      <c r="U201" s="9"/>
      <c r="V201" s="4"/>
      <c r="W201" s="4"/>
    </row>
    <row r="202" spans="1:23" ht="30" customHeight="1" x14ac:dyDescent="0.3">
      <c r="A202" s="18">
        <v>198</v>
      </c>
      <c r="B202" s="12"/>
      <c r="C202" s="12"/>
      <c r="D202" s="12"/>
      <c r="E202" s="9"/>
      <c r="F202" s="3"/>
      <c r="G202" s="9"/>
      <c r="H202" s="4"/>
      <c r="I202" s="9"/>
      <c r="J202" s="3"/>
      <c r="K202" s="9"/>
      <c r="L202" s="3"/>
      <c r="M202" s="9"/>
      <c r="N202" s="3"/>
      <c r="O202" s="9"/>
      <c r="P202" s="3"/>
      <c r="Q202" s="9"/>
      <c r="R202" s="3"/>
      <c r="S202" s="9"/>
      <c r="T202" s="9"/>
      <c r="U202" s="9"/>
      <c r="V202" s="4"/>
      <c r="W202" s="4"/>
    </row>
    <row r="203" spans="1:23" ht="30" customHeight="1" x14ac:dyDescent="0.3">
      <c r="A203" s="18">
        <v>199</v>
      </c>
      <c r="B203" s="12"/>
      <c r="C203" s="12"/>
      <c r="D203" s="12"/>
      <c r="E203" s="9"/>
      <c r="F203" s="3"/>
      <c r="G203" s="9"/>
      <c r="H203" s="4"/>
      <c r="I203" s="9"/>
      <c r="J203" s="3"/>
      <c r="K203" s="9"/>
      <c r="L203" s="3"/>
      <c r="M203" s="9"/>
      <c r="N203" s="3"/>
      <c r="O203" s="9"/>
      <c r="P203" s="3"/>
      <c r="Q203" s="9"/>
      <c r="R203" s="3"/>
      <c r="S203" s="9"/>
      <c r="T203" s="9"/>
      <c r="U203" s="9"/>
      <c r="V203" s="4"/>
      <c r="W203" s="4"/>
    </row>
    <row r="204" spans="1:23" ht="30" customHeight="1" x14ac:dyDescent="0.3">
      <c r="A204" s="18">
        <v>200</v>
      </c>
      <c r="B204" s="12"/>
      <c r="C204" s="12"/>
      <c r="D204" s="12"/>
      <c r="E204" s="9"/>
      <c r="F204" s="3"/>
      <c r="G204" s="9"/>
      <c r="H204" s="4"/>
      <c r="I204" s="9"/>
      <c r="J204" s="3"/>
      <c r="K204" s="9"/>
      <c r="L204" s="3"/>
      <c r="M204" s="9"/>
      <c r="N204" s="3"/>
      <c r="O204" s="9"/>
      <c r="P204" s="3"/>
      <c r="Q204" s="9"/>
      <c r="R204" s="3"/>
      <c r="S204" s="9"/>
      <c r="T204" s="9"/>
      <c r="U204" s="9"/>
      <c r="V204" s="4"/>
      <c r="W204" s="4"/>
    </row>
    <row r="205" spans="1:23" ht="30" customHeight="1" x14ac:dyDescent="0.3">
      <c r="A205" s="18">
        <v>201</v>
      </c>
      <c r="B205" s="12"/>
      <c r="C205" s="12"/>
      <c r="D205" s="12"/>
      <c r="E205" s="9"/>
      <c r="F205" s="3"/>
      <c r="G205" s="9"/>
      <c r="H205" s="4"/>
      <c r="I205" s="9"/>
      <c r="J205" s="3"/>
      <c r="K205" s="9"/>
      <c r="L205" s="3"/>
      <c r="M205" s="9"/>
      <c r="N205" s="3"/>
      <c r="O205" s="9"/>
      <c r="P205" s="3"/>
      <c r="Q205" s="9"/>
      <c r="R205" s="3"/>
      <c r="S205" s="9"/>
      <c r="T205" s="9"/>
      <c r="U205" s="9"/>
      <c r="V205" s="4"/>
      <c r="W205" s="4"/>
    </row>
    <row r="206" spans="1:23" ht="30" customHeight="1" x14ac:dyDescent="0.3">
      <c r="A206" s="18">
        <v>202</v>
      </c>
      <c r="B206" s="12"/>
      <c r="C206" s="12"/>
      <c r="D206" s="12"/>
      <c r="E206" s="9"/>
      <c r="F206" s="3"/>
      <c r="G206" s="9"/>
      <c r="H206" s="4"/>
      <c r="I206" s="9"/>
      <c r="J206" s="3"/>
      <c r="K206" s="9"/>
      <c r="L206" s="3"/>
      <c r="M206" s="9"/>
      <c r="N206" s="3"/>
      <c r="O206" s="9"/>
      <c r="P206" s="3"/>
      <c r="Q206" s="9"/>
      <c r="R206" s="3"/>
      <c r="S206" s="9"/>
      <c r="T206" s="9"/>
      <c r="U206" s="9"/>
      <c r="V206" s="4"/>
      <c r="W206" s="4"/>
    </row>
    <row r="207" spans="1:23" ht="30" customHeight="1" x14ac:dyDescent="0.3">
      <c r="A207" s="18">
        <v>203</v>
      </c>
      <c r="B207" s="12"/>
      <c r="C207" s="12"/>
      <c r="D207" s="12"/>
      <c r="E207" s="9"/>
      <c r="F207" s="3"/>
      <c r="G207" s="9"/>
      <c r="H207" s="4"/>
      <c r="I207" s="9"/>
      <c r="J207" s="3"/>
      <c r="K207" s="9"/>
      <c r="L207" s="3"/>
      <c r="M207" s="9"/>
      <c r="N207" s="3"/>
      <c r="O207" s="9"/>
      <c r="P207" s="3"/>
      <c r="Q207" s="9"/>
      <c r="R207" s="3"/>
      <c r="S207" s="9"/>
      <c r="T207" s="9"/>
      <c r="U207" s="9"/>
      <c r="V207" s="4"/>
      <c r="W207" s="4"/>
    </row>
    <row r="208" spans="1:23" ht="30" customHeight="1" x14ac:dyDescent="0.3">
      <c r="A208" s="18">
        <v>204</v>
      </c>
      <c r="B208" s="12"/>
      <c r="C208" s="12"/>
      <c r="D208" s="12"/>
      <c r="E208" s="9"/>
      <c r="F208" s="3"/>
      <c r="G208" s="9"/>
      <c r="H208" s="4"/>
      <c r="I208" s="9"/>
      <c r="J208" s="3"/>
      <c r="K208" s="9"/>
      <c r="L208" s="3"/>
      <c r="M208" s="9"/>
      <c r="N208" s="3"/>
      <c r="O208" s="9"/>
      <c r="P208" s="3"/>
      <c r="Q208" s="9"/>
      <c r="R208" s="3"/>
      <c r="S208" s="9"/>
      <c r="T208" s="9"/>
      <c r="U208" s="9"/>
      <c r="V208" s="4"/>
      <c r="W208" s="4"/>
    </row>
    <row r="209" spans="1:23" ht="30" customHeight="1" x14ac:dyDescent="0.3">
      <c r="A209" s="18">
        <v>205</v>
      </c>
      <c r="B209" s="12"/>
      <c r="C209" s="12"/>
      <c r="D209" s="12"/>
      <c r="E209" s="9"/>
      <c r="F209" s="3"/>
      <c r="G209" s="9"/>
      <c r="H209" s="4"/>
      <c r="I209" s="9"/>
      <c r="J209" s="3"/>
      <c r="K209" s="9"/>
      <c r="L209" s="3"/>
      <c r="M209" s="9"/>
      <c r="N209" s="3"/>
      <c r="O209" s="9"/>
      <c r="P209" s="3"/>
      <c r="Q209" s="9"/>
      <c r="R209" s="3"/>
      <c r="S209" s="9"/>
      <c r="T209" s="9"/>
      <c r="U209" s="9"/>
      <c r="V209" s="4"/>
      <c r="W209" s="4"/>
    </row>
    <row r="210" spans="1:23" ht="30" customHeight="1" x14ac:dyDescent="0.3">
      <c r="A210" s="18">
        <v>206</v>
      </c>
      <c r="B210" s="12"/>
      <c r="C210" s="12"/>
      <c r="D210" s="12"/>
      <c r="E210" s="9"/>
      <c r="F210" s="3"/>
      <c r="G210" s="9"/>
      <c r="H210" s="4"/>
      <c r="I210" s="9"/>
      <c r="J210" s="3"/>
      <c r="K210" s="9"/>
      <c r="L210" s="3"/>
      <c r="M210" s="9"/>
      <c r="N210" s="3"/>
      <c r="O210" s="9"/>
      <c r="P210" s="3"/>
      <c r="Q210" s="9"/>
      <c r="R210" s="3"/>
      <c r="S210" s="9"/>
      <c r="T210" s="9"/>
      <c r="U210" s="9"/>
      <c r="V210" s="4"/>
      <c r="W210" s="4"/>
    </row>
    <row r="211" spans="1:23" ht="30" customHeight="1" x14ac:dyDescent="0.3">
      <c r="A211" s="18">
        <v>207</v>
      </c>
      <c r="B211" s="12"/>
      <c r="C211" s="12"/>
      <c r="D211" s="12"/>
      <c r="E211" s="9"/>
      <c r="F211" s="3"/>
      <c r="G211" s="9"/>
      <c r="H211" s="4"/>
      <c r="I211" s="9"/>
      <c r="J211" s="3"/>
      <c r="K211" s="9"/>
      <c r="L211" s="3"/>
      <c r="M211" s="9"/>
      <c r="N211" s="3"/>
      <c r="O211" s="9"/>
      <c r="P211" s="3"/>
      <c r="Q211" s="9"/>
      <c r="R211" s="3"/>
      <c r="S211" s="9"/>
      <c r="T211" s="9"/>
      <c r="U211" s="9"/>
      <c r="V211" s="4"/>
      <c r="W211" s="4"/>
    </row>
    <row r="212" spans="1:23" ht="30" customHeight="1" x14ac:dyDescent="0.3">
      <c r="A212" s="18">
        <v>208</v>
      </c>
      <c r="B212" s="12"/>
      <c r="C212" s="12"/>
      <c r="D212" s="12"/>
      <c r="E212" s="9"/>
      <c r="F212" s="3"/>
      <c r="G212" s="9"/>
      <c r="H212" s="4"/>
      <c r="I212" s="9"/>
      <c r="J212" s="3"/>
      <c r="K212" s="9"/>
      <c r="L212" s="3"/>
      <c r="M212" s="9"/>
      <c r="N212" s="3"/>
      <c r="O212" s="9"/>
      <c r="P212" s="3"/>
      <c r="Q212" s="9"/>
      <c r="R212" s="3"/>
      <c r="S212" s="9"/>
      <c r="T212" s="9"/>
      <c r="U212" s="9"/>
      <c r="V212" s="4"/>
      <c r="W212" s="4"/>
    </row>
    <row r="213" spans="1:23" ht="30" customHeight="1" x14ac:dyDescent="0.3">
      <c r="A213" s="18">
        <v>209</v>
      </c>
      <c r="B213" s="12"/>
      <c r="C213" s="12"/>
      <c r="D213" s="12"/>
      <c r="E213" s="9"/>
      <c r="F213" s="3"/>
      <c r="G213" s="9"/>
      <c r="H213" s="4"/>
      <c r="I213" s="9"/>
      <c r="J213" s="3"/>
      <c r="K213" s="9"/>
      <c r="L213" s="3"/>
      <c r="M213" s="9"/>
      <c r="N213" s="3"/>
      <c r="O213" s="9"/>
      <c r="P213" s="3"/>
      <c r="Q213" s="9"/>
      <c r="R213" s="3"/>
      <c r="S213" s="9"/>
      <c r="T213" s="9"/>
      <c r="U213" s="9"/>
      <c r="V213" s="4"/>
      <c r="W213" s="4"/>
    </row>
    <row r="214" spans="1:23" ht="30" customHeight="1" x14ac:dyDescent="0.3">
      <c r="A214" s="18">
        <v>210</v>
      </c>
      <c r="B214" s="12"/>
      <c r="C214" s="12"/>
      <c r="D214" s="12"/>
      <c r="E214" s="9"/>
      <c r="F214" s="3"/>
      <c r="G214" s="9"/>
      <c r="H214" s="4"/>
      <c r="I214" s="9"/>
      <c r="J214" s="3"/>
      <c r="K214" s="9"/>
      <c r="L214" s="3"/>
      <c r="M214" s="9"/>
      <c r="N214" s="3"/>
      <c r="O214" s="9"/>
      <c r="P214" s="3"/>
      <c r="Q214" s="9"/>
      <c r="R214" s="3"/>
      <c r="S214" s="9"/>
      <c r="T214" s="9"/>
      <c r="U214" s="9"/>
      <c r="V214" s="4"/>
      <c r="W214" s="4"/>
    </row>
    <row r="215" spans="1:23" ht="30" customHeight="1" x14ac:dyDescent="0.3">
      <c r="A215" s="18">
        <v>211</v>
      </c>
      <c r="B215" s="12"/>
      <c r="C215" s="12"/>
      <c r="D215" s="12"/>
      <c r="E215" s="9"/>
      <c r="F215" s="3"/>
      <c r="G215" s="9"/>
      <c r="H215" s="4"/>
      <c r="I215" s="9"/>
      <c r="J215" s="3"/>
      <c r="K215" s="9"/>
      <c r="L215" s="3"/>
      <c r="M215" s="9"/>
      <c r="N215" s="3"/>
      <c r="O215" s="9"/>
      <c r="P215" s="3"/>
      <c r="Q215" s="9"/>
      <c r="R215" s="3"/>
      <c r="S215" s="9"/>
      <c r="T215" s="9"/>
      <c r="U215" s="9"/>
      <c r="V215" s="4"/>
      <c r="W215" s="4"/>
    </row>
    <row r="216" spans="1:23" ht="30" customHeight="1" x14ac:dyDescent="0.3">
      <c r="A216" s="18">
        <v>212</v>
      </c>
      <c r="B216" s="12"/>
      <c r="C216" s="12"/>
      <c r="D216" s="12"/>
      <c r="E216" s="9"/>
      <c r="F216" s="3"/>
      <c r="G216" s="9"/>
      <c r="H216" s="4"/>
      <c r="I216" s="9"/>
      <c r="J216" s="3"/>
      <c r="K216" s="9"/>
      <c r="L216" s="3"/>
      <c r="M216" s="9"/>
      <c r="N216" s="3"/>
      <c r="O216" s="9"/>
      <c r="P216" s="3"/>
      <c r="Q216" s="9"/>
      <c r="R216" s="3"/>
      <c r="S216" s="9"/>
      <c r="T216" s="9"/>
      <c r="U216" s="9"/>
      <c r="V216" s="4"/>
      <c r="W216" s="4"/>
    </row>
    <row r="217" spans="1:23" ht="30" customHeight="1" x14ac:dyDescent="0.3">
      <c r="A217" s="18">
        <v>213</v>
      </c>
      <c r="B217" s="12"/>
      <c r="C217" s="12"/>
      <c r="D217" s="12"/>
      <c r="E217" s="9"/>
      <c r="F217" s="3"/>
      <c r="G217" s="9"/>
      <c r="H217" s="4"/>
      <c r="I217" s="9"/>
      <c r="J217" s="3"/>
      <c r="K217" s="9"/>
      <c r="L217" s="3"/>
      <c r="M217" s="9"/>
      <c r="N217" s="3"/>
      <c r="O217" s="9"/>
      <c r="P217" s="3"/>
      <c r="Q217" s="9"/>
      <c r="R217" s="3"/>
      <c r="S217" s="9"/>
      <c r="T217" s="9"/>
      <c r="U217" s="9"/>
      <c r="V217" s="4"/>
      <c r="W217" s="4"/>
    </row>
    <row r="218" spans="1:23" ht="30" customHeight="1" x14ac:dyDescent="0.3">
      <c r="A218" s="18">
        <v>214</v>
      </c>
      <c r="B218" s="12"/>
      <c r="C218" s="12"/>
      <c r="D218" s="12"/>
      <c r="E218" s="9"/>
      <c r="F218" s="3"/>
      <c r="G218" s="9"/>
      <c r="H218" s="4"/>
      <c r="I218" s="9"/>
      <c r="J218" s="3"/>
      <c r="K218" s="9"/>
      <c r="L218" s="3"/>
      <c r="M218" s="9"/>
      <c r="N218" s="3"/>
      <c r="O218" s="9"/>
      <c r="P218" s="3"/>
      <c r="Q218" s="9"/>
      <c r="R218" s="3"/>
      <c r="S218" s="9"/>
      <c r="T218" s="9"/>
      <c r="U218" s="9"/>
      <c r="V218" s="4"/>
      <c r="W218" s="4"/>
    </row>
    <row r="219" spans="1:23" ht="30" customHeight="1" x14ac:dyDescent="0.3">
      <c r="A219" s="18">
        <v>215</v>
      </c>
      <c r="B219" s="12"/>
      <c r="C219" s="12"/>
      <c r="D219" s="12"/>
      <c r="E219" s="9"/>
      <c r="F219" s="3"/>
      <c r="G219" s="9"/>
      <c r="H219" s="4"/>
      <c r="I219" s="9"/>
      <c r="J219" s="3"/>
      <c r="K219" s="9"/>
      <c r="L219" s="3"/>
      <c r="M219" s="9"/>
      <c r="N219" s="3"/>
      <c r="O219" s="9"/>
      <c r="P219" s="3"/>
      <c r="Q219" s="9"/>
      <c r="R219" s="3"/>
      <c r="S219" s="9"/>
      <c r="T219" s="9"/>
      <c r="U219" s="9"/>
      <c r="V219" s="4"/>
      <c r="W219" s="4"/>
    </row>
    <row r="220" spans="1:23" ht="30" customHeight="1" x14ac:dyDescent="0.3">
      <c r="A220" s="18">
        <v>216</v>
      </c>
      <c r="B220" s="12"/>
      <c r="C220" s="12"/>
      <c r="D220" s="12"/>
      <c r="E220" s="9"/>
      <c r="F220" s="3"/>
      <c r="G220" s="9"/>
      <c r="H220" s="4"/>
      <c r="I220" s="9"/>
      <c r="J220" s="3"/>
      <c r="K220" s="9"/>
      <c r="L220" s="3"/>
      <c r="M220" s="9"/>
      <c r="N220" s="3"/>
      <c r="O220" s="9"/>
      <c r="P220" s="3"/>
      <c r="Q220" s="9"/>
      <c r="R220" s="3"/>
      <c r="S220" s="9"/>
      <c r="T220" s="9"/>
      <c r="U220" s="9"/>
      <c r="V220" s="4"/>
      <c r="W220" s="4"/>
    </row>
    <row r="221" spans="1:23" ht="30" customHeight="1" x14ac:dyDescent="0.3">
      <c r="A221" s="18">
        <v>217</v>
      </c>
      <c r="B221" s="12"/>
      <c r="C221" s="12"/>
      <c r="D221" s="12"/>
      <c r="E221" s="9"/>
      <c r="F221" s="3"/>
      <c r="G221" s="9"/>
      <c r="H221" s="4"/>
      <c r="I221" s="9"/>
      <c r="J221" s="3"/>
      <c r="K221" s="9"/>
      <c r="L221" s="3"/>
      <c r="M221" s="9"/>
      <c r="N221" s="3"/>
      <c r="O221" s="9"/>
      <c r="P221" s="3"/>
      <c r="Q221" s="9"/>
      <c r="R221" s="3"/>
      <c r="S221" s="9"/>
      <c r="T221" s="9"/>
      <c r="U221" s="9"/>
      <c r="V221" s="4"/>
      <c r="W221" s="4"/>
    </row>
    <row r="222" spans="1:23" ht="30" customHeight="1" x14ac:dyDescent="0.3">
      <c r="A222" s="18">
        <v>218</v>
      </c>
      <c r="B222" s="12"/>
      <c r="C222" s="12"/>
      <c r="D222" s="12"/>
      <c r="E222" s="9"/>
      <c r="F222" s="3"/>
      <c r="G222" s="9"/>
      <c r="H222" s="4"/>
      <c r="I222" s="9"/>
      <c r="J222" s="3"/>
      <c r="K222" s="9"/>
      <c r="L222" s="3"/>
      <c r="M222" s="9"/>
      <c r="N222" s="3"/>
      <c r="O222" s="9"/>
      <c r="P222" s="3"/>
      <c r="Q222" s="9"/>
      <c r="R222" s="3"/>
      <c r="S222" s="9"/>
      <c r="T222" s="9"/>
      <c r="U222" s="9"/>
      <c r="V222" s="4"/>
      <c r="W222" s="4"/>
    </row>
    <row r="223" spans="1:23" ht="30" customHeight="1" x14ac:dyDescent="0.3">
      <c r="A223" s="18">
        <v>219</v>
      </c>
      <c r="B223" s="12"/>
      <c r="C223" s="12"/>
      <c r="D223" s="12"/>
      <c r="E223" s="9"/>
      <c r="F223" s="3"/>
      <c r="G223" s="9"/>
      <c r="H223" s="4"/>
      <c r="I223" s="9"/>
      <c r="J223" s="3"/>
      <c r="K223" s="9"/>
      <c r="L223" s="3"/>
      <c r="M223" s="9"/>
      <c r="N223" s="3"/>
      <c r="O223" s="9"/>
      <c r="P223" s="3"/>
      <c r="Q223" s="9"/>
      <c r="R223" s="3"/>
      <c r="S223" s="9"/>
      <c r="T223" s="9"/>
      <c r="U223" s="9"/>
      <c r="V223" s="4"/>
      <c r="W223" s="4"/>
    </row>
    <row r="224" spans="1:23" ht="30" customHeight="1" x14ac:dyDescent="0.3">
      <c r="A224" s="18">
        <v>220</v>
      </c>
      <c r="B224" s="12"/>
      <c r="C224" s="12"/>
      <c r="D224" s="12"/>
      <c r="E224" s="9"/>
      <c r="F224" s="3"/>
      <c r="G224" s="9"/>
      <c r="H224" s="4"/>
      <c r="I224" s="9"/>
      <c r="J224" s="3"/>
      <c r="K224" s="9"/>
      <c r="L224" s="3"/>
      <c r="M224" s="9"/>
      <c r="N224" s="3"/>
      <c r="O224" s="9"/>
      <c r="P224" s="3"/>
      <c r="Q224" s="9"/>
      <c r="R224" s="3"/>
      <c r="S224" s="9"/>
      <c r="T224" s="9"/>
      <c r="U224" s="9"/>
      <c r="V224" s="4"/>
      <c r="W224" s="4"/>
    </row>
    <row r="225" spans="1:23" ht="30" customHeight="1" x14ac:dyDescent="0.3">
      <c r="A225" s="18">
        <v>221</v>
      </c>
      <c r="B225" s="12"/>
      <c r="C225" s="12"/>
      <c r="D225" s="12"/>
      <c r="E225" s="9"/>
      <c r="F225" s="3"/>
      <c r="G225" s="9"/>
      <c r="H225" s="4"/>
      <c r="I225" s="9"/>
      <c r="J225" s="3"/>
      <c r="K225" s="9"/>
      <c r="L225" s="3"/>
      <c r="M225" s="9"/>
      <c r="N225" s="3"/>
      <c r="O225" s="9"/>
      <c r="P225" s="3"/>
      <c r="Q225" s="9"/>
      <c r="R225" s="3"/>
      <c r="S225" s="9"/>
      <c r="T225" s="9"/>
      <c r="U225" s="9"/>
      <c r="V225" s="4"/>
      <c r="W225" s="4"/>
    </row>
    <row r="226" spans="1:23" ht="30" customHeight="1" x14ac:dyDescent="0.3">
      <c r="A226" s="18">
        <v>222</v>
      </c>
      <c r="B226" s="12"/>
      <c r="C226" s="12"/>
      <c r="D226" s="12"/>
      <c r="E226" s="9"/>
      <c r="F226" s="3"/>
      <c r="G226" s="9"/>
      <c r="H226" s="4"/>
      <c r="I226" s="9"/>
      <c r="J226" s="3"/>
      <c r="K226" s="9"/>
      <c r="L226" s="3"/>
      <c r="M226" s="9"/>
      <c r="N226" s="3"/>
      <c r="O226" s="9"/>
      <c r="P226" s="3"/>
      <c r="Q226" s="9"/>
      <c r="R226" s="3"/>
      <c r="S226" s="9"/>
      <c r="T226" s="9"/>
      <c r="U226" s="9"/>
      <c r="V226" s="4"/>
      <c r="W226" s="4"/>
    </row>
    <row r="227" spans="1:23" ht="30" customHeight="1" x14ac:dyDescent="0.3">
      <c r="A227" s="18">
        <v>223</v>
      </c>
      <c r="B227" s="12"/>
      <c r="C227" s="12"/>
      <c r="D227" s="12"/>
      <c r="E227" s="9"/>
      <c r="F227" s="3"/>
      <c r="G227" s="9"/>
      <c r="H227" s="4"/>
      <c r="I227" s="9"/>
      <c r="J227" s="3"/>
      <c r="K227" s="9"/>
      <c r="L227" s="3"/>
      <c r="M227" s="9"/>
      <c r="N227" s="3"/>
      <c r="O227" s="9"/>
      <c r="P227" s="3"/>
      <c r="Q227" s="9"/>
      <c r="R227" s="3"/>
      <c r="S227" s="9"/>
      <c r="T227" s="9"/>
      <c r="U227" s="9"/>
      <c r="V227" s="4"/>
      <c r="W227" s="4"/>
    </row>
    <row r="228" spans="1:23" ht="30" customHeight="1" x14ac:dyDescent="0.3">
      <c r="A228" s="18">
        <v>224</v>
      </c>
      <c r="B228" s="12"/>
      <c r="C228" s="12"/>
      <c r="D228" s="12"/>
      <c r="E228" s="9"/>
      <c r="F228" s="3"/>
      <c r="G228" s="9"/>
      <c r="H228" s="4"/>
      <c r="I228" s="9"/>
      <c r="J228" s="3"/>
      <c r="K228" s="9"/>
      <c r="L228" s="3"/>
      <c r="M228" s="9"/>
      <c r="N228" s="3"/>
      <c r="O228" s="9"/>
      <c r="P228" s="3"/>
      <c r="Q228" s="9"/>
      <c r="R228" s="3"/>
      <c r="S228" s="9"/>
      <c r="T228" s="9"/>
      <c r="U228" s="9"/>
      <c r="V228" s="4"/>
      <c r="W228" s="4"/>
    </row>
    <row r="229" spans="1:23" ht="30" customHeight="1" x14ac:dyDescent="0.3">
      <c r="A229" s="18">
        <v>225</v>
      </c>
      <c r="B229" s="12"/>
      <c r="C229" s="12"/>
      <c r="D229" s="12"/>
      <c r="E229" s="9"/>
      <c r="F229" s="3"/>
      <c r="G229" s="9"/>
      <c r="H229" s="4"/>
      <c r="I229" s="9"/>
      <c r="J229" s="3"/>
      <c r="K229" s="9"/>
      <c r="L229" s="3"/>
      <c r="M229" s="9"/>
      <c r="N229" s="3"/>
      <c r="O229" s="9"/>
      <c r="P229" s="3"/>
      <c r="Q229" s="9"/>
      <c r="R229" s="3"/>
      <c r="S229" s="9"/>
      <c r="T229" s="9"/>
      <c r="U229" s="9"/>
      <c r="V229" s="4"/>
      <c r="W229" s="4"/>
    </row>
    <row r="230" spans="1:23" ht="30" customHeight="1" x14ac:dyDescent="0.3">
      <c r="A230" s="18">
        <v>226</v>
      </c>
      <c r="B230" s="12"/>
      <c r="C230" s="12"/>
      <c r="D230" s="12"/>
      <c r="E230" s="9"/>
      <c r="F230" s="3"/>
      <c r="G230" s="9"/>
      <c r="H230" s="4"/>
      <c r="I230" s="9"/>
      <c r="J230" s="3"/>
      <c r="K230" s="9"/>
      <c r="L230" s="3"/>
      <c r="M230" s="9"/>
      <c r="N230" s="3"/>
      <c r="O230" s="9"/>
      <c r="P230" s="3"/>
      <c r="Q230" s="9"/>
      <c r="R230" s="3"/>
      <c r="S230" s="9"/>
      <c r="T230" s="9"/>
      <c r="U230" s="9"/>
      <c r="V230" s="4"/>
      <c r="W230" s="4"/>
    </row>
    <row r="231" spans="1:23" ht="30" customHeight="1" x14ac:dyDescent="0.3">
      <c r="A231" s="18">
        <v>227</v>
      </c>
      <c r="B231" s="12"/>
      <c r="C231" s="12"/>
      <c r="D231" s="12"/>
      <c r="E231" s="9"/>
      <c r="F231" s="3"/>
      <c r="G231" s="9"/>
      <c r="H231" s="4"/>
      <c r="I231" s="9"/>
      <c r="J231" s="3"/>
      <c r="K231" s="9"/>
      <c r="L231" s="3"/>
      <c r="M231" s="9"/>
      <c r="N231" s="3"/>
      <c r="O231" s="9"/>
      <c r="P231" s="3"/>
      <c r="Q231" s="9"/>
      <c r="R231" s="3"/>
      <c r="S231" s="9"/>
      <c r="T231" s="9"/>
      <c r="U231" s="9"/>
      <c r="V231" s="4"/>
      <c r="W231" s="4"/>
    </row>
    <row r="232" spans="1:23" ht="30" customHeight="1" x14ac:dyDescent="0.3">
      <c r="A232" s="18">
        <v>228</v>
      </c>
      <c r="B232" s="12"/>
      <c r="C232" s="12"/>
      <c r="D232" s="12"/>
      <c r="E232" s="9"/>
      <c r="F232" s="3"/>
      <c r="G232" s="9"/>
      <c r="H232" s="4"/>
      <c r="I232" s="9"/>
      <c r="J232" s="3"/>
      <c r="K232" s="9"/>
      <c r="L232" s="3"/>
      <c r="M232" s="9"/>
      <c r="N232" s="3"/>
      <c r="O232" s="9"/>
      <c r="P232" s="3"/>
      <c r="Q232" s="9"/>
      <c r="R232" s="3"/>
      <c r="S232" s="9"/>
      <c r="T232" s="9"/>
      <c r="U232" s="9"/>
      <c r="V232" s="4"/>
      <c r="W232" s="4"/>
    </row>
    <row r="233" spans="1:23" ht="30" customHeight="1" x14ac:dyDescent="0.3">
      <c r="A233" s="18">
        <v>229</v>
      </c>
      <c r="B233" s="12"/>
      <c r="C233" s="12"/>
      <c r="D233" s="12"/>
      <c r="E233" s="9"/>
      <c r="F233" s="3"/>
      <c r="G233" s="9"/>
      <c r="H233" s="4"/>
      <c r="I233" s="9"/>
      <c r="J233" s="3"/>
      <c r="K233" s="9"/>
      <c r="L233" s="3"/>
      <c r="M233" s="9"/>
      <c r="N233" s="3"/>
      <c r="O233" s="9"/>
      <c r="P233" s="3"/>
      <c r="Q233" s="9"/>
      <c r="R233" s="3"/>
      <c r="S233" s="9"/>
      <c r="T233" s="9"/>
      <c r="U233" s="9"/>
      <c r="V233" s="4"/>
      <c r="W233" s="4"/>
    </row>
    <row r="234" spans="1:23" ht="30" customHeight="1" x14ac:dyDescent="0.3">
      <c r="A234" s="18">
        <v>230</v>
      </c>
      <c r="B234" s="12"/>
      <c r="C234" s="12"/>
      <c r="D234" s="12"/>
      <c r="E234" s="9"/>
      <c r="F234" s="3"/>
      <c r="G234" s="9"/>
      <c r="H234" s="4"/>
      <c r="I234" s="9"/>
      <c r="J234" s="3"/>
      <c r="K234" s="9"/>
      <c r="L234" s="3"/>
      <c r="M234" s="9"/>
      <c r="N234" s="3"/>
      <c r="O234" s="9"/>
      <c r="P234" s="3"/>
      <c r="Q234" s="9"/>
      <c r="R234" s="3"/>
      <c r="S234" s="9"/>
      <c r="T234" s="9"/>
      <c r="U234" s="9"/>
      <c r="V234" s="4"/>
      <c r="W234" s="4"/>
    </row>
    <row r="235" spans="1:23" ht="30" customHeight="1" x14ac:dyDescent="0.3">
      <c r="A235" s="18">
        <v>231</v>
      </c>
      <c r="B235" s="12"/>
      <c r="C235" s="12"/>
      <c r="D235" s="12"/>
      <c r="E235" s="9"/>
      <c r="F235" s="3"/>
      <c r="G235" s="9"/>
      <c r="H235" s="4"/>
      <c r="I235" s="9"/>
      <c r="J235" s="3"/>
      <c r="K235" s="9"/>
      <c r="L235" s="3"/>
      <c r="M235" s="9"/>
      <c r="N235" s="3"/>
      <c r="O235" s="9"/>
      <c r="P235" s="3"/>
      <c r="Q235" s="9"/>
      <c r="R235" s="3"/>
      <c r="S235" s="9"/>
      <c r="T235" s="9"/>
      <c r="U235" s="9"/>
      <c r="V235" s="4"/>
      <c r="W235" s="4"/>
    </row>
    <row r="236" spans="1:23" ht="30" customHeight="1" x14ac:dyDescent="0.3">
      <c r="A236" s="18">
        <v>232</v>
      </c>
      <c r="B236" s="12"/>
      <c r="C236" s="12"/>
      <c r="D236" s="12"/>
      <c r="E236" s="9"/>
      <c r="F236" s="3"/>
      <c r="G236" s="9"/>
      <c r="H236" s="4"/>
      <c r="I236" s="9"/>
      <c r="J236" s="3"/>
      <c r="K236" s="9"/>
      <c r="L236" s="3"/>
      <c r="M236" s="9"/>
      <c r="N236" s="3"/>
      <c r="O236" s="9"/>
      <c r="P236" s="3"/>
      <c r="Q236" s="9"/>
      <c r="R236" s="3"/>
      <c r="S236" s="9"/>
      <c r="T236" s="9"/>
      <c r="U236" s="9"/>
      <c r="V236" s="4"/>
      <c r="W236" s="4"/>
    </row>
    <row r="237" spans="1:23" ht="30" customHeight="1" x14ac:dyDescent="0.3">
      <c r="A237" s="18">
        <v>233</v>
      </c>
      <c r="B237" s="12"/>
      <c r="C237" s="12"/>
      <c r="D237" s="12"/>
      <c r="E237" s="9"/>
      <c r="F237" s="3"/>
      <c r="G237" s="9"/>
      <c r="H237" s="4"/>
      <c r="I237" s="9"/>
      <c r="J237" s="3"/>
      <c r="K237" s="9"/>
      <c r="L237" s="3"/>
      <c r="M237" s="9"/>
      <c r="N237" s="3"/>
      <c r="O237" s="9"/>
      <c r="P237" s="3"/>
      <c r="Q237" s="9"/>
      <c r="R237" s="3"/>
      <c r="S237" s="9"/>
      <c r="T237" s="9"/>
      <c r="U237" s="9"/>
      <c r="V237" s="4"/>
      <c r="W237" s="4"/>
    </row>
    <row r="238" spans="1:23" ht="30" customHeight="1" x14ac:dyDescent="0.3">
      <c r="A238" s="18">
        <v>234</v>
      </c>
      <c r="B238" s="12"/>
      <c r="C238" s="12"/>
      <c r="D238" s="12"/>
      <c r="E238" s="9"/>
      <c r="F238" s="3"/>
      <c r="G238" s="9"/>
      <c r="H238" s="4"/>
      <c r="I238" s="9"/>
      <c r="J238" s="3"/>
      <c r="K238" s="9"/>
      <c r="L238" s="3"/>
      <c r="M238" s="9"/>
      <c r="N238" s="3"/>
      <c r="O238" s="9"/>
      <c r="P238" s="3"/>
      <c r="Q238" s="9"/>
      <c r="R238" s="3"/>
      <c r="S238" s="9"/>
      <c r="T238" s="9"/>
      <c r="U238" s="9"/>
      <c r="V238" s="4"/>
      <c r="W238" s="4"/>
    </row>
    <row r="239" spans="1:23" ht="30" customHeight="1" x14ac:dyDescent="0.3">
      <c r="A239" s="18">
        <v>235</v>
      </c>
      <c r="B239" s="12"/>
      <c r="C239" s="12"/>
      <c r="D239" s="12"/>
      <c r="E239" s="9"/>
      <c r="F239" s="3"/>
      <c r="G239" s="9"/>
      <c r="H239" s="4"/>
      <c r="I239" s="9"/>
      <c r="J239" s="3"/>
      <c r="K239" s="9"/>
      <c r="L239" s="3"/>
      <c r="M239" s="9"/>
      <c r="N239" s="3"/>
      <c r="O239" s="9"/>
      <c r="P239" s="3"/>
      <c r="Q239" s="9"/>
      <c r="R239" s="3"/>
      <c r="S239" s="9"/>
      <c r="T239" s="9"/>
      <c r="U239" s="9"/>
      <c r="V239" s="4"/>
      <c r="W239" s="4"/>
    </row>
    <row r="240" spans="1:23" ht="30" customHeight="1" x14ac:dyDescent="0.3">
      <c r="A240" s="18">
        <v>236</v>
      </c>
      <c r="B240" s="12"/>
      <c r="C240" s="12"/>
      <c r="D240" s="12"/>
      <c r="E240" s="9"/>
      <c r="F240" s="3"/>
      <c r="G240" s="9"/>
      <c r="H240" s="4"/>
      <c r="I240" s="9"/>
      <c r="J240" s="3"/>
      <c r="K240" s="9"/>
      <c r="L240" s="3"/>
      <c r="M240" s="9"/>
      <c r="N240" s="3"/>
      <c r="O240" s="9"/>
      <c r="P240" s="3"/>
      <c r="Q240" s="9"/>
      <c r="R240" s="3"/>
      <c r="S240" s="9"/>
      <c r="T240" s="9"/>
      <c r="U240" s="9"/>
      <c r="V240" s="4"/>
      <c r="W240" s="4"/>
    </row>
    <row r="241" spans="1:23" ht="30" customHeight="1" x14ac:dyDescent="0.3">
      <c r="A241" s="18">
        <v>237</v>
      </c>
      <c r="B241" s="12"/>
      <c r="C241" s="12"/>
      <c r="D241" s="12"/>
      <c r="E241" s="9"/>
      <c r="F241" s="3"/>
      <c r="G241" s="9"/>
      <c r="H241" s="4"/>
      <c r="I241" s="9"/>
      <c r="J241" s="3"/>
      <c r="K241" s="9"/>
      <c r="L241" s="3"/>
      <c r="M241" s="9"/>
      <c r="N241" s="3"/>
      <c r="O241" s="9"/>
      <c r="P241" s="3"/>
      <c r="Q241" s="9"/>
      <c r="R241" s="3"/>
      <c r="S241" s="9"/>
      <c r="T241" s="9"/>
      <c r="U241" s="9"/>
      <c r="V241" s="4"/>
      <c r="W241" s="4"/>
    </row>
    <row r="242" spans="1:23" ht="30" customHeight="1" x14ac:dyDescent="0.3">
      <c r="A242" s="18">
        <v>238</v>
      </c>
      <c r="B242" s="12"/>
      <c r="C242" s="12"/>
      <c r="D242" s="12"/>
      <c r="E242" s="9"/>
      <c r="F242" s="3"/>
      <c r="G242" s="9"/>
      <c r="H242" s="4"/>
      <c r="I242" s="9"/>
      <c r="J242" s="3"/>
      <c r="K242" s="9"/>
      <c r="L242" s="3"/>
      <c r="M242" s="9"/>
      <c r="N242" s="3"/>
      <c r="O242" s="9"/>
      <c r="P242" s="3"/>
      <c r="Q242" s="9"/>
      <c r="R242" s="3"/>
      <c r="S242" s="9"/>
      <c r="T242" s="9"/>
      <c r="U242" s="9"/>
      <c r="V242" s="4"/>
      <c r="W242" s="4"/>
    </row>
    <row r="243" spans="1:23" ht="30" customHeight="1" x14ac:dyDescent="0.3">
      <c r="A243" s="18">
        <v>239</v>
      </c>
      <c r="B243" s="12"/>
      <c r="C243" s="12"/>
      <c r="D243" s="12"/>
      <c r="E243" s="9"/>
      <c r="F243" s="3"/>
      <c r="G243" s="9"/>
      <c r="H243" s="4"/>
      <c r="I243" s="9"/>
      <c r="J243" s="3"/>
      <c r="K243" s="9"/>
      <c r="L243" s="3"/>
      <c r="M243" s="9"/>
      <c r="N243" s="3"/>
      <c r="O243" s="9"/>
      <c r="P243" s="3"/>
      <c r="Q243" s="9"/>
      <c r="R243" s="3"/>
      <c r="S243" s="9"/>
      <c r="T243" s="9"/>
      <c r="U243" s="9"/>
      <c r="V243" s="4"/>
      <c r="W243" s="4"/>
    </row>
    <row r="244" spans="1:23" ht="30" customHeight="1" x14ac:dyDescent="0.3">
      <c r="A244" s="18">
        <v>240</v>
      </c>
      <c r="B244" s="12"/>
      <c r="C244" s="12"/>
      <c r="D244" s="12"/>
      <c r="E244" s="9"/>
      <c r="F244" s="3"/>
      <c r="G244" s="9"/>
      <c r="H244" s="4"/>
      <c r="I244" s="9"/>
      <c r="J244" s="3"/>
      <c r="K244" s="9"/>
      <c r="L244" s="3"/>
      <c r="M244" s="9"/>
      <c r="N244" s="3"/>
      <c r="O244" s="9"/>
      <c r="P244" s="3"/>
      <c r="Q244" s="9"/>
      <c r="R244" s="3"/>
      <c r="S244" s="9"/>
      <c r="T244" s="9"/>
      <c r="U244" s="9"/>
      <c r="V244" s="4"/>
      <c r="W244" s="4"/>
    </row>
    <row r="245" spans="1:23" ht="30" customHeight="1" x14ac:dyDescent="0.3">
      <c r="A245" s="18">
        <v>241</v>
      </c>
      <c r="B245" s="12"/>
      <c r="C245" s="12"/>
      <c r="D245" s="12"/>
      <c r="E245" s="9"/>
      <c r="F245" s="3"/>
      <c r="G245" s="9"/>
      <c r="H245" s="4"/>
      <c r="I245" s="9"/>
      <c r="J245" s="3"/>
      <c r="K245" s="9"/>
      <c r="L245" s="3"/>
      <c r="M245" s="9"/>
      <c r="N245" s="3"/>
      <c r="O245" s="9"/>
      <c r="P245" s="3"/>
      <c r="Q245" s="9"/>
      <c r="R245" s="3"/>
      <c r="S245" s="9"/>
      <c r="T245" s="9"/>
      <c r="U245" s="9"/>
      <c r="V245" s="4"/>
      <c r="W245" s="4"/>
    </row>
    <row r="246" spans="1:23" ht="30" customHeight="1" x14ac:dyDescent="0.3">
      <c r="A246" s="18">
        <v>242</v>
      </c>
      <c r="B246" s="12"/>
      <c r="C246" s="12"/>
      <c r="D246" s="12"/>
      <c r="E246" s="9"/>
      <c r="F246" s="3"/>
      <c r="G246" s="9"/>
      <c r="H246" s="4"/>
      <c r="I246" s="9"/>
      <c r="J246" s="3"/>
      <c r="K246" s="9"/>
      <c r="L246" s="3"/>
      <c r="M246" s="9"/>
      <c r="N246" s="3"/>
      <c r="O246" s="9"/>
      <c r="P246" s="3"/>
      <c r="Q246" s="9"/>
      <c r="R246" s="3"/>
      <c r="S246" s="9"/>
      <c r="T246" s="9"/>
      <c r="U246" s="9"/>
      <c r="V246" s="4"/>
      <c r="W246" s="4"/>
    </row>
    <row r="247" spans="1:23" ht="30" customHeight="1" x14ac:dyDescent="0.3">
      <c r="A247" s="18">
        <v>243</v>
      </c>
      <c r="B247" s="12"/>
      <c r="C247" s="12"/>
      <c r="D247" s="12"/>
      <c r="E247" s="9"/>
      <c r="F247" s="3"/>
      <c r="G247" s="9"/>
      <c r="H247" s="4"/>
      <c r="I247" s="9"/>
      <c r="J247" s="3"/>
      <c r="K247" s="9"/>
      <c r="L247" s="3"/>
      <c r="M247" s="9"/>
      <c r="N247" s="3"/>
      <c r="O247" s="9"/>
      <c r="P247" s="3"/>
      <c r="Q247" s="9"/>
      <c r="R247" s="3"/>
      <c r="S247" s="9"/>
      <c r="T247" s="9"/>
      <c r="U247" s="9"/>
      <c r="V247" s="4"/>
      <c r="W247" s="4"/>
    </row>
    <row r="248" spans="1:23" ht="30" customHeight="1" x14ac:dyDescent="0.3">
      <c r="A248" s="18">
        <v>244</v>
      </c>
      <c r="B248" s="12"/>
      <c r="C248" s="12"/>
      <c r="D248" s="12"/>
      <c r="E248" s="9"/>
      <c r="F248" s="3"/>
      <c r="G248" s="9"/>
      <c r="H248" s="4"/>
      <c r="I248" s="9"/>
      <c r="J248" s="3"/>
      <c r="K248" s="9"/>
      <c r="L248" s="3"/>
      <c r="M248" s="9"/>
      <c r="N248" s="3"/>
      <c r="O248" s="9"/>
      <c r="P248" s="3"/>
      <c r="Q248" s="9"/>
      <c r="R248" s="3"/>
      <c r="S248" s="9"/>
      <c r="T248" s="9"/>
      <c r="U248" s="9"/>
      <c r="V248" s="4"/>
      <c r="W248" s="4"/>
    </row>
    <row r="249" spans="1:23" ht="30" customHeight="1" x14ac:dyDescent="0.3">
      <c r="A249" s="18">
        <v>245</v>
      </c>
      <c r="B249" s="12"/>
      <c r="C249" s="12"/>
      <c r="D249" s="12"/>
      <c r="E249" s="9"/>
      <c r="F249" s="3"/>
      <c r="G249" s="9"/>
      <c r="H249" s="4"/>
      <c r="I249" s="9"/>
      <c r="J249" s="3"/>
      <c r="K249" s="9"/>
      <c r="L249" s="3"/>
      <c r="M249" s="9"/>
      <c r="N249" s="3"/>
      <c r="O249" s="9"/>
      <c r="P249" s="3"/>
      <c r="Q249" s="9"/>
      <c r="R249" s="3"/>
      <c r="S249" s="9"/>
      <c r="T249" s="9"/>
      <c r="U249" s="9"/>
      <c r="V249" s="4"/>
      <c r="W249" s="4"/>
    </row>
    <row r="250" spans="1:23" ht="30" customHeight="1" x14ac:dyDescent="0.3">
      <c r="A250" s="18">
        <v>246</v>
      </c>
      <c r="B250" s="12"/>
      <c r="C250" s="12"/>
      <c r="D250" s="12"/>
      <c r="E250" s="9"/>
      <c r="F250" s="3"/>
      <c r="G250" s="9"/>
      <c r="H250" s="4"/>
      <c r="I250" s="9"/>
      <c r="J250" s="3"/>
      <c r="K250" s="9"/>
      <c r="L250" s="3"/>
      <c r="M250" s="9"/>
      <c r="N250" s="3"/>
      <c r="O250" s="9"/>
      <c r="P250" s="3"/>
      <c r="Q250" s="9"/>
      <c r="R250" s="3"/>
      <c r="S250" s="9"/>
      <c r="T250" s="9"/>
      <c r="U250" s="9"/>
      <c r="V250" s="4"/>
      <c r="W250" s="4"/>
    </row>
    <row r="251" spans="1:23" ht="30" customHeight="1" x14ac:dyDescent="0.3">
      <c r="A251" s="18">
        <v>247</v>
      </c>
      <c r="B251" s="12"/>
      <c r="C251" s="12"/>
      <c r="D251" s="12"/>
      <c r="E251" s="9"/>
      <c r="F251" s="3"/>
      <c r="G251" s="9"/>
      <c r="H251" s="4"/>
      <c r="I251" s="9"/>
      <c r="J251" s="3"/>
      <c r="K251" s="9"/>
      <c r="L251" s="3"/>
      <c r="M251" s="9"/>
      <c r="N251" s="3"/>
      <c r="O251" s="9"/>
      <c r="P251" s="3"/>
      <c r="Q251" s="9"/>
      <c r="R251" s="3"/>
      <c r="S251" s="9"/>
      <c r="T251" s="9"/>
      <c r="U251" s="9"/>
      <c r="V251" s="4"/>
      <c r="W251" s="4"/>
    </row>
    <row r="252" spans="1:23" ht="30" customHeight="1" x14ac:dyDescent="0.3">
      <c r="A252" s="18">
        <v>248</v>
      </c>
      <c r="B252" s="12"/>
      <c r="C252" s="12"/>
      <c r="D252" s="12"/>
      <c r="E252" s="9"/>
      <c r="F252" s="3"/>
      <c r="G252" s="9"/>
      <c r="H252" s="4"/>
      <c r="I252" s="9"/>
      <c r="J252" s="3"/>
      <c r="K252" s="9"/>
      <c r="L252" s="3"/>
      <c r="M252" s="9"/>
      <c r="N252" s="3"/>
      <c r="O252" s="9"/>
      <c r="P252" s="3"/>
      <c r="Q252" s="9"/>
      <c r="R252" s="3"/>
      <c r="S252" s="9"/>
      <c r="T252" s="9"/>
      <c r="U252" s="9"/>
      <c r="V252" s="4"/>
      <c r="W252" s="4"/>
    </row>
    <row r="253" spans="1:23" ht="30" customHeight="1" x14ac:dyDescent="0.3">
      <c r="A253" s="18">
        <v>249</v>
      </c>
      <c r="B253" s="12"/>
      <c r="C253" s="12"/>
      <c r="D253" s="12"/>
      <c r="E253" s="9"/>
      <c r="F253" s="3"/>
      <c r="G253" s="9"/>
      <c r="H253" s="4"/>
      <c r="I253" s="9"/>
      <c r="J253" s="3"/>
      <c r="K253" s="9"/>
      <c r="L253" s="3"/>
      <c r="M253" s="9"/>
      <c r="N253" s="3"/>
      <c r="O253" s="9"/>
      <c r="P253" s="3"/>
      <c r="Q253" s="9"/>
      <c r="R253" s="3"/>
      <c r="S253" s="9"/>
      <c r="T253" s="9"/>
      <c r="U253" s="9"/>
      <c r="V253" s="4"/>
      <c r="W253" s="4"/>
    </row>
    <row r="254" spans="1:23" ht="30" customHeight="1" x14ac:dyDescent="0.3">
      <c r="A254" s="18">
        <v>250</v>
      </c>
      <c r="B254" s="12"/>
      <c r="C254" s="12"/>
      <c r="D254" s="12"/>
      <c r="E254" s="9"/>
      <c r="F254" s="3"/>
      <c r="G254" s="9"/>
      <c r="H254" s="4"/>
      <c r="I254" s="9"/>
      <c r="J254" s="3"/>
      <c r="K254" s="9"/>
      <c r="L254" s="3"/>
      <c r="M254" s="9"/>
      <c r="N254" s="3"/>
      <c r="O254" s="9"/>
      <c r="P254" s="3"/>
      <c r="Q254" s="9"/>
      <c r="R254" s="3"/>
      <c r="S254" s="9"/>
      <c r="T254" s="9"/>
      <c r="U254" s="9"/>
      <c r="V254" s="4"/>
      <c r="W254" s="4"/>
    </row>
    <row r="255" spans="1:23" ht="30" customHeight="1" x14ac:dyDescent="0.3">
      <c r="A255" s="18">
        <v>251</v>
      </c>
      <c r="B255" s="12"/>
      <c r="C255" s="12"/>
      <c r="D255" s="12"/>
      <c r="E255" s="9"/>
      <c r="F255" s="3"/>
      <c r="G255" s="9"/>
      <c r="H255" s="4"/>
      <c r="I255" s="9"/>
      <c r="J255" s="3"/>
      <c r="K255" s="9"/>
      <c r="L255" s="3"/>
      <c r="M255" s="9"/>
      <c r="N255" s="3"/>
      <c r="O255" s="9"/>
      <c r="P255" s="3"/>
      <c r="Q255" s="9"/>
      <c r="R255" s="3"/>
      <c r="S255" s="9"/>
      <c r="T255" s="9"/>
      <c r="U255" s="9"/>
      <c r="V255" s="4"/>
      <c r="W255" s="4"/>
    </row>
    <row r="256" spans="1:23" ht="30" customHeight="1" x14ac:dyDescent="0.3">
      <c r="A256" s="18">
        <v>252</v>
      </c>
      <c r="B256" s="12"/>
      <c r="C256" s="12"/>
      <c r="D256" s="12"/>
      <c r="E256" s="9"/>
      <c r="F256" s="3"/>
      <c r="G256" s="9"/>
      <c r="H256" s="4"/>
      <c r="I256" s="9"/>
      <c r="J256" s="3"/>
      <c r="K256" s="9"/>
      <c r="L256" s="3"/>
      <c r="M256" s="9"/>
      <c r="N256" s="3"/>
      <c r="O256" s="9"/>
      <c r="P256" s="3"/>
      <c r="Q256" s="9"/>
      <c r="R256" s="3"/>
      <c r="S256" s="9"/>
      <c r="T256" s="9"/>
      <c r="U256" s="9"/>
      <c r="V256" s="4"/>
      <c r="W256" s="4"/>
    </row>
    <row r="257" spans="1:23" ht="30" customHeight="1" x14ac:dyDescent="0.3">
      <c r="A257" s="18">
        <v>253</v>
      </c>
      <c r="B257" s="12"/>
      <c r="C257" s="12"/>
      <c r="D257" s="12"/>
      <c r="E257" s="9"/>
      <c r="F257" s="3"/>
      <c r="G257" s="9"/>
      <c r="H257" s="4"/>
      <c r="I257" s="9"/>
      <c r="J257" s="3"/>
      <c r="K257" s="9"/>
      <c r="L257" s="3"/>
      <c r="M257" s="9"/>
      <c r="N257" s="3"/>
      <c r="O257" s="9"/>
      <c r="P257" s="3"/>
      <c r="Q257" s="9"/>
      <c r="R257" s="3"/>
      <c r="S257" s="9"/>
      <c r="T257" s="9"/>
      <c r="U257" s="9"/>
      <c r="V257" s="4"/>
      <c r="W257" s="4"/>
    </row>
    <row r="258" spans="1:23" ht="30" customHeight="1" x14ac:dyDescent="0.3">
      <c r="A258" s="18">
        <v>254</v>
      </c>
      <c r="B258" s="12"/>
      <c r="C258" s="12"/>
      <c r="D258" s="12"/>
      <c r="E258" s="9"/>
      <c r="F258" s="3"/>
      <c r="G258" s="9"/>
      <c r="H258" s="4"/>
      <c r="I258" s="9"/>
      <c r="J258" s="3"/>
      <c r="K258" s="9"/>
      <c r="L258" s="3"/>
      <c r="M258" s="9"/>
      <c r="N258" s="3"/>
      <c r="O258" s="9"/>
      <c r="P258" s="3"/>
      <c r="Q258" s="9"/>
      <c r="R258" s="3"/>
      <c r="S258" s="9"/>
      <c r="T258" s="9"/>
      <c r="U258" s="9"/>
      <c r="V258" s="4"/>
      <c r="W258" s="4"/>
    </row>
    <row r="259" spans="1:23" ht="30" customHeight="1" x14ac:dyDescent="0.3">
      <c r="A259" s="18">
        <v>255</v>
      </c>
      <c r="B259" s="12"/>
      <c r="C259" s="12"/>
      <c r="D259" s="12"/>
      <c r="E259" s="9"/>
      <c r="F259" s="3"/>
      <c r="G259" s="9"/>
      <c r="H259" s="4"/>
      <c r="I259" s="9"/>
      <c r="J259" s="3"/>
      <c r="K259" s="9"/>
      <c r="L259" s="3"/>
      <c r="M259" s="9"/>
      <c r="N259" s="3"/>
      <c r="O259" s="9"/>
      <c r="P259" s="3"/>
      <c r="Q259" s="9"/>
      <c r="R259" s="3"/>
      <c r="S259" s="9"/>
      <c r="T259" s="9"/>
      <c r="U259" s="9"/>
      <c r="V259" s="4"/>
      <c r="W259" s="4"/>
    </row>
    <row r="260" spans="1:23" ht="30" customHeight="1" x14ac:dyDescent="0.3">
      <c r="A260" s="18">
        <v>256</v>
      </c>
      <c r="B260" s="12"/>
      <c r="C260" s="12"/>
      <c r="D260" s="12"/>
      <c r="E260" s="9"/>
      <c r="F260" s="3"/>
      <c r="G260" s="9"/>
      <c r="H260" s="4"/>
      <c r="I260" s="9"/>
      <c r="J260" s="3"/>
      <c r="K260" s="9"/>
      <c r="L260" s="3"/>
      <c r="M260" s="9"/>
      <c r="N260" s="3"/>
      <c r="O260" s="9"/>
      <c r="P260" s="3"/>
      <c r="Q260" s="9"/>
      <c r="R260" s="3"/>
      <c r="S260" s="9"/>
      <c r="T260" s="9"/>
      <c r="U260" s="9"/>
      <c r="V260" s="4"/>
      <c r="W260" s="4"/>
    </row>
    <row r="261" spans="1:23" ht="30" customHeight="1" x14ac:dyDescent="0.3">
      <c r="A261" s="18">
        <v>257</v>
      </c>
      <c r="B261" s="12"/>
      <c r="C261" s="12"/>
      <c r="D261" s="12"/>
      <c r="E261" s="9"/>
      <c r="F261" s="3"/>
      <c r="G261" s="9"/>
      <c r="H261" s="4"/>
      <c r="I261" s="9"/>
      <c r="J261" s="3"/>
      <c r="K261" s="9"/>
      <c r="L261" s="3"/>
      <c r="M261" s="9"/>
      <c r="N261" s="3"/>
      <c r="O261" s="9"/>
      <c r="P261" s="3"/>
      <c r="Q261" s="9"/>
      <c r="R261" s="3"/>
      <c r="S261" s="9"/>
      <c r="T261" s="9"/>
      <c r="U261" s="9"/>
      <c r="V261" s="4"/>
      <c r="W261" s="4"/>
    </row>
    <row r="262" spans="1:23" ht="30" customHeight="1" x14ac:dyDescent="0.3">
      <c r="A262" s="18">
        <v>258</v>
      </c>
      <c r="B262" s="12"/>
      <c r="C262" s="12"/>
      <c r="D262" s="12"/>
      <c r="E262" s="9"/>
      <c r="F262" s="3"/>
      <c r="G262" s="9"/>
      <c r="H262" s="4"/>
      <c r="I262" s="9"/>
      <c r="J262" s="3"/>
      <c r="K262" s="9"/>
      <c r="L262" s="3"/>
      <c r="M262" s="9"/>
      <c r="N262" s="3"/>
      <c r="O262" s="9"/>
      <c r="P262" s="3"/>
      <c r="Q262" s="9"/>
      <c r="R262" s="3"/>
      <c r="S262" s="9"/>
      <c r="T262" s="9"/>
      <c r="U262" s="9"/>
      <c r="V262" s="4"/>
      <c r="W262" s="4"/>
    </row>
    <row r="263" spans="1:23" ht="30" customHeight="1" x14ac:dyDescent="0.3">
      <c r="A263" s="18">
        <v>259</v>
      </c>
      <c r="B263" s="12"/>
      <c r="C263" s="12"/>
      <c r="D263" s="12"/>
      <c r="E263" s="9"/>
      <c r="F263" s="3"/>
      <c r="G263" s="9"/>
      <c r="H263" s="4"/>
      <c r="I263" s="9"/>
      <c r="J263" s="3"/>
      <c r="K263" s="9"/>
      <c r="L263" s="3"/>
      <c r="M263" s="9"/>
      <c r="N263" s="3"/>
      <c r="O263" s="9"/>
      <c r="P263" s="3"/>
      <c r="Q263" s="9"/>
      <c r="R263" s="3"/>
      <c r="S263" s="9"/>
      <c r="T263" s="9"/>
      <c r="U263" s="9"/>
      <c r="V263" s="4"/>
      <c r="W263" s="4"/>
    </row>
    <row r="264" spans="1:23" ht="30" customHeight="1" x14ac:dyDescent="0.3">
      <c r="A264" s="18">
        <v>260</v>
      </c>
      <c r="B264" s="12"/>
      <c r="C264" s="12"/>
      <c r="D264" s="12"/>
      <c r="E264" s="9"/>
      <c r="F264" s="3"/>
      <c r="G264" s="9"/>
      <c r="H264" s="4"/>
      <c r="I264" s="9"/>
      <c r="J264" s="3"/>
      <c r="K264" s="9"/>
      <c r="L264" s="3"/>
      <c r="M264" s="9"/>
      <c r="N264" s="3"/>
      <c r="O264" s="9"/>
      <c r="P264" s="3"/>
      <c r="Q264" s="9"/>
      <c r="R264" s="3"/>
      <c r="S264" s="9"/>
      <c r="T264" s="9"/>
      <c r="U264" s="9"/>
      <c r="V264" s="4"/>
      <c r="W264" s="4"/>
    </row>
    <row r="265" spans="1:23" ht="30" customHeight="1" x14ac:dyDescent="0.3">
      <c r="A265" s="18">
        <v>261</v>
      </c>
      <c r="B265" s="12"/>
      <c r="C265" s="12"/>
      <c r="D265" s="12"/>
      <c r="E265" s="9"/>
      <c r="F265" s="3"/>
      <c r="G265" s="9"/>
      <c r="H265" s="4"/>
      <c r="I265" s="9"/>
      <c r="J265" s="3"/>
      <c r="K265" s="9"/>
      <c r="L265" s="3"/>
      <c r="M265" s="9"/>
      <c r="N265" s="3"/>
      <c r="O265" s="9"/>
      <c r="P265" s="3"/>
      <c r="Q265" s="9"/>
      <c r="R265" s="3"/>
      <c r="S265" s="9"/>
      <c r="T265" s="9"/>
      <c r="U265" s="9"/>
      <c r="V265" s="4"/>
      <c r="W265" s="4"/>
    </row>
    <row r="266" spans="1:23" ht="30" customHeight="1" x14ac:dyDescent="0.3">
      <c r="A266" s="18">
        <v>262</v>
      </c>
      <c r="B266" s="12"/>
      <c r="C266" s="12"/>
      <c r="D266" s="12"/>
      <c r="E266" s="9"/>
      <c r="F266" s="3"/>
      <c r="G266" s="9"/>
      <c r="H266" s="4"/>
      <c r="I266" s="9"/>
      <c r="J266" s="3"/>
      <c r="K266" s="9"/>
      <c r="L266" s="3"/>
      <c r="M266" s="9"/>
      <c r="N266" s="3"/>
      <c r="O266" s="9"/>
      <c r="P266" s="3"/>
      <c r="Q266" s="9"/>
      <c r="R266" s="3"/>
      <c r="S266" s="9"/>
      <c r="T266" s="9"/>
      <c r="U266" s="9"/>
      <c r="V266" s="4"/>
      <c r="W266" s="4"/>
    </row>
    <row r="267" spans="1:23" ht="30" customHeight="1" x14ac:dyDescent="0.3">
      <c r="A267" s="18">
        <v>263</v>
      </c>
      <c r="B267" s="12"/>
      <c r="C267" s="12"/>
      <c r="D267" s="12"/>
      <c r="E267" s="9"/>
      <c r="F267" s="3"/>
      <c r="G267" s="9"/>
      <c r="H267" s="4"/>
      <c r="I267" s="9"/>
      <c r="J267" s="3"/>
      <c r="K267" s="9"/>
      <c r="L267" s="3"/>
      <c r="M267" s="9"/>
      <c r="N267" s="3"/>
      <c r="O267" s="9"/>
      <c r="P267" s="3"/>
      <c r="Q267" s="9"/>
      <c r="R267" s="3"/>
      <c r="S267" s="9"/>
      <c r="T267" s="9"/>
      <c r="U267" s="9"/>
      <c r="V267" s="4"/>
      <c r="W267" s="4"/>
    </row>
    <row r="268" spans="1:23" ht="30" customHeight="1" x14ac:dyDescent="0.3">
      <c r="A268" s="18">
        <v>264</v>
      </c>
      <c r="B268" s="12"/>
      <c r="C268" s="12"/>
      <c r="D268" s="12"/>
      <c r="E268" s="9"/>
      <c r="F268" s="3"/>
      <c r="G268" s="9"/>
      <c r="H268" s="4"/>
      <c r="I268" s="9"/>
      <c r="J268" s="3"/>
      <c r="K268" s="9"/>
      <c r="L268" s="3"/>
      <c r="M268" s="9"/>
      <c r="N268" s="3"/>
      <c r="O268" s="9"/>
      <c r="P268" s="3"/>
      <c r="Q268" s="9"/>
      <c r="R268" s="3"/>
      <c r="S268" s="9"/>
      <c r="T268" s="9"/>
      <c r="U268" s="9"/>
      <c r="V268" s="4"/>
      <c r="W268" s="4"/>
    </row>
    <row r="269" spans="1:23" ht="30" customHeight="1" x14ac:dyDescent="0.3">
      <c r="A269" s="18">
        <v>265</v>
      </c>
      <c r="B269" s="12"/>
      <c r="C269" s="12"/>
      <c r="D269" s="12"/>
      <c r="E269" s="9"/>
      <c r="F269" s="3"/>
      <c r="G269" s="9"/>
      <c r="H269" s="4"/>
      <c r="I269" s="9"/>
      <c r="J269" s="3"/>
      <c r="K269" s="9"/>
      <c r="L269" s="3"/>
      <c r="M269" s="9"/>
      <c r="N269" s="3"/>
      <c r="O269" s="9"/>
      <c r="P269" s="3"/>
      <c r="Q269" s="9"/>
      <c r="R269" s="3"/>
      <c r="S269" s="9"/>
      <c r="T269" s="9"/>
      <c r="U269" s="9"/>
      <c r="V269" s="4"/>
      <c r="W269" s="4"/>
    </row>
    <row r="270" spans="1:23" ht="30" customHeight="1" x14ac:dyDescent="0.3">
      <c r="A270" s="18">
        <v>266</v>
      </c>
      <c r="B270" s="12"/>
      <c r="C270" s="12"/>
      <c r="D270" s="12"/>
      <c r="E270" s="9"/>
      <c r="F270" s="3"/>
      <c r="G270" s="9"/>
      <c r="H270" s="4"/>
      <c r="I270" s="9"/>
      <c r="J270" s="3"/>
      <c r="K270" s="9"/>
      <c r="L270" s="3"/>
      <c r="M270" s="9"/>
      <c r="N270" s="3"/>
      <c r="O270" s="9"/>
      <c r="P270" s="3"/>
      <c r="Q270" s="9"/>
      <c r="R270" s="3"/>
      <c r="S270" s="9"/>
      <c r="T270" s="9"/>
      <c r="U270" s="9"/>
      <c r="V270" s="4"/>
      <c r="W270" s="4"/>
    </row>
    <row r="271" spans="1:23" ht="30" customHeight="1" x14ac:dyDescent="0.3">
      <c r="A271" s="18">
        <v>267</v>
      </c>
      <c r="B271" s="12"/>
      <c r="C271" s="12"/>
      <c r="D271" s="12"/>
      <c r="E271" s="9"/>
      <c r="F271" s="3"/>
      <c r="G271" s="9"/>
      <c r="H271" s="4"/>
      <c r="I271" s="9"/>
      <c r="J271" s="3"/>
      <c r="K271" s="9"/>
      <c r="L271" s="3"/>
      <c r="M271" s="9"/>
      <c r="N271" s="3"/>
      <c r="O271" s="9"/>
      <c r="P271" s="3"/>
      <c r="Q271" s="9"/>
      <c r="R271" s="3"/>
      <c r="S271" s="9"/>
      <c r="T271" s="9"/>
      <c r="U271" s="9"/>
      <c r="V271" s="4"/>
      <c r="W271" s="4"/>
    </row>
    <row r="272" spans="1:23" ht="30" customHeight="1" x14ac:dyDescent="0.3">
      <c r="A272" s="18">
        <v>268</v>
      </c>
      <c r="B272" s="12"/>
      <c r="C272" s="12"/>
      <c r="D272" s="12"/>
      <c r="E272" s="9"/>
      <c r="F272" s="3"/>
      <c r="G272" s="9"/>
      <c r="H272" s="4"/>
      <c r="I272" s="9"/>
      <c r="J272" s="3"/>
      <c r="K272" s="9"/>
      <c r="L272" s="3"/>
      <c r="M272" s="9"/>
      <c r="N272" s="3"/>
      <c r="O272" s="9"/>
      <c r="P272" s="3"/>
      <c r="Q272" s="9"/>
      <c r="R272" s="3"/>
      <c r="S272" s="9"/>
      <c r="T272" s="9"/>
      <c r="U272" s="9"/>
      <c r="V272" s="4"/>
      <c r="W272" s="4"/>
    </row>
    <row r="273" spans="1:23" ht="30" customHeight="1" x14ac:dyDescent="0.3">
      <c r="A273" s="18">
        <v>269</v>
      </c>
      <c r="B273" s="12"/>
      <c r="C273" s="12"/>
      <c r="D273" s="12"/>
      <c r="E273" s="9"/>
      <c r="F273" s="3"/>
      <c r="G273" s="9"/>
      <c r="H273" s="4"/>
      <c r="I273" s="9"/>
      <c r="J273" s="3"/>
      <c r="K273" s="9"/>
      <c r="L273" s="3"/>
      <c r="M273" s="9"/>
      <c r="N273" s="3"/>
      <c r="O273" s="9"/>
      <c r="P273" s="3"/>
      <c r="Q273" s="9"/>
      <c r="R273" s="3"/>
      <c r="S273" s="9"/>
      <c r="T273" s="9"/>
      <c r="U273" s="9"/>
      <c r="V273" s="4"/>
      <c r="W273" s="4"/>
    </row>
    <row r="274" spans="1:23" ht="30" customHeight="1" x14ac:dyDescent="0.3">
      <c r="A274" s="18">
        <v>270</v>
      </c>
      <c r="B274" s="12"/>
      <c r="C274" s="12"/>
      <c r="D274" s="12"/>
      <c r="E274" s="9"/>
      <c r="F274" s="3"/>
      <c r="G274" s="9"/>
      <c r="H274" s="4"/>
      <c r="I274" s="9"/>
      <c r="J274" s="3"/>
      <c r="K274" s="9"/>
      <c r="L274" s="3"/>
      <c r="M274" s="9"/>
      <c r="N274" s="3"/>
      <c r="O274" s="9"/>
      <c r="P274" s="3"/>
      <c r="Q274" s="9"/>
      <c r="R274" s="3"/>
      <c r="S274" s="9"/>
      <c r="T274" s="9"/>
      <c r="U274" s="9"/>
      <c r="V274" s="4"/>
      <c r="W274" s="4"/>
    </row>
    <row r="275" spans="1:23" ht="30" customHeight="1" x14ac:dyDescent="0.3">
      <c r="A275" s="18">
        <v>271</v>
      </c>
      <c r="B275" s="12"/>
      <c r="C275" s="12"/>
      <c r="D275" s="12"/>
      <c r="E275" s="9"/>
      <c r="F275" s="3"/>
      <c r="G275" s="9"/>
      <c r="H275" s="4"/>
      <c r="I275" s="9"/>
      <c r="J275" s="3"/>
      <c r="K275" s="9"/>
      <c r="L275" s="3"/>
      <c r="M275" s="9"/>
      <c r="N275" s="3"/>
      <c r="O275" s="9"/>
      <c r="P275" s="3"/>
      <c r="Q275" s="9"/>
      <c r="R275" s="3"/>
      <c r="S275" s="9"/>
      <c r="T275" s="9"/>
      <c r="U275" s="9"/>
      <c r="V275" s="4"/>
      <c r="W275" s="4"/>
    </row>
    <row r="276" spans="1:23" ht="30" customHeight="1" x14ac:dyDescent="0.3">
      <c r="A276" s="18">
        <v>272</v>
      </c>
      <c r="B276" s="12"/>
      <c r="C276" s="12"/>
      <c r="D276" s="12"/>
      <c r="E276" s="9"/>
      <c r="F276" s="3"/>
      <c r="G276" s="9"/>
      <c r="H276" s="4"/>
      <c r="I276" s="9"/>
      <c r="J276" s="3"/>
      <c r="K276" s="9"/>
      <c r="L276" s="3"/>
      <c r="M276" s="9"/>
      <c r="N276" s="3"/>
      <c r="O276" s="9"/>
      <c r="P276" s="3"/>
      <c r="Q276" s="9"/>
      <c r="R276" s="3"/>
      <c r="S276" s="9"/>
      <c r="T276" s="9"/>
      <c r="U276" s="9"/>
      <c r="V276" s="4"/>
      <c r="W276" s="4"/>
    </row>
    <row r="277" spans="1:23" ht="30" customHeight="1" x14ac:dyDescent="0.3">
      <c r="A277" s="18">
        <v>273</v>
      </c>
      <c r="B277" s="12"/>
      <c r="C277" s="12"/>
      <c r="D277" s="12"/>
      <c r="E277" s="9"/>
      <c r="F277" s="3"/>
      <c r="G277" s="9"/>
      <c r="H277" s="4"/>
      <c r="I277" s="9"/>
      <c r="J277" s="3"/>
      <c r="K277" s="9"/>
      <c r="L277" s="3"/>
      <c r="M277" s="9"/>
      <c r="N277" s="3"/>
      <c r="O277" s="9"/>
      <c r="P277" s="3"/>
      <c r="Q277" s="9"/>
      <c r="R277" s="3"/>
      <c r="S277" s="9"/>
      <c r="T277" s="9"/>
      <c r="U277" s="9"/>
      <c r="V277" s="4"/>
      <c r="W277" s="4"/>
    </row>
    <row r="278" spans="1:23" ht="30" customHeight="1" x14ac:dyDescent="0.3">
      <c r="A278" s="18">
        <v>274</v>
      </c>
      <c r="B278" s="12"/>
      <c r="C278" s="12"/>
      <c r="D278" s="12"/>
      <c r="E278" s="9"/>
      <c r="F278" s="3"/>
      <c r="G278" s="9"/>
      <c r="H278" s="4"/>
      <c r="I278" s="9"/>
      <c r="J278" s="3"/>
      <c r="K278" s="9"/>
      <c r="L278" s="3"/>
      <c r="M278" s="9"/>
      <c r="N278" s="3"/>
      <c r="O278" s="9"/>
      <c r="P278" s="3"/>
      <c r="Q278" s="9"/>
      <c r="R278" s="3"/>
      <c r="S278" s="9"/>
      <c r="T278" s="9"/>
      <c r="U278" s="9"/>
      <c r="V278" s="4"/>
      <c r="W278" s="4"/>
    </row>
    <row r="279" spans="1:23" ht="30" customHeight="1" x14ac:dyDescent="0.3">
      <c r="A279" s="18">
        <v>275</v>
      </c>
      <c r="B279" s="12"/>
      <c r="C279" s="12"/>
      <c r="D279" s="12"/>
      <c r="E279" s="9"/>
      <c r="F279" s="3"/>
      <c r="G279" s="9"/>
      <c r="H279" s="4"/>
      <c r="I279" s="9"/>
      <c r="J279" s="3"/>
      <c r="K279" s="9"/>
      <c r="L279" s="3"/>
      <c r="M279" s="9"/>
      <c r="N279" s="3"/>
      <c r="O279" s="9"/>
      <c r="P279" s="3"/>
      <c r="Q279" s="9"/>
      <c r="R279" s="3"/>
      <c r="S279" s="9"/>
      <c r="T279" s="9"/>
      <c r="U279" s="9"/>
      <c r="V279" s="4"/>
      <c r="W279" s="4"/>
    </row>
    <row r="280" spans="1:23" ht="30" customHeight="1" x14ac:dyDescent="0.3">
      <c r="A280" s="18">
        <v>276</v>
      </c>
      <c r="B280" s="12"/>
      <c r="C280" s="12"/>
      <c r="D280" s="12"/>
      <c r="E280" s="9"/>
      <c r="F280" s="3"/>
      <c r="G280" s="9"/>
      <c r="H280" s="4"/>
      <c r="I280" s="9"/>
      <c r="J280" s="3"/>
      <c r="K280" s="9"/>
      <c r="L280" s="3"/>
      <c r="M280" s="9"/>
      <c r="N280" s="3"/>
      <c r="O280" s="9"/>
      <c r="P280" s="3"/>
      <c r="Q280" s="9"/>
      <c r="R280" s="3"/>
      <c r="S280" s="9"/>
      <c r="T280" s="9"/>
      <c r="U280" s="9"/>
      <c r="V280" s="4"/>
      <c r="W280" s="4"/>
    </row>
    <row r="281" spans="1:23" ht="30" customHeight="1" x14ac:dyDescent="0.3">
      <c r="A281" s="18">
        <v>277</v>
      </c>
      <c r="B281" s="12"/>
      <c r="C281" s="12"/>
      <c r="D281" s="12"/>
      <c r="E281" s="9"/>
      <c r="F281" s="3"/>
      <c r="G281" s="9"/>
      <c r="H281" s="4"/>
      <c r="I281" s="9"/>
      <c r="J281" s="3"/>
      <c r="K281" s="9"/>
      <c r="L281" s="3"/>
      <c r="M281" s="9"/>
      <c r="N281" s="3"/>
      <c r="O281" s="9"/>
      <c r="P281" s="3"/>
      <c r="Q281" s="9"/>
      <c r="R281" s="3"/>
      <c r="S281" s="9"/>
      <c r="T281" s="9"/>
      <c r="U281" s="9"/>
      <c r="V281" s="4"/>
      <c r="W281" s="4"/>
    </row>
    <row r="282" spans="1:23" ht="30" customHeight="1" x14ac:dyDescent="0.3">
      <c r="A282" s="18">
        <v>278</v>
      </c>
      <c r="B282" s="12"/>
      <c r="C282" s="12"/>
      <c r="D282" s="12"/>
      <c r="E282" s="9"/>
      <c r="F282" s="3"/>
      <c r="G282" s="9"/>
      <c r="H282" s="4"/>
      <c r="I282" s="9"/>
      <c r="J282" s="3"/>
      <c r="K282" s="9"/>
      <c r="L282" s="3"/>
      <c r="M282" s="9"/>
      <c r="N282" s="3"/>
      <c r="O282" s="9"/>
      <c r="P282" s="3"/>
      <c r="Q282" s="9"/>
      <c r="R282" s="3"/>
      <c r="S282" s="9"/>
      <c r="T282" s="9"/>
      <c r="U282" s="9"/>
      <c r="V282" s="4"/>
      <c r="W282" s="4"/>
    </row>
    <row r="283" spans="1:23" ht="30" customHeight="1" x14ac:dyDescent="0.3">
      <c r="A283" s="18">
        <v>279</v>
      </c>
      <c r="B283" s="12"/>
      <c r="C283" s="12"/>
      <c r="D283" s="12"/>
      <c r="E283" s="9"/>
      <c r="F283" s="3"/>
      <c r="G283" s="9"/>
      <c r="H283" s="4"/>
      <c r="I283" s="9"/>
      <c r="J283" s="3"/>
      <c r="K283" s="9"/>
      <c r="L283" s="3"/>
      <c r="M283" s="9"/>
      <c r="N283" s="3"/>
      <c r="O283" s="9"/>
      <c r="P283" s="3"/>
      <c r="Q283" s="9"/>
      <c r="R283" s="3"/>
      <c r="S283" s="9"/>
      <c r="T283" s="9"/>
      <c r="U283" s="9"/>
      <c r="V283" s="4"/>
      <c r="W283" s="4"/>
    </row>
    <row r="284" spans="1:23" ht="30" customHeight="1" x14ac:dyDescent="0.3">
      <c r="A284" s="18">
        <v>280</v>
      </c>
      <c r="B284" s="12"/>
      <c r="C284" s="12"/>
      <c r="D284" s="12"/>
      <c r="E284" s="9"/>
      <c r="F284" s="3"/>
      <c r="G284" s="9"/>
      <c r="H284" s="4"/>
      <c r="I284" s="9"/>
      <c r="J284" s="3"/>
      <c r="K284" s="9"/>
      <c r="L284" s="3"/>
      <c r="M284" s="9"/>
      <c r="N284" s="3"/>
      <c r="O284" s="9"/>
      <c r="P284" s="3"/>
      <c r="Q284" s="9"/>
      <c r="R284" s="3"/>
      <c r="S284" s="9"/>
      <c r="T284" s="9"/>
      <c r="U284" s="9"/>
      <c r="V284" s="4"/>
      <c r="W284" s="4"/>
    </row>
    <row r="285" spans="1:23" ht="30" customHeight="1" x14ac:dyDescent="0.3">
      <c r="A285" s="18">
        <v>281</v>
      </c>
      <c r="B285" s="12"/>
      <c r="C285" s="12"/>
      <c r="D285" s="12"/>
      <c r="E285" s="9"/>
      <c r="F285" s="3"/>
      <c r="G285" s="9"/>
      <c r="H285" s="4"/>
      <c r="I285" s="9"/>
      <c r="J285" s="3"/>
      <c r="K285" s="9"/>
      <c r="L285" s="3"/>
      <c r="M285" s="9"/>
      <c r="N285" s="3"/>
      <c r="O285" s="9"/>
      <c r="P285" s="3"/>
      <c r="Q285" s="9"/>
      <c r="R285" s="3"/>
      <c r="S285" s="9"/>
      <c r="T285" s="9"/>
      <c r="U285" s="9"/>
      <c r="V285" s="4"/>
      <c r="W285" s="4"/>
    </row>
    <row r="286" spans="1:23" ht="30" customHeight="1" x14ac:dyDescent="0.3">
      <c r="A286" s="18">
        <v>282</v>
      </c>
      <c r="B286" s="12"/>
      <c r="C286" s="12"/>
      <c r="D286" s="12"/>
      <c r="E286" s="9"/>
      <c r="F286" s="3"/>
      <c r="G286" s="9"/>
      <c r="H286" s="4"/>
      <c r="I286" s="9"/>
      <c r="J286" s="3"/>
      <c r="K286" s="9"/>
      <c r="L286" s="3"/>
      <c r="M286" s="9"/>
      <c r="N286" s="3"/>
      <c r="O286" s="9"/>
      <c r="P286" s="3"/>
      <c r="Q286" s="9"/>
      <c r="R286" s="3"/>
      <c r="S286" s="9"/>
      <c r="T286" s="9"/>
      <c r="U286" s="9"/>
      <c r="V286" s="4"/>
      <c r="W286" s="4"/>
    </row>
    <row r="287" spans="1:23" ht="30" customHeight="1" x14ac:dyDescent="0.3">
      <c r="A287" s="18">
        <v>283</v>
      </c>
      <c r="B287" s="12"/>
      <c r="C287" s="12"/>
      <c r="D287" s="12"/>
      <c r="E287" s="9"/>
      <c r="F287" s="3"/>
      <c r="G287" s="9"/>
      <c r="H287" s="4"/>
      <c r="I287" s="9"/>
      <c r="J287" s="3"/>
      <c r="K287" s="9"/>
      <c r="L287" s="3"/>
      <c r="M287" s="9"/>
      <c r="N287" s="3"/>
      <c r="O287" s="9"/>
      <c r="P287" s="3"/>
      <c r="Q287" s="9"/>
      <c r="R287" s="3"/>
      <c r="S287" s="9"/>
      <c r="T287" s="9"/>
      <c r="U287" s="9"/>
      <c r="V287" s="4"/>
      <c r="W287" s="4"/>
    </row>
    <row r="288" spans="1:23" ht="30" customHeight="1" x14ac:dyDescent="0.3">
      <c r="A288" s="18">
        <v>284</v>
      </c>
      <c r="B288" s="12"/>
      <c r="C288" s="12"/>
      <c r="D288" s="12"/>
      <c r="E288" s="9"/>
      <c r="F288" s="3"/>
      <c r="G288" s="9"/>
      <c r="H288" s="4"/>
      <c r="I288" s="9"/>
      <c r="J288" s="3"/>
      <c r="K288" s="9"/>
      <c r="L288" s="3"/>
      <c r="M288" s="9"/>
      <c r="N288" s="3"/>
      <c r="O288" s="9"/>
      <c r="P288" s="3"/>
      <c r="Q288" s="9"/>
      <c r="R288" s="3"/>
      <c r="S288" s="9"/>
      <c r="T288" s="9"/>
      <c r="U288" s="9"/>
      <c r="V288" s="4"/>
      <c r="W288" s="4"/>
    </row>
    <row r="289" spans="1:23" ht="30" customHeight="1" x14ac:dyDescent="0.3">
      <c r="A289" s="18">
        <v>285</v>
      </c>
      <c r="B289" s="12"/>
      <c r="C289" s="12"/>
      <c r="D289" s="12"/>
      <c r="E289" s="9"/>
      <c r="F289" s="3"/>
      <c r="G289" s="9"/>
      <c r="H289" s="4"/>
      <c r="I289" s="9"/>
      <c r="J289" s="3"/>
      <c r="K289" s="9"/>
      <c r="L289" s="3"/>
      <c r="M289" s="9"/>
      <c r="N289" s="3"/>
      <c r="O289" s="9"/>
      <c r="P289" s="3"/>
      <c r="Q289" s="9"/>
      <c r="R289" s="3"/>
      <c r="S289" s="9"/>
      <c r="T289" s="9"/>
      <c r="U289" s="9"/>
      <c r="V289" s="4"/>
      <c r="W289" s="4"/>
    </row>
    <row r="290" spans="1:23" ht="30" customHeight="1" x14ac:dyDescent="0.3">
      <c r="A290" s="18">
        <v>286</v>
      </c>
      <c r="B290" s="12"/>
      <c r="C290" s="12"/>
      <c r="D290" s="12"/>
      <c r="E290" s="9"/>
      <c r="F290" s="3"/>
      <c r="G290" s="9"/>
      <c r="H290" s="4"/>
      <c r="I290" s="9"/>
      <c r="J290" s="3"/>
      <c r="K290" s="9"/>
      <c r="L290" s="3"/>
      <c r="M290" s="9"/>
      <c r="N290" s="3"/>
      <c r="O290" s="9"/>
      <c r="P290" s="3"/>
      <c r="Q290" s="9"/>
      <c r="R290" s="3"/>
      <c r="S290" s="9"/>
      <c r="T290" s="9"/>
      <c r="U290" s="9"/>
      <c r="V290" s="4"/>
      <c r="W290" s="4"/>
    </row>
    <row r="291" spans="1:23" ht="30" customHeight="1" x14ac:dyDescent="0.3">
      <c r="A291" s="18">
        <v>287</v>
      </c>
      <c r="B291" s="12"/>
      <c r="C291" s="12"/>
      <c r="D291" s="12"/>
      <c r="E291" s="9"/>
      <c r="F291" s="3"/>
      <c r="G291" s="9"/>
      <c r="H291" s="4"/>
      <c r="I291" s="9"/>
      <c r="J291" s="3"/>
      <c r="K291" s="9"/>
      <c r="L291" s="3"/>
      <c r="M291" s="9"/>
      <c r="N291" s="3"/>
      <c r="O291" s="9"/>
      <c r="P291" s="3"/>
      <c r="Q291" s="9"/>
      <c r="R291" s="3"/>
      <c r="S291" s="9"/>
      <c r="T291" s="9"/>
      <c r="U291" s="9"/>
      <c r="V291" s="4"/>
      <c r="W291" s="4"/>
    </row>
    <row r="292" spans="1:23" ht="30" customHeight="1" x14ac:dyDescent="0.3">
      <c r="A292" s="18">
        <v>288</v>
      </c>
      <c r="B292" s="12"/>
      <c r="C292" s="12"/>
      <c r="D292" s="12"/>
      <c r="E292" s="9"/>
      <c r="F292" s="3"/>
      <c r="G292" s="9"/>
      <c r="H292" s="4"/>
      <c r="I292" s="9"/>
      <c r="J292" s="3"/>
      <c r="K292" s="9"/>
      <c r="L292" s="3"/>
      <c r="M292" s="9"/>
      <c r="N292" s="3"/>
      <c r="O292" s="9"/>
      <c r="P292" s="3"/>
      <c r="Q292" s="9"/>
      <c r="R292" s="3"/>
      <c r="S292" s="9"/>
      <c r="T292" s="9"/>
      <c r="U292" s="9"/>
      <c r="V292" s="4"/>
      <c r="W292" s="4"/>
    </row>
    <row r="293" spans="1:23" ht="30" customHeight="1" x14ac:dyDescent="0.3">
      <c r="A293" s="18">
        <v>289</v>
      </c>
      <c r="B293" s="12"/>
      <c r="C293" s="12"/>
      <c r="D293" s="12"/>
      <c r="E293" s="9"/>
      <c r="F293" s="3"/>
      <c r="G293" s="9"/>
      <c r="H293" s="4"/>
      <c r="I293" s="9"/>
      <c r="J293" s="3"/>
      <c r="K293" s="9"/>
      <c r="L293" s="3"/>
      <c r="M293" s="9"/>
      <c r="N293" s="3"/>
      <c r="O293" s="9"/>
      <c r="P293" s="3"/>
      <c r="Q293" s="9"/>
      <c r="R293" s="3"/>
      <c r="S293" s="9"/>
      <c r="T293" s="9"/>
      <c r="U293" s="9"/>
      <c r="V293" s="4"/>
      <c r="W293" s="4"/>
    </row>
    <row r="294" spans="1:23" ht="30" customHeight="1" x14ac:dyDescent="0.3">
      <c r="A294" s="18">
        <v>290</v>
      </c>
      <c r="B294" s="12"/>
      <c r="C294" s="12"/>
      <c r="D294" s="12"/>
      <c r="E294" s="9"/>
      <c r="F294" s="3"/>
      <c r="G294" s="9"/>
      <c r="H294" s="4"/>
      <c r="I294" s="9"/>
      <c r="J294" s="3"/>
      <c r="K294" s="9"/>
      <c r="L294" s="3"/>
      <c r="M294" s="9"/>
      <c r="N294" s="3"/>
      <c r="O294" s="9"/>
      <c r="P294" s="3"/>
      <c r="Q294" s="9"/>
      <c r="R294" s="3"/>
      <c r="S294" s="9"/>
      <c r="T294" s="9"/>
      <c r="U294" s="9"/>
      <c r="V294" s="4"/>
      <c r="W294" s="4"/>
    </row>
    <row r="295" spans="1:23" ht="30" customHeight="1" x14ac:dyDescent="0.3">
      <c r="A295" s="18">
        <v>291</v>
      </c>
      <c r="B295" s="12"/>
      <c r="C295" s="12"/>
      <c r="D295" s="12"/>
      <c r="E295" s="9"/>
      <c r="F295" s="3"/>
      <c r="G295" s="9"/>
      <c r="H295" s="4"/>
      <c r="I295" s="9"/>
      <c r="J295" s="3"/>
      <c r="K295" s="9"/>
      <c r="L295" s="3"/>
      <c r="M295" s="9"/>
      <c r="N295" s="3"/>
      <c r="O295" s="9"/>
      <c r="P295" s="3"/>
      <c r="Q295" s="9"/>
      <c r="R295" s="3"/>
      <c r="S295" s="9"/>
      <c r="T295" s="9"/>
      <c r="U295" s="9"/>
      <c r="V295" s="4"/>
      <c r="W295" s="4"/>
    </row>
    <row r="296" spans="1:23" ht="30" customHeight="1" x14ac:dyDescent="0.3">
      <c r="A296" s="18">
        <v>292</v>
      </c>
      <c r="B296" s="12"/>
      <c r="C296" s="12"/>
      <c r="D296" s="12"/>
      <c r="E296" s="9"/>
      <c r="F296" s="3"/>
      <c r="G296" s="9"/>
      <c r="H296" s="4"/>
      <c r="I296" s="9"/>
      <c r="J296" s="3"/>
      <c r="K296" s="9"/>
      <c r="L296" s="3"/>
      <c r="M296" s="9"/>
      <c r="N296" s="3"/>
      <c r="O296" s="9"/>
      <c r="P296" s="3"/>
      <c r="Q296" s="9"/>
      <c r="R296" s="3"/>
      <c r="S296" s="9"/>
      <c r="T296" s="9"/>
      <c r="U296" s="9"/>
      <c r="V296" s="4"/>
      <c r="W296" s="4"/>
    </row>
    <row r="297" spans="1:23" ht="30" customHeight="1" x14ac:dyDescent="0.3">
      <c r="A297" s="18">
        <v>293</v>
      </c>
      <c r="B297" s="12"/>
      <c r="C297" s="12"/>
      <c r="D297" s="12"/>
      <c r="E297" s="9"/>
      <c r="F297" s="3"/>
      <c r="G297" s="9"/>
      <c r="H297" s="4"/>
      <c r="I297" s="9"/>
      <c r="J297" s="3"/>
      <c r="K297" s="9"/>
      <c r="L297" s="3"/>
      <c r="M297" s="9"/>
      <c r="N297" s="3"/>
      <c r="O297" s="9"/>
      <c r="P297" s="3"/>
      <c r="Q297" s="9"/>
      <c r="R297" s="3"/>
      <c r="S297" s="9"/>
      <c r="T297" s="9"/>
      <c r="U297" s="9"/>
      <c r="V297" s="4"/>
      <c r="W297" s="4"/>
    </row>
    <row r="298" spans="1:23" ht="30" customHeight="1" x14ac:dyDescent="0.3">
      <c r="A298" s="18">
        <v>294</v>
      </c>
      <c r="B298" s="12"/>
      <c r="C298" s="12"/>
      <c r="D298" s="12"/>
      <c r="E298" s="9"/>
      <c r="F298" s="3"/>
      <c r="G298" s="9"/>
      <c r="H298" s="4"/>
      <c r="I298" s="9"/>
      <c r="J298" s="3"/>
      <c r="K298" s="9"/>
      <c r="L298" s="3"/>
      <c r="M298" s="9"/>
      <c r="N298" s="3"/>
      <c r="O298" s="9"/>
      <c r="P298" s="3"/>
      <c r="Q298" s="9"/>
      <c r="R298" s="3"/>
      <c r="S298" s="9"/>
      <c r="T298" s="9"/>
      <c r="U298" s="9"/>
      <c r="V298" s="4"/>
      <c r="W298" s="4"/>
    </row>
    <row r="299" spans="1:23" ht="30" customHeight="1" x14ac:dyDescent="0.3">
      <c r="A299" s="18">
        <v>295</v>
      </c>
      <c r="B299" s="12"/>
      <c r="C299" s="12"/>
      <c r="D299" s="12"/>
      <c r="E299" s="9"/>
      <c r="F299" s="3"/>
      <c r="G299" s="9"/>
      <c r="H299" s="4"/>
      <c r="I299" s="9"/>
      <c r="J299" s="3"/>
      <c r="K299" s="9"/>
      <c r="L299" s="3"/>
      <c r="M299" s="9"/>
      <c r="N299" s="3"/>
      <c r="O299" s="9"/>
      <c r="P299" s="3"/>
      <c r="Q299" s="9"/>
      <c r="R299" s="3"/>
      <c r="S299" s="9"/>
      <c r="T299" s="9"/>
      <c r="U299" s="9"/>
      <c r="V299" s="4"/>
      <c r="W299" s="4"/>
    </row>
    <row r="300" spans="1:23" ht="30" customHeight="1" x14ac:dyDescent="0.3">
      <c r="A300" s="18">
        <v>296</v>
      </c>
      <c r="B300" s="12"/>
      <c r="C300" s="12"/>
      <c r="D300" s="12"/>
      <c r="E300" s="9"/>
      <c r="F300" s="3"/>
      <c r="G300" s="9"/>
      <c r="H300" s="4"/>
      <c r="I300" s="9"/>
      <c r="J300" s="3"/>
      <c r="K300" s="9"/>
      <c r="L300" s="3"/>
      <c r="M300" s="9"/>
      <c r="N300" s="3"/>
      <c r="O300" s="9"/>
      <c r="P300" s="3"/>
      <c r="Q300" s="9"/>
      <c r="R300" s="3"/>
      <c r="S300" s="9"/>
      <c r="T300" s="9"/>
      <c r="U300" s="9"/>
      <c r="V300" s="4"/>
      <c r="W300" s="4"/>
    </row>
    <row r="301" spans="1:23" ht="30" customHeight="1" x14ac:dyDescent="0.3">
      <c r="A301" s="18">
        <v>297</v>
      </c>
      <c r="B301" s="12"/>
      <c r="C301" s="12"/>
      <c r="D301" s="12"/>
      <c r="E301" s="9"/>
      <c r="F301" s="3"/>
      <c r="G301" s="9"/>
      <c r="H301" s="4"/>
      <c r="I301" s="9"/>
      <c r="J301" s="3"/>
      <c r="K301" s="9"/>
      <c r="L301" s="3"/>
      <c r="M301" s="9"/>
      <c r="N301" s="3"/>
      <c r="O301" s="9"/>
      <c r="P301" s="3"/>
      <c r="Q301" s="9"/>
      <c r="R301" s="3"/>
      <c r="S301" s="9"/>
      <c r="T301" s="9"/>
      <c r="U301" s="9"/>
      <c r="V301" s="4"/>
      <c r="W301" s="4"/>
    </row>
    <row r="302" spans="1:23" ht="30" customHeight="1" x14ac:dyDescent="0.3">
      <c r="A302" s="18">
        <v>298</v>
      </c>
      <c r="B302" s="12"/>
      <c r="C302" s="12"/>
      <c r="D302" s="12"/>
      <c r="E302" s="9"/>
      <c r="F302" s="3"/>
      <c r="G302" s="9"/>
      <c r="H302" s="4"/>
      <c r="I302" s="9"/>
      <c r="J302" s="3"/>
      <c r="K302" s="9"/>
      <c r="L302" s="3"/>
      <c r="M302" s="9"/>
      <c r="N302" s="3"/>
      <c r="O302" s="9"/>
      <c r="P302" s="3"/>
      <c r="Q302" s="9"/>
      <c r="R302" s="3"/>
      <c r="S302" s="9"/>
      <c r="T302" s="9"/>
      <c r="U302" s="9"/>
      <c r="V302" s="4"/>
      <c r="W302" s="4"/>
    </row>
    <row r="303" spans="1:23" ht="30" customHeight="1" x14ac:dyDescent="0.3">
      <c r="A303" s="18">
        <v>299</v>
      </c>
      <c r="B303" s="12"/>
      <c r="C303" s="12"/>
      <c r="D303" s="12"/>
      <c r="E303" s="9"/>
      <c r="F303" s="3"/>
      <c r="G303" s="9"/>
      <c r="H303" s="4"/>
      <c r="I303" s="9"/>
      <c r="J303" s="3"/>
      <c r="K303" s="9"/>
      <c r="L303" s="3"/>
      <c r="M303" s="9"/>
      <c r="N303" s="3"/>
      <c r="O303" s="9"/>
      <c r="P303" s="3"/>
      <c r="Q303" s="9"/>
      <c r="R303" s="3"/>
      <c r="S303" s="9"/>
      <c r="T303" s="9"/>
      <c r="U303" s="9"/>
      <c r="V303" s="4"/>
      <c r="W303" s="4"/>
    </row>
    <row r="304" spans="1:23" ht="30" customHeight="1" x14ac:dyDescent="0.3">
      <c r="A304" s="18">
        <v>300</v>
      </c>
      <c r="B304" s="12"/>
      <c r="C304" s="12"/>
      <c r="D304" s="12"/>
      <c r="E304" s="9"/>
      <c r="F304" s="3"/>
      <c r="G304" s="9"/>
      <c r="H304" s="4"/>
      <c r="I304" s="9"/>
      <c r="J304" s="3"/>
      <c r="K304" s="9"/>
      <c r="L304" s="3"/>
      <c r="M304" s="9"/>
      <c r="N304" s="3"/>
      <c r="O304" s="9"/>
      <c r="P304" s="3"/>
      <c r="Q304" s="9"/>
      <c r="R304" s="3"/>
      <c r="S304" s="9"/>
      <c r="T304" s="9"/>
      <c r="U304" s="9"/>
      <c r="V304" s="4"/>
      <c r="W304" s="4"/>
    </row>
    <row r="305" spans="1:23" ht="30" customHeight="1" x14ac:dyDescent="0.3">
      <c r="A305" s="18">
        <v>301</v>
      </c>
      <c r="B305" s="12"/>
      <c r="C305" s="12"/>
      <c r="D305" s="12"/>
      <c r="E305" s="9"/>
      <c r="F305" s="3"/>
      <c r="G305" s="9"/>
      <c r="H305" s="4"/>
      <c r="I305" s="9"/>
      <c r="J305" s="3"/>
      <c r="K305" s="9"/>
      <c r="L305" s="3"/>
      <c r="M305" s="9"/>
      <c r="N305" s="3"/>
      <c r="O305" s="9"/>
      <c r="P305" s="3"/>
      <c r="Q305" s="9"/>
      <c r="R305" s="3"/>
      <c r="S305" s="9"/>
      <c r="T305" s="9"/>
      <c r="U305" s="9"/>
      <c r="V305" s="4"/>
      <c r="W305" s="4"/>
    </row>
    <row r="306" spans="1:23" ht="30" customHeight="1" x14ac:dyDescent="0.3">
      <c r="A306" s="18">
        <v>302</v>
      </c>
      <c r="B306" s="12"/>
      <c r="C306" s="12"/>
      <c r="D306" s="12"/>
      <c r="E306" s="9"/>
      <c r="F306" s="3"/>
      <c r="G306" s="9"/>
      <c r="H306" s="4"/>
      <c r="I306" s="9"/>
      <c r="J306" s="3"/>
      <c r="K306" s="9"/>
      <c r="L306" s="3"/>
      <c r="M306" s="9"/>
      <c r="N306" s="3"/>
      <c r="O306" s="9"/>
      <c r="P306" s="3"/>
      <c r="Q306" s="9"/>
      <c r="R306" s="3"/>
      <c r="S306" s="9"/>
      <c r="T306" s="9"/>
      <c r="U306" s="9"/>
      <c r="V306" s="4"/>
      <c r="W306" s="4"/>
    </row>
    <row r="307" spans="1:23" ht="30" customHeight="1" x14ac:dyDescent="0.3">
      <c r="A307" s="18">
        <v>303</v>
      </c>
      <c r="B307" s="12"/>
      <c r="C307" s="12"/>
      <c r="D307" s="12"/>
      <c r="E307" s="9"/>
      <c r="F307" s="3"/>
      <c r="G307" s="9"/>
      <c r="H307" s="4"/>
      <c r="I307" s="9"/>
      <c r="J307" s="3"/>
      <c r="K307" s="9"/>
      <c r="L307" s="3"/>
      <c r="M307" s="9"/>
      <c r="N307" s="3"/>
      <c r="O307" s="9"/>
      <c r="P307" s="3"/>
      <c r="Q307" s="9"/>
      <c r="R307" s="3"/>
      <c r="S307" s="9"/>
      <c r="T307" s="9"/>
      <c r="U307" s="9"/>
      <c r="V307" s="4"/>
      <c r="W307" s="4"/>
    </row>
    <row r="308" spans="1:23" ht="30" customHeight="1" x14ac:dyDescent="0.3">
      <c r="A308" s="18">
        <v>304</v>
      </c>
      <c r="B308" s="12"/>
      <c r="C308" s="12"/>
      <c r="D308" s="12"/>
      <c r="E308" s="9"/>
      <c r="F308" s="3"/>
      <c r="G308" s="9"/>
      <c r="H308" s="4"/>
      <c r="I308" s="9"/>
      <c r="J308" s="3"/>
      <c r="K308" s="9"/>
      <c r="L308" s="3"/>
      <c r="M308" s="9"/>
      <c r="N308" s="3"/>
      <c r="O308" s="9"/>
      <c r="P308" s="3"/>
      <c r="Q308" s="9"/>
      <c r="R308" s="3"/>
      <c r="S308" s="9"/>
      <c r="T308" s="9"/>
      <c r="U308" s="9"/>
      <c r="V308" s="4"/>
      <c r="W308" s="4"/>
    </row>
    <row r="309" spans="1:23" ht="30" customHeight="1" x14ac:dyDescent="0.3">
      <c r="A309" s="18">
        <v>305</v>
      </c>
      <c r="B309" s="12"/>
      <c r="C309" s="12"/>
      <c r="D309" s="12"/>
      <c r="E309" s="9"/>
      <c r="F309" s="3"/>
      <c r="G309" s="9"/>
      <c r="H309" s="4"/>
      <c r="I309" s="9"/>
      <c r="J309" s="3"/>
      <c r="K309" s="9"/>
      <c r="L309" s="3"/>
      <c r="M309" s="9"/>
      <c r="N309" s="3"/>
      <c r="O309" s="9"/>
      <c r="P309" s="3"/>
      <c r="Q309" s="9"/>
      <c r="R309" s="3"/>
      <c r="S309" s="9"/>
      <c r="T309" s="9"/>
      <c r="U309" s="9"/>
      <c r="V309" s="4"/>
      <c r="W309" s="4"/>
    </row>
    <row r="310" spans="1:23" ht="30" customHeight="1" x14ac:dyDescent="0.3">
      <c r="A310" s="18">
        <v>306</v>
      </c>
      <c r="B310" s="12"/>
      <c r="C310" s="12"/>
      <c r="D310" s="12"/>
      <c r="E310" s="9"/>
      <c r="F310" s="3"/>
      <c r="G310" s="9"/>
      <c r="H310" s="4"/>
      <c r="I310" s="9"/>
      <c r="J310" s="3"/>
      <c r="K310" s="9"/>
      <c r="L310" s="3"/>
      <c r="M310" s="9"/>
      <c r="N310" s="3"/>
      <c r="O310" s="9"/>
      <c r="P310" s="3"/>
      <c r="Q310" s="9"/>
      <c r="R310" s="3"/>
      <c r="S310" s="9"/>
      <c r="T310" s="9"/>
      <c r="U310" s="9"/>
      <c r="V310" s="4"/>
      <c r="W310" s="4"/>
    </row>
    <row r="311" spans="1:23" ht="30" customHeight="1" x14ac:dyDescent="0.3">
      <c r="A311" s="18">
        <v>307</v>
      </c>
      <c r="B311" s="12"/>
      <c r="C311" s="12"/>
      <c r="D311" s="12"/>
      <c r="E311" s="9"/>
      <c r="F311" s="3"/>
      <c r="G311" s="9"/>
      <c r="H311" s="4"/>
      <c r="I311" s="9"/>
      <c r="J311" s="3"/>
      <c r="K311" s="9"/>
      <c r="L311" s="3"/>
      <c r="M311" s="9"/>
      <c r="N311" s="3"/>
      <c r="O311" s="9"/>
      <c r="P311" s="3"/>
      <c r="Q311" s="9"/>
      <c r="R311" s="3"/>
      <c r="S311" s="9"/>
      <c r="T311" s="9"/>
      <c r="U311" s="9"/>
      <c r="V311" s="4"/>
      <c r="W311" s="4"/>
    </row>
    <row r="312" spans="1:23" ht="30" customHeight="1" x14ac:dyDescent="0.3">
      <c r="A312" s="18">
        <v>308</v>
      </c>
      <c r="B312" s="12"/>
      <c r="C312" s="12"/>
      <c r="D312" s="12"/>
      <c r="E312" s="9"/>
      <c r="F312" s="3"/>
      <c r="G312" s="9"/>
      <c r="H312" s="4"/>
      <c r="I312" s="9"/>
      <c r="J312" s="3"/>
      <c r="K312" s="9"/>
      <c r="L312" s="3"/>
      <c r="M312" s="9"/>
      <c r="N312" s="3"/>
      <c r="O312" s="9"/>
      <c r="P312" s="3"/>
      <c r="Q312" s="9"/>
      <c r="R312" s="3"/>
      <c r="S312" s="9"/>
      <c r="T312" s="9"/>
      <c r="U312" s="9"/>
      <c r="V312" s="4"/>
      <c r="W312" s="4"/>
    </row>
    <row r="313" spans="1:23" ht="30" customHeight="1" x14ac:dyDescent="0.3">
      <c r="A313" s="18">
        <v>309</v>
      </c>
      <c r="B313" s="12"/>
      <c r="C313" s="12"/>
      <c r="D313" s="12"/>
      <c r="E313" s="9"/>
      <c r="F313" s="3"/>
      <c r="G313" s="9"/>
      <c r="H313" s="4"/>
      <c r="I313" s="9"/>
      <c r="J313" s="3"/>
      <c r="K313" s="9"/>
      <c r="L313" s="3"/>
      <c r="M313" s="9"/>
      <c r="N313" s="3"/>
      <c r="O313" s="9"/>
      <c r="P313" s="3"/>
      <c r="Q313" s="9"/>
      <c r="R313" s="3"/>
      <c r="S313" s="9"/>
      <c r="T313" s="9"/>
      <c r="U313" s="9"/>
      <c r="V313" s="4"/>
      <c r="W313" s="4"/>
    </row>
    <row r="314" spans="1:23" ht="30" customHeight="1" x14ac:dyDescent="0.3">
      <c r="A314" s="18">
        <v>310</v>
      </c>
      <c r="B314" s="12"/>
      <c r="C314" s="12"/>
      <c r="D314" s="12"/>
      <c r="E314" s="9"/>
      <c r="F314" s="3"/>
      <c r="G314" s="9"/>
      <c r="H314" s="4"/>
      <c r="I314" s="9"/>
      <c r="J314" s="3"/>
      <c r="K314" s="9"/>
      <c r="L314" s="3"/>
      <c r="M314" s="9"/>
      <c r="N314" s="3"/>
      <c r="O314" s="9"/>
      <c r="P314" s="3"/>
      <c r="Q314" s="9"/>
      <c r="R314" s="3"/>
      <c r="S314" s="9"/>
      <c r="T314" s="9"/>
      <c r="U314" s="9"/>
      <c r="V314" s="4"/>
      <c r="W314" s="4"/>
    </row>
    <row r="315" spans="1:23" ht="30" customHeight="1" x14ac:dyDescent="0.3">
      <c r="A315" s="18">
        <v>311</v>
      </c>
      <c r="B315" s="12"/>
      <c r="C315" s="12"/>
      <c r="D315" s="12"/>
      <c r="E315" s="9"/>
      <c r="F315" s="3"/>
      <c r="G315" s="9"/>
      <c r="H315" s="4"/>
      <c r="I315" s="9"/>
      <c r="J315" s="3"/>
      <c r="K315" s="9"/>
      <c r="L315" s="3"/>
      <c r="M315" s="9"/>
      <c r="N315" s="3"/>
      <c r="O315" s="9"/>
      <c r="P315" s="3"/>
      <c r="Q315" s="9"/>
      <c r="R315" s="3"/>
      <c r="S315" s="9"/>
      <c r="T315" s="9"/>
      <c r="U315" s="9"/>
      <c r="V315" s="4"/>
      <c r="W315" s="4"/>
    </row>
    <row r="316" spans="1:23" ht="30" customHeight="1" x14ac:dyDescent="0.3">
      <c r="A316" s="18">
        <v>312</v>
      </c>
      <c r="B316" s="12"/>
      <c r="C316" s="12"/>
      <c r="D316" s="12"/>
      <c r="E316" s="9"/>
      <c r="F316" s="3"/>
      <c r="G316" s="9"/>
      <c r="H316" s="4"/>
      <c r="I316" s="9"/>
      <c r="J316" s="3"/>
      <c r="K316" s="9"/>
      <c r="L316" s="3"/>
      <c r="M316" s="9"/>
      <c r="N316" s="3"/>
      <c r="O316" s="9"/>
      <c r="P316" s="3"/>
      <c r="Q316" s="9"/>
      <c r="R316" s="3"/>
      <c r="S316" s="9"/>
      <c r="T316" s="9"/>
      <c r="U316" s="9"/>
      <c r="V316" s="4"/>
      <c r="W316" s="4"/>
    </row>
    <row r="317" spans="1:23" ht="30" customHeight="1" x14ac:dyDescent="0.3">
      <c r="A317" s="18">
        <v>313</v>
      </c>
      <c r="B317" s="12"/>
      <c r="C317" s="12"/>
      <c r="D317" s="12"/>
      <c r="E317" s="9"/>
      <c r="F317" s="3"/>
      <c r="G317" s="9"/>
      <c r="H317" s="4"/>
      <c r="I317" s="9"/>
      <c r="J317" s="3"/>
      <c r="K317" s="9"/>
      <c r="L317" s="3"/>
      <c r="M317" s="9"/>
      <c r="N317" s="3"/>
      <c r="O317" s="9"/>
      <c r="P317" s="3"/>
      <c r="Q317" s="9"/>
      <c r="R317" s="3"/>
      <c r="S317" s="9"/>
      <c r="T317" s="9"/>
      <c r="U317" s="9"/>
      <c r="V317" s="4"/>
      <c r="W317" s="4"/>
    </row>
    <row r="318" spans="1:23" ht="30" customHeight="1" x14ac:dyDescent="0.3">
      <c r="A318" s="18">
        <v>314</v>
      </c>
      <c r="B318" s="12"/>
      <c r="C318" s="12"/>
      <c r="D318" s="12"/>
      <c r="E318" s="9"/>
      <c r="F318" s="3"/>
      <c r="G318" s="9"/>
      <c r="H318" s="4"/>
      <c r="I318" s="9"/>
      <c r="J318" s="3"/>
      <c r="K318" s="9"/>
      <c r="L318" s="3"/>
      <c r="M318" s="9"/>
      <c r="N318" s="3"/>
      <c r="O318" s="9"/>
      <c r="P318" s="3"/>
      <c r="Q318" s="9"/>
      <c r="R318" s="3"/>
      <c r="S318" s="9"/>
      <c r="T318" s="9"/>
      <c r="U318" s="9"/>
      <c r="V318" s="4"/>
      <c r="W318" s="4"/>
    </row>
    <row r="319" spans="1:23" ht="30" customHeight="1" x14ac:dyDescent="0.3">
      <c r="A319" s="18">
        <v>315</v>
      </c>
      <c r="B319" s="12"/>
      <c r="C319" s="12"/>
      <c r="D319" s="12"/>
      <c r="E319" s="9"/>
      <c r="F319" s="3"/>
      <c r="G319" s="9"/>
      <c r="H319" s="4"/>
      <c r="I319" s="9"/>
      <c r="J319" s="3"/>
      <c r="K319" s="9"/>
      <c r="L319" s="3"/>
      <c r="M319" s="9"/>
      <c r="N319" s="3"/>
      <c r="O319" s="9"/>
      <c r="P319" s="3"/>
      <c r="Q319" s="9"/>
      <c r="R319" s="3"/>
      <c r="S319" s="9"/>
      <c r="T319" s="9"/>
      <c r="U319" s="9"/>
      <c r="V319" s="4"/>
      <c r="W319" s="4"/>
    </row>
    <row r="320" spans="1:23" ht="30" customHeight="1" x14ac:dyDescent="0.3">
      <c r="A320" s="18">
        <v>316</v>
      </c>
      <c r="B320" s="12"/>
      <c r="C320" s="12"/>
      <c r="D320" s="12"/>
      <c r="E320" s="9"/>
      <c r="F320" s="3"/>
      <c r="G320" s="9"/>
      <c r="H320" s="4"/>
      <c r="I320" s="9"/>
      <c r="J320" s="3"/>
      <c r="K320" s="9"/>
      <c r="L320" s="3"/>
      <c r="M320" s="9"/>
      <c r="N320" s="3"/>
      <c r="O320" s="9"/>
      <c r="P320" s="3"/>
      <c r="Q320" s="9"/>
      <c r="R320" s="3"/>
      <c r="S320" s="9"/>
      <c r="T320" s="9"/>
      <c r="U320" s="9"/>
      <c r="V320" s="4"/>
      <c r="W320" s="4"/>
    </row>
    <row r="321" spans="1:23" ht="30" customHeight="1" x14ac:dyDescent="0.3">
      <c r="A321" s="18">
        <v>317</v>
      </c>
      <c r="B321" s="12"/>
      <c r="C321" s="12"/>
      <c r="D321" s="12"/>
      <c r="E321" s="9"/>
      <c r="F321" s="3"/>
      <c r="G321" s="9"/>
      <c r="H321" s="4"/>
      <c r="I321" s="9"/>
      <c r="J321" s="3"/>
      <c r="K321" s="9"/>
      <c r="L321" s="3"/>
      <c r="M321" s="9"/>
      <c r="N321" s="3"/>
      <c r="O321" s="9"/>
      <c r="P321" s="3"/>
      <c r="Q321" s="9"/>
      <c r="R321" s="3"/>
      <c r="S321" s="9"/>
      <c r="T321" s="9"/>
      <c r="U321" s="9"/>
      <c r="V321" s="4"/>
      <c r="W321" s="4"/>
    </row>
    <row r="322" spans="1:23" ht="30" customHeight="1" x14ac:dyDescent="0.3">
      <c r="A322" s="18">
        <v>318</v>
      </c>
      <c r="B322" s="12"/>
      <c r="C322" s="12"/>
      <c r="D322" s="12"/>
      <c r="E322" s="9"/>
      <c r="F322" s="3"/>
      <c r="G322" s="9"/>
      <c r="H322" s="4"/>
      <c r="I322" s="9"/>
      <c r="J322" s="3"/>
      <c r="K322" s="9"/>
      <c r="L322" s="3"/>
      <c r="M322" s="9"/>
      <c r="N322" s="3"/>
      <c r="O322" s="9"/>
      <c r="P322" s="3"/>
      <c r="Q322" s="9"/>
      <c r="R322" s="3"/>
      <c r="S322" s="9"/>
      <c r="T322" s="9"/>
      <c r="U322" s="9"/>
      <c r="V322" s="4"/>
      <c r="W322" s="4"/>
    </row>
    <row r="323" spans="1:23" ht="30" customHeight="1" x14ac:dyDescent="0.3">
      <c r="A323" s="18">
        <v>319</v>
      </c>
      <c r="B323" s="12"/>
      <c r="C323" s="12"/>
      <c r="D323" s="12"/>
      <c r="E323" s="9"/>
      <c r="F323" s="3"/>
      <c r="G323" s="9"/>
      <c r="H323" s="4"/>
      <c r="I323" s="9"/>
      <c r="J323" s="3"/>
      <c r="K323" s="9"/>
      <c r="L323" s="3"/>
      <c r="M323" s="9"/>
      <c r="N323" s="3"/>
      <c r="O323" s="9"/>
      <c r="P323" s="3"/>
      <c r="Q323" s="9"/>
      <c r="R323" s="3"/>
      <c r="S323" s="9"/>
      <c r="T323" s="9"/>
      <c r="U323" s="9"/>
      <c r="V323" s="4"/>
      <c r="W323" s="4"/>
    </row>
    <row r="324" spans="1:23" ht="30" customHeight="1" x14ac:dyDescent="0.3">
      <c r="A324" s="18">
        <v>320</v>
      </c>
      <c r="B324" s="12"/>
      <c r="C324" s="12"/>
      <c r="D324" s="12"/>
      <c r="E324" s="9"/>
      <c r="F324" s="3"/>
      <c r="G324" s="9"/>
      <c r="H324" s="4"/>
      <c r="I324" s="9"/>
      <c r="J324" s="3"/>
      <c r="K324" s="9"/>
      <c r="L324" s="3"/>
      <c r="M324" s="9"/>
      <c r="N324" s="3"/>
      <c r="O324" s="9"/>
      <c r="P324" s="3"/>
      <c r="Q324" s="9"/>
      <c r="R324" s="3"/>
      <c r="S324" s="9"/>
      <c r="T324" s="9"/>
      <c r="U324" s="9"/>
      <c r="V324" s="4"/>
      <c r="W324" s="4"/>
    </row>
    <row r="325" spans="1:23" ht="30" customHeight="1" x14ac:dyDescent="0.3">
      <c r="A325" s="18">
        <v>321</v>
      </c>
      <c r="B325" s="12"/>
      <c r="C325" s="12"/>
      <c r="D325" s="12"/>
      <c r="E325" s="9"/>
      <c r="F325" s="3"/>
      <c r="G325" s="9"/>
      <c r="H325" s="4"/>
      <c r="I325" s="9"/>
      <c r="J325" s="3"/>
      <c r="K325" s="9"/>
      <c r="L325" s="3"/>
      <c r="M325" s="9"/>
      <c r="N325" s="3"/>
      <c r="O325" s="9"/>
      <c r="P325" s="3"/>
      <c r="Q325" s="9"/>
      <c r="R325" s="3"/>
      <c r="S325" s="9"/>
      <c r="T325" s="9"/>
      <c r="U325" s="9"/>
      <c r="V325" s="4"/>
      <c r="W325" s="4"/>
    </row>
    <row r="326" spans="1:23" ht="30" customHeight="1" x14ac:dyDescent="0.3">
      <c r="A326" s="18">
        <v>322</v>
      </c>
      <c r="B326" s="12"/>
      <c r="C326" s="12"/>
      <c r="D326" s="12"/>
      <c r="E326" s="9"/>
      <c r="F326" s="3"/>
      <c r="G326" s="9"/>
      <c r="H326" s="4"/>
      <c r="I326" s="9"/>
      <c r="J326" s="3"/>
      <c r="K326" s="9"/>
      <c r="L326" s="3"/>
      <c r="M326" s="9"/>
      <c r="N326" s="3"/>
      <c r="O326" s="9"/>
      <c r="P326" s="3"/>
      <c r="Q326" s="9"/>
      <c r="R326" s="3"/>
      <c r="S326" s="9"/>
      <c r="T326" s="9"/>
      <c r="U326" s="9"/>
      <c r="V326" s="4"/>
      <c r="W326" s="4"/>
    </row>
    <row r="327" spans="1:23" ht="30" customHeight="1" x14ac:dyDescent="0.3">
      <c r="A327" s="18">
        <v>323</v>
      </c>
      <c r="B327" s="12"/>
      <c r="C327" s="12"/>
      <c r="D327" s="12"/>
      <c r="E327" s="9"/>
      <c r="F327" s="3"/>
      <c r="G327" s="9"/>
      <c r="H327" s="4"/>
      <c r="I327" s="9"/>
      <c r="J327" s="3"/>
      <c r="K327" s="9"/>
      <c r="L327" s="3"/>
      <c r="M327" s="9"/>
      <c r="N327" s="3"/>
      <c r="O327" s="9"/>
      <c r="P327" s="3"/>
      <c r="Q327" s="9"/>
      <c r="R327" s="3"/>
      <c r="S327" s="9"/>
      <c r="T327" s="9"/>
      <c r="U327" s="9"/>
      <c r="V327" s="4"/>
      <c r="W327" s="4"/>
    </row>
    <row r="328" spans="1:23" ht="30" customHeight="1" x14ac:dyDescent="0.3">
      <c r="A328" s="18">
        <v>324</v>
      </c>
      <c r="B328" s="12"/>
      <c r="C328" s="12"/>
      <c r="D328" s="12"/>
      <c r="E328" s="9"/>
      <c r="F328" s="3"/>
      <c r="G328" s="9"/>
      <c r="H328" s="4"/>
      <c r="I328" s="9"/>
      <c r="J328" s="3"/>
      <c r="K328" s="9"/>
      <c r="L328" s="3"/>
      <c r="M328" s="9"/>
      <c r="N328" s="3"/>
      <c r="O328" s="9"/>
      <c r="P328" s="3"/>
      <c r="Q328" s="9"/>
      <c r="R328" s="3"/>
      <c r="S328" s="9"/>
      <c r="T328" s="9"/>
      <c r="U328" s="9"/>
      <c r="V328" s="4"/>
      <c r="W328" s="4"/>
    </row>
    <row r="329" spans="1:23" ht="30" customHeight="1" x14ac:dyDescent="0.3">
      <c r="A329" s="18">
        <v>325</v>
      </c>
      <c r="B329" s="12"/>
      <c r="C329" s="12"/>
      <c r="D329" s="12"/>
      <c r="E329" s="9"/>
      <c r="F329" s="3"/>
      <c r="G329" s="9"/>
      <c r="H329" s="4"/>
      <c r="I329" s="9"/>
      <c r="J329" s="3"/>
      <c r="K329" s="9"/>
      <c r="L329" s="3"/>
      <c r="M329" s="9"/>
      <c r="N329" s="3"/>
      <c r="O329" s="9"/>
      <c r="P329" s="3"/>
      <c r="Q329" s="9"/>
      <c r="R329" s="3"/>
      <c r="S329" s="9"/>
      <c r="T329" s="9"/>
      <c r="U329" s="9"/>
      <c r="V329" s="4"/>
      <c r="W329" s="4"/>
    </row>
    <row r="330" spans="1:23" ht="30" customHeight="1" x14ac:dyDescent="0.3">
      <c r="A330" s="18">
        <v>326</v>
      </c>
      <c r="B330" s="12"/>
      <c r="C330" s="12"/>
      <c r="D330" s="12"/>
      <c r="E330" s="9"/>
      <c r="F330" s="3"/>
      <c r="G330" s="9"/>
      <c r="H330" s="4"/>
      <c r="I330" s="9"/>
      <c r="J330" s="3"/>
      <c r="K330" s="9"/>
      <c r="L330" s="3"/>
      <c r="M330" s="9"/>
      <c r="N330" s="3"/>
      <c r="O330" s="9"/>
      <c r="P330" s="3"/>
      <c r="Q330" s="9"/>
      <c r="R330" s="3"/>
      <c r="S330" s="9"/>
      <c r="T330" s="9"/>
      <c r="U330" s="9"/>
      <c r="V330" s="4"/>
      <c r="W330" s="4"/>
    </row>
    <row r="331" spans="1:23" ht="30" customHeight="1" x14ac:dyDescent="0.3">
      <c r="A331" s="18">
        <v>327</v>
      </c>
      <c r="B331" s="12"/>
      <c r="C331" s="12"/>
      <c r="D331" s="12"/>
      <c r="E331" s="9"/>
      <c r="F331" s="3"/>
      <c r="G331" s="9"/>
      <c r="H331" s="4"/>
      <c r="I331" s="9"/>
      <c r="J331" s="3"/>
      <c r="K331" s="9"/>
      <c r="L331" s="3"/>
      <c r="M331" s="9"/>
      <c r="N331" s="3"/>
      <c r="O331" s="9"/>
      <c r="P331" s="3"/>
      <c r="Q331" s="9"/>
      <c r="R331" s="3"/>
      <c r="S331" s="9"/>
      <c r="T331" s="9"/>
      <c r="U331" s="9"/>
      <c r="V331" s="4"/>
      <c r="W331" s="4"/>
    </row>
    <row r="332" spans="1:23" ht="30" customHeight="1" x14ac:dyDescent="0.3">
      <c r="A332" s="18">
        <v>328</v>
      </c>
      <c r="B332" s="12"/>
      <c r="C332" s="12"/>
      <c r="D332" s="12"/>
      <c r="E332" s="9"/>
      <c r="F332" s="3"/>
      <c r="G332" s="9"/>
      <c r="H332" s="4"/>
      <c r="I332" s="9"/>
      <c r="J332" s="3"/>
      <c r="K332" s="9"/>
      <c r="L332" s="3"/>
      <c r="M332" s="9"/>
      <c r="N332" s="3"/>
      <c r="O332" s="9"/>
      <c r="P332" s="3"/>
      <c r="Q332" s="9"/>
      <c r="R332" s="3"/>
      <c r="S332" s="9"/>
      <c r="T332" s="9"/>
      <c r="U332" s="9"/>
      <c r="V332" s="4"/>
      <c r="W332" s="4"/>
    </row>
    <row r="333" spans="1:23" ht="30" customHeight="1" x14ac:dyDescent="0.3">
      <c r="A333" s="18">
        <v>329</v>
      </c>
      <c r="B333" s="12"/>
      <c r="C333" s="12"/>
      <c r="D333" s="12"/>
      <c r="E333" s="9"/>
      <c r="F333" s="3"/>
      <c r="G333" s="9"/>
      <c r="H333" s="4"/>
      <c r="I333" s="9"/>
      <c r="J333" s="3"/>
      <c r="K333" s="9"/>
      <c r="L333" s="3"/>
      <c r="M333" s="9"/>
      <c r="N333" s="3"/>
      <c r="O333" s="9"/>
      <c r="P333" s="3"/>
      <c r="Q333" s="9"/>
      <c r="R333" s="3"/>
      <c r="S333" s="9"/>
      <c r="T333" s="9"/>
      <c r="U333" s="9"/>
      <c r="V333" s="4"/>
      <c r="W333" s="4"/>
    </row>
    <row r="334" spans="1:23" ht="30" customHeight="1" x14ac:dyDescent="0.3">
      <c r="A334" s="18">
        <v>330</v>
      </c>
      <c r="B334" s="12"/>
      <c r="C334" s="12"/>
      <c r="D334" s="12"/>
      <c r="E334" s="9"/>
      <c r="F334" s="3"/>
      <c r="G334" s="9"/>
      <c r="H334" s="4"/>
      <c r="I334" s="9"/>
      <c r="J334" s="3"/>
      <c r="K334" s="9"/>
      <c r="L334" s="3"/>
      <c r="M334" s="9"/>
      <c r="N334" s="3"/>
      <c r="O334" s="9"/>
      <c r="P334" s="3"/>
      <c r="Q334" s="9"/>
      <c r="R334" s="3"/>
      <c r="S334" s="9"/>
      <c r="T334" s="9"/>
      <c r="U334" s="9"/>
      <c r="V334" s="4"/>
      <c r="W334" s="4"/>
    </row>
    <row r="335" spans="1:23" ht="30" customHeight="1" x14ac:dyDescent="0.3">
      <c r="A335" s="18">
        <v>331</v>
      </c>
      <c r="B335" s="12"/>
      <c r="C335" s="12"/>
      <c r="D335" s="12"/>
      <c r="E335" s="9"/>
      <c r="F335" s="3"/>
      <c r="G335" s="9"/>
      <c r="H335" s="4"/>
      <c r="I335" s="9"/>
      <c r="J335" s="3"/>
      <c r="K335" s="9"/>
      <c r="L335" s="3"/>
      <c r="M335" s="9"/>
      <c r="N335" s="3"/>
      <c r="O335" s="9"/>
      <c r="P335" s="3"/>
      <c r="Q335" s="9"/>
      <c r="R335" s="3"/>
      <c r="S335" s="9"/>
      <c r="T335" s="9"/>
      <c r="U335" s="9"/>
      <c r="V335" s="4"/>
      <c r="W335" s="4"/>
    </row>
    <row r="336" spans="1:23" ht="30" customHeight="1" x14ac:dyDescent="0.3">
      <c r="A336" s="18">
        <v>332</v>
      </c>
      <c r="B336" s="12"/>
      <c r="C336" s="12"/>
      <c r="D336" s="12"/>
      <c r="E336" s="9"/>
      <c r="F336" s="3"/>
      <c r="G336" s="9"/>
      <c r="H336" s="4"/>
      <c r="I336" s="9"/>
      <c r="J336" s="3"/>
      <c r="K336" s="9"/>
      <c r="L336" s="3"/>
      <c r="M336" s="9"/>
      <c r="N336" s="3"/>
      <c r="O336" s="9"/>
      <c r="P336" s="3"/>
      <c r="Q336" s="9"/>
      <c r="R336" s="3"/>
      <c r="S336" s="9"/>
      <c r="T336" s="9"/>
      <c r="U336" s="9"/>
      <c r="V336" s="4"/>
      <c r="W336" s="4"/>
    </row>
    <row r="337" spans="1:23" ht="30" customHeight="1" x14ac:dyDescent="0.3">
      <c r="A337" s="18">
        <v>333</v>
      </c>
      <c r="B337" s="12"/>
      <c r="C337" s="12"/>
      <c r="D337" s="12"/>
      <c r="E337" s="9"/>
      <c r="F337" s="3"/>
      <c r="G337" s="9"/>
      <c r="H337" s="4"/>
      <c r="I337" s="9"/>
      <c r="J337" s="3"/>
      <c r="K337" s="9"/>
      <c r="L337" s="3"/>
      <c r="M337" s="9"/>
      <c r="N337" s="3"/>
      <c r="O337" s="9"/>
      <c r="P337" s="3"/>
      <c r="Q337" s="9"/>
      <c r="R337" s="3"/>
      <c r="S337" s="9"/>
      <c r="T337" s="9"/>
      <c r="U337" s="9"/>
      <c r="V337" s="4"/>
      <c r="W337" s="4"/>
    </row>
    <row r="338" spans="1:23" ht="30" customHeight="1" x14ac:dyDescent="0.3">
      <c r="A338" s="18">
        <v>334</v>
      </c>
      <c r="B338" s="12"/>
      <c r="C338" s="12"/>
      <c r="D338" s="12"/>
      <c r="E338" s="9"/>
      <c r="F338" s="3"/>
      <c r="G338" s="9"/>
      <c r="H338" s="4"/>
      <c r="I338" s="9"/>
      <c r="J338" s="3"/>
      <c r="K338" s="9"/>
      <c r="L338" s="3"/>
      <c r="M338" s="9"/>
      <c r="N338" s="3"/>
      <c r="O338" s="9"/>
      <c r="P338" s="3"/>
      <c r="Q338" s="9"/>
      <c r="R338" s="3"/>
      <c r="S338" s="9"/>
      <c r="T338" s="9"/>
      <c r="U338" s="9"/>
      <c r="V338" s="4"/>
      <c r="W338" s="4"/>
    </row>
    <row r="339" spans="1:23" ht="30" customHeight="1" x14ac:dyDescent="0.3">
      <c r="A339" s="18">
        <v>335</v>
      </c>
      <c r="B339" s="12"/>
      <c r="C339" s="12"/>
      <c r="D339" s="12"/>
      <c r="E339" s="9"/>
      <c r="F339" s="3"/>
      <c r="G339" s="9"/>
      <c r="H339" s="4"/>
      <c r="I339" s="9"/>
      <c r="J339" s="3"/>
      <c r="K339" s="9"/>
      <c r="L339" s="3"/>
      <c r="M339" s="9"/>
      <c r="N339" s="3"/>
      <c r="O339" s="9"/>
      <c r="P339" s="3"/>
      <c r="Q339" s="9"/>
      <c r="R339" s="3"/>
      <c r="S339" s="9"/>
      <c r="T339" s="9"/>
      <c r="U339" s="9"/>
      <c r="V339" s="4"/>
      <c r="W339" s="4"/>
    </row>
    <row r="340" spans="1:23" ht="30" customHeight="1" x14ac:dyDescent="0.3">
      <c r="A340" s="18">
        <v>336</v>
      </c>
      <c r="B340" s="12"/>
      <c r="C340" s="12"/>
      <c r="D340" s="12"/>
      <c r="E340" s="9"/>
      <c r="F340" s="3"/>
      <c r="G340" s="9"/>
      <c r="H340" s="4"/>
      <c r="I340" s="9"/>
      <c r="J340" s="3"/>
      <c r="K340" s="9"/>
      <c r="L340" s="3"/>
      <c r="M340" s="9"/>
      <c r="N340" s="3"/>
      <c r="O340" s="9"/>
      <c r="P340" s="3"/>
      <c r="Q340" s="9"/>
      <c r="R340" s="3"/>
      <c r="S340" s="9"/>
      <c r="T340" s="9"/>
      <c r="U340" s="9"/>
      <c r="V340" s="4"/>
      <c r="W340" s="4"/>
    </row>
    <row r="341" spans="1:23" ht="30" customHeight="1" x14ac:dyDescent="0.3">
      <c r="A341" s="18">
        <v>337</v>
      </c>
      <c r="B341" s="12"/>
      <c r="C341" s="12"/>
      <c r="D341" s="12"/>
      <c r="E341" s="9"/>
      <c r="F341" s="3"/>
      <c r="G341" s="9"/>
      <c r="H341" s="4"/>
      <c r="I341" s="9"/>
      <c r="J341" s="3"/>
      <c r="K341" s="9"/>
      <c r="L341" s="3"/>
      <c r="M341" s="9"/>
      <c r="N341" s="3"/>
      <c r="O341" s="9"/>
      <c r="P341" s="3"/>
      <c r="Q341" s="9"/>
      <c r="R341" s="3"/>
      <c r="S341" s="9"/>
      <c r="T341" s="9"/>
      <c r="U341" s="9"/>
      <c r="V341" s="4"/>
      <c r="W341" s="4"/>
    </row>
    <row r="342" spans="1:23" ht="30" customHeight="1" x14ac:dyDescent="0.3">
      <c r="A342" s="18">
        <v>338</v>
      </c>
      <c r="B342" s="12"/>
      <c r="C342" s="12"/>
      <c r="D342" s="12"/>
      <c r="E342" s="9"/>
      <c r="F342" s="3"/>
      <c r="G342" s="9"/>
      <c r="H342" s="4"/>
      <c r="I342" s="9"/>
      <c r="J342" s="3"/>
      <c r="K342" s="9"/>
      <c r="L342" s="3"/>
      <c r="M342" s="9"/>
      <c r="N342" s="3"/>
      <c r="O342" s="9"/>
      <c r="P342" s="3"/>
      <c r="Q342" s="9"/>
      <c r="R342" s="3"/>
      <c r="S342" s="9"/>
      <c r="T342" s="9"/>
      <c r="U342" s="9"/>
      <c r="V342" s="4"/>
      <c r="W342" s="4"/>
    </row>
    <row r="343" spans="1:23" ht="30" customHeight="1" x14ac:dyDescent="0.3">
      <c r="A343" s="18">
        <v>339</v>
      </c>
      <c r="B343" s="12"/>
      <c r="C343" s="12"/>
      <c r="D343" s="12"/>
      <c r="E343" s="9"/>
      <c r="F343" s="3"/>
      <c r="G343" s="9"/>
      <c r="H343" s="4"/>
      <c r="I343" s="9"/>
      <c r="J343" s="3"/>
      <c r="K343" s="9"/>
      <c r="L343" s="3"/>
      <c r="M343" s="9"/>
      <c r="N343" s="3"/>
      <c r="O343" s="9"/>
      <c r="P343" s="3"/>
      <c r="Q343" s="9"/>
      <c r="R343" s="3"/>
      <c r="S343" s="9"/>
      <c r="T343" s="9"/>
      <c r="U343" s="9"/>
      <c r="V343" s="4"/>
      <c r="W343" s="4"/>
    </row>
    <row r="344" spans="1:23" ht="30" customHeight="1" x14ac:dyDescent="0.3">
      <c r="A344" s="18">
        <v>340</v>
      </c>
      <c r="B344" s="12"/>
      <c r="C344" s="12"/>
      <c r="D344" s="12"/>
      <c r="E344" s="9"/>
      <c r="F344" s="3"/>
      <c r="G344" s="9"/>
      <c r="H344" s="4"/>
      <c r="I344" s="9"/>
      <c r="J344" s="3"/>
      <c r="K344" s="9"/>
      <c r="L344" s="3"/>
      <c r="M344" s="9"/>
      <c r="N344" s="3"/>
      <c r="O344" s="9"/>
      <c r="P344" s="3"/>
      <c r="Q344" s="9"/>
      <c r="R344" s="3"/>
      <c r="S344" s="9"/>
      <c r="T344" s="9"/>
      <c r="U344" s="9"/>
      <c r="V344" s="4"/>
      <c r="W344" s="4"/>
    </row>
    <row r="345" spans="1:23" ht="30" customHeight="1" x14ac:dyDescent="0.3">
      <c r="A345" s="18">
        <v>341</v>
      </c>
      <c r="B345" s="12"/>
      <c r="C345" s="12"/>
      <c r="D345" s="12"/>
      <c r="E345" s="9"/>
      <c r="F345" s="3"/>
      <c r="G345" s="9"/>
      <c r="H345" s="4"/>
      <c r="I345" s="9"/>
      <c r="J345" s="3"/>
      <c r="K345" s="9"/>
      <c r="L345" s="3"/>
      <c r="M345" s="9"/>
      <c r="N345" s="3"/>
      <c r="O345" s="9"/>
      <c r="P345" s="3"/>
      <c r="Q345" s="9"/>
      <c r="R345" s="3"/>
      <c r="S345" s="9"/>
      <c r="T345" s="9"/>
      <c r="U345" s="9"/>
      <c r="V345" s="4"/>
      <c r="W345" s="4"/>
    </row>
    <row r="346" spans="1:23" ht="30" customHeight="1" x14ac:dyDescent="0.3">
      <c r="A346" s="18">
        <v>342</v>
      </c>
      <c r="B346" s="12"/>
      <c r="C346" s="12"/>
      <c r="D346" s="12"/>
      <c r="E346" s="9"/>
      <c r="F346" s="3"/>
      <c r="G346" s="9"/>
      <c r="H346" s="4"/>
      <c r="I346" s="9"/>
      <c r="J346" s="3"/>
      <c r="K346" s="9"/>
      <c r="L346" s="3"/>
      <c r="M346" s="9"/>
      <c r="N346" s="3"/>
      <c r="O346" s="9"/>
      <c r="P346" s="3"/>
      <c r="Q346" s="9"/>
      <c r="R346" s="3"/>
      <c r="S346" s="9"/>
      <c r="T346" s="9"/>
      <c r="U346" s="9"/>
      <c r="V346" s="4"/>
      <c r="W346" s="4"/>
    </row>
    <row r="347" spans="1:23" ht="30" customHeight="1" x14ac:dyDescent="0.3">
      <c r="A347" s="18">
        <v>343</v>
      </c>
      <c r="B347" s="12"/>
      <c r="C347" s="12"/>
      <c r="D347" s="12"/>
      <c r="E347" s="9"/>
      <c r="F347" s="3"/>
      <c r="G347" s="9"/>
      <c r="H347" s="4"/>
      <c r="I347" s="9"/>
      <c r="J347" s="3"/>
      <c r="K347" s="9"/>
      <c r="L347" s="3"/>
      <c r="M347" s="9"/>
      <c r="N347" s="3"/>
      <c r="O347" s="9"/>
      <c r="P347" s="3"/>
      <c r="Q347" s="9"/>
      <c r="R347" s="3"/>
      <c r="S347" s="9"/>
      <c r="T347" s="9"/>
      <c r="U347" s="9"/>
      <c r="V347" s="4"/>
      <c r="W347" s="4"/>
    </row>
    <row r="348" spans="1:23" ht="30" customHeight="1" x14ac:dyDescent="0.3">
      <c r="A348" s="18">
        <v>344</v>
      </c>
      <c r="B348" s="12"/>
      <c r="C348" s="12"/>
      <c r="D348" s="12"/>
      <c r="E348" s="9"/>
      <c r="F348" s="3"/>
      <c r="G348" s="9"/>
      <c r="H348" s="4"/>
      <c r="I348" s="9"/>
      <c r="J348" s="3"/>
      <c r="K348" s="9"/>
      <c r="L348" s="3"/>
      <c r="M348" s="9"/>
      <c r="N348" s="3"/>
      <c r="O348" s="9"/>
      <c r="P348" s="3"/>
      <c r="Q348" s="9"/>
      <c r="R348" s="3"/>
      <c r="S348" s="9"/>
      <c r="T348" s="9"/>
      <c r="U348" s="9"/>
      <c r="V348" s="4"/>
      <c r="W348" s="4"/>
    </row>
    <row r="349" spans="1:23" ht="30" customHeight="1" x14ac:dyDescent="0.3">
      <c r="A349" s="18">
        <v>345</v>
      </c>
      <c r="B349" s="12"/>
      <c r="C349" s="12"/>
      <c r="D349" s="12"/>
      <c r="E349" s="9"/>
      <c r="F349" s="3"/>
      <c r="G349" s="9"/>
      <c r="H349" s="4"/>
      <c r="I349" s="9"/>
      <c r="J349" s="3"/>
      <c r="K349" s="9"/>
      <c r="L349" s="3"/>
      <c r="M349" s="9"/>
      <c r="N349" s="3"/>
      <c r="O349" s="9"/>
      <c r="P349" s="3"/>
      <c r="Q349" s="9"/>
      <c r="R349" s="3"/>
      <c r="S349" s="9"/>
      <c r="T349" s="9"/>
      <c r="U349" s="9"/>
      <c r="V349" s="4"/>
      <c r="W349" s="4"/>
    </row>
    <row r="350" spans="1:23" ht="30" customHeight="1" x14ac:dyDescent="0.3">
      <c r="A350" s="18">
        <v>346</v>
      </c>
      <c r="B350" s="12"/>
      <c r="C350" s="12"/>
      <c r="D350" s="12"/>
      <c r="E350" s="9"/>
      <c r="F350" s="3"/>
      <c r="G350" s="9"/>
      <c r="H350" s="4"/>
      <c r="I350" s="9"/>
      <c r="J350" s="3"/>
      <c r="K350" s="9"/>
      <c r="L350" s="3"/>
      <c r="M350" s="9"/>
      <c r="N350" s="3"/>
      <c r="O350" s="9"/>
      <c r="P350" s="3"/>
      <c r="Q350" s="9"/>
      <c r="R350" s="3"/>
      <c r="S350" s="9"/>
      <c r="T350" s="9"/>
      <c r="U350" s="9"/>
      <c r="V350" s="4"/>
      <c r="W350" s="4"/>
    </row>
    <row r="351" spans="1:23" ht="30" customHeight="1" x14ac:dyDescent="0.3">
      <c r="A351" s="18">
        <v>347</v>
      </c>
      <c r="B351" s="12"/>
      <c r="C351" s="12"/>
      <c r="D351" s="12"/>
      <c r="E351" s="9"/>
      <c r="F351" s="3"/>
      <c r="G351" s="9"/>
      <c r="H351" s="4"/>
      <c r="I351" s="9"/>
      <c r="J351" s="3"/>
      <c r="K351" s="9"/>
      <c r="L351" s="3"/>
      <c r="M351" s="9"/>
      <c r="N351" s="3"/>
      <c r="O351" s="9"/>
      <c r="P351" s="3"/>
      <c r="Q351" s="9"/>
      <c r="R351" s="3"/>
      <c r="S351" s="9"/>
      <c r="T351" s="9"/>
      <c r="U351" s="9"/>
      <c r="V351" s="4"/>
      <c r="W351" s="4"/>
    </row>
    <row r="352" spans="1:23" ht="30" customHeight="1" x14ac:dyDescent="0.3">
      <c r="A352" s="18">
        <v>348</v>
      </c>
      <c r="B352" s="12"/>
      <c r="C352" s="12"/>
      <c r="D352" s="12"/>
      <c r="E352" s="9"/>
      <c r="F352" s="3"/>
      <c r="G352" s="9"/>
      <c r="H352" s="4"/>
      <c r="I352" s="9"/>
      <c r="J352" s="3"/>
      <c r="K352" s="9"/>
      <c r="L352" s="3"/>
      <c r="M352" s="9"/>
      <c r="N352" s="3"/>
      <c r="O352" s="9"/>
      <c r="P352" s="3"/>
      <c r="Q352" s="9"/>
      <c r="R352" s="3"/>
      <c r="S352" s="9"/>
      <c r="T352" s="9"/>
      <c r="U352" s="9"/>
      <c r="V352" s="4"/>
      <c r="W352" s="4"/>
    </row>
    <row r="353" spans="1:23" ht="30" customHeight="1" x14ac:dyDescent="0.3">
      <c r="A353" s="18">
        <v>349</v>
      </c>
      <c r="B353" s="12"/>
      <c r="C353" s="12"/>
      <c r="D353" s="12"/>
      <c r="E353" s="9"/>
      <c r="F353" s="3"/>
      <c r="G353" s="9"/>
      <c r="H353" s="4"/>
      <c r="I353" s="9"/>
      <c r="J353" s="3"/>
      <c r="K353" s="9"/>
      <c r="L353" s="3"/>
      <c r="M353" s="9"/>
      <c r="N353" s="3"/>
      <c r="O353" s="9"/>
      <c r="P353" s="3"/>
      <c r="Q353" s="9"/>
      <c r="R353" s="3"/>
      <c r="S353" s="9"/>
      <c r="T353" s="9"/>
      <c r="U353" s="9"/>
      <c r="V353" s="4"/>
      <c r="W353" s="4"/>
    </row>
    <row r="354" spans="1:23" ht="30" customHeight="1" x14ac:dyDescent="0.3">
      <c r="A354" s="18">
        <v>350</v>
      </c>
      <c r="B354" s="12"/>
      <c r="C354" s="12"/>
      <c r="D354" s="12"/>
      <c r="E354" s="9"/>
      <c r="F354" s="3"/>
      <c r="G354" s="9"/>
      <c r="H354" s="4"/>
      <c r="I354" s="9"/>
      <c r="J354" s="3"/>
      <c r="K354" s="9"/>
      <c r="L354" s="3"/>
      <c r="M354" s="9"/>
      <c r="N354" s="3"/>
      <c r="O354" s="9"/>
      <c r="P354" s="3"/>
      <c r="Q354" s="9"/>
      <c r="R354" s="3"/>
      <c r="S354" s="9"/>
      <c r="T354" s="9"/>
      <c r="U354" s="9"/>
      <c r="V354" s="4"/>
      <c r="W354" s="4"/>
    </row>
    <row r="355" spans="1:23" ht="30" customHeight="1" x14ac:dyDescent="0.3">
      <c r="A355" s="18">
        <v>351</v>
      </c>
      <c r="B355" s="12"/>
      <c r="C355" s="12"/>
      <c r="D355" s="12"/>
      <c r="E355" s="9"/>
      <c r="F355" s="3"/>
      <c r="G355" s="9"/>
      <c r="H355" s="4"/>
      <c r="I355" s="9"/>
      <c r="J355" s="3"/>
      <c r="K355" s="9"/>
      <c r="L355" s="3"/>
      <c r="M355" s="9"/>
      <c r="N355" s="3"/>
      <c r="O355" s="9"/>
      <c r="P355" s="3"/>
      <c r="Q355" s="9"/>
      <c r="R355" s="3"/>
      <c r="S355" s="9"/>
      <c r="T355" s="9"/>
      <c r="U355" s="9"/>
      <c r="V355" s="4"/>
      <c r="W355" s="4"/>
    </row>
    <row r="356" spans="1:23" ht="30" customHeight="1" x14ac:dyDescent="0.3">
      <c r="A356" s="18">
        <v>352</v>
      </c>
      <c r="B356" s="12"/>
      <c r="C356" s="12"/>
      <c r="D356" s="12"/>
      <c r="E356" s="9"/>
      <c r="F356" s="3"/>
      <c r="G356" s="9"/>
      <c r="H356" s="4"/>
      <c r="I356" s="9"/>
      <c r="J356" s="3"/>
      <c r="K356" s="9"/>
      <c r="L356" s="3"/>
      <c r="M356" s="9"/>
      <c r="N356" s="3"/>
      <c r="O356" s="9"/>
      <c r="P356" s="3"/>
      <c r="Q356" s="9"/>
      <c r="R356" s="3"/>
      <c r="S356" s="9"/>
      <c r="T356" s="9"/>
      <c r="U356" s="9"/>
      <c r="V356" s="4"/>
      <c r="W356" s="4"/>
    </row>
    <row r="357" spans="1:23" ht="30" customHeight="1" x14ac:dyDescent="0.3">
      <c r="A357" s="18">
        <v>353</v>
      </c>
      <c r="B357" s="12"/>
      <c r="C357" s="12"/>
      <c r="D357" s="12"/>
      <c r="E357" s="9"/>
      <c r="F357" s="3"/>
      <c r="G357" s="9"/>
      <c r="H357" s="4"/>
      <c r="I357" s="9"/>
      <c r="J357" s="3"/>
      <c r="K357" s="9"/>
      <c r="L357" s="3"/>
      <c r="M357" s="9"/>
      <c r="N357" s="3"/>
      <c r="O357" s="9"/>
      <c r="P357" s="3"/>
      <c r="Q357" s="9"/>
      <c r="R357" s="3"/>
      <c r="S357" s="9"/>
      <c r="T357" s="9"/>
      <c r="U357" s="9"/>
      <c r="V357" s="4"/>
      <c r="W357" s="4"/>
    </row>
    <row r="358" spans="1:23" ht="30" customHeight="1" x14ac:dyDescent="0.3">
      <c r="A358" s="18">
        <v>354</v>
      </c>
      <c r="B358" s="12"/>
      <c r="C358" s="12"/>
      <c r="D358" s="12"/>
      <c r="E358" s="9"/>
      <c r="F358" s="3"/>
      <c r="G358" s="9"/>
      <c r="H358" s="4"/>
      <c r="I358" s="9"/>
      <c r="J358" s="3"/>
      <c r="K358" s="9"/>
      <c r="L358" s="3"/>
      <c r="M358" s="9"/>
      <c r="N358" s="3"/>
      <c r="O358" s="9"/>
      <c r="P358" s="3"/>
      <c r="Q358" s="9"/>
      <c r="R358" s="3"/>
      <c r="S358" s="9"/>
      <c r="T358" s="9"/>
      <c r="U358" s="9"/>
      <c r="V358" s="4"/>
      <c r="W358" s="4"/>
    </row>
    <row r="359" spans="1:23" ht="30" customHeight="1" x14ac:dyDescent="0.3">
      <c r="A359" s="18">
        <v>355</v>
      </c>
      <c r="B359" s="12"/>
      <c r="C359" s="12"/>
      <c r="D359" s="12"/>
      <c r="E359" s="9"/>
      <c r="F359" s="3"/>
      <c r="G359" s="9"/>
      <c r="H359" s="4"/>
      <c r="I359" s="9"/>
      <c r="J359" s="3"/>
      <c r="K359" s="9"/>
      <c r="L359" s="3"/>
      <c r="M359" s="9"/>
      <c r="N359" s="3"/>
      <c r="O359" s="9"/>
      <c r="P359" s="3"/>
      <c r="Q359" s="9"/>
      <c r="R359" s="3"/>
      <c r="S359" s="9"/>
      <c r="T359" s="9"/>
      <c r="U359" s="9"/>
      <c r="V359" s="4"/>
      <c r="W359" s="4"/>
    </row>
    <row r="360" spans="1:23" ht="30" customHeight="1" x14ac:dyDescent="0.3">
      <c r="A360" s="18">
        <v>356</v>
      </c>
      <c r="B360" s="12"/>
      <c r="C360" s="12"/>
      <c r="D360" s="12"/>
      <c r="E360" s="9"/>
      <c r="F360" s="3"/>
      <c r="G360" s="9"/>
      <c r="H360" s="4"/>
      <c r="I360" s="9"/>
      <c r="J360" s="3"/>
      <c r="K360" s="9"/>
      <c r="L360" s="3"/>
      <c r="M360" s="9"/>
      <c r="N360" s="3"/>
      <c r="O360" s="9"/>
      <c r="P360" s="3"/>
      <c r="Q360" s="9"/>
      <c r="R360" s="3"/>
      <c r="S360" s="9"/>
      <c r="T360" s="9"/>
      <c r="U360" s="9"/>
      <c r="V360" s="4"/>
      <c r="W360" s="4"/>
    </row>
    <row r="361" spans="1:23" ht="30" customHeight="1" x14ac:dyDescent="0.3">
      <c r="A361" s="18">
        <v>357</v>
      </c>
      <c r="B361" s="12"/>
      <c r="C361" s="12"/>
      <c r="D361" s="12"/>
      <c r="E361" s="9"/>
      <c r="F361" s="3"/>
      <c r="G361" s="9"/>
      <c r="H361" s="4"/>
      <c r="I361" s="9"/>
      <c r="J361" s="3"/>
      <c r="K361" s="9"/>
      <c r="L361" s="3"/>
      <c r="M361" s="9"/>
      <c r="N361" s="3"/>
      <c r="O361" s="9"/>
      <c r="P361" s="3"/>
      <c r="Q361" s="9"/>
      <c r="R361" s="3"/>
      <c r="S361" s="9"/>
      <c r="T361" s="9"/>
      <c r="U361" s="9"/>
      <c r="V361" s="4"/>
      <c r="W361" s="4"/>
    </row>
    <row r="362" spans="1:23" ht="30" customHeight="1" x14ac:dyDescent="0.3">
      <c r="A362" s="18">
        <v>358</v>
      </c>
      <c r="B362" s="12"/>
      <c r="C362" s="12"/>
      <c r="D362" s="12"/>
      <c r="E362" s="9"/>
      <c r="F362" s="3"/>
      <c r="G362" s="9"/>
      <c r="H362" s="4"/>
      <c r="I362" s="9"/>
      <c r="J362" s="3"/>
      <c r="K362" s="9"/>
      <c r="L362" s="3"/>
      <c r="M362" s="9"/>
      <c r="N362" s="3"/>
      <c r="O362" s="9"/>
      <c r="P362" s="3"/>
      <c r="Q362" s="9"/>
      <c r="R362" s="3"/>
      <c r="S362" s="9"/>
      <c r="T362" s="9"/>
      <c r="U362" s="9"/>
      <c r="V362" s="4"/>
      <c r="W362" s="4"/>
    </row>
    <row r="363" spans="1:23" ht="30" customHeight="1" x14ac:dyDescent="0.3">
      <c r="A363" s="18">
        <v>359</v>
      </c>
      <c r="B363" s="12"/>
      <c r="C363" s="12"/>
      <c r="D363" s="12"/>
      <c r="E363" s="9"/>
      <c r="F363" s="3"/>
      <c r="G363" s="9"/>
      <c r="H363" s="4"/>
      <c r="I363" s="9"/>
      <c r="J363" s="3"/>
      <c r="K363" s="9"/>
      <c r="L363" s="3"/>
      <c r="M363" s="9"/>
      <c r="N363" s="3"/>
      <c r="O363" s="9"/>
      <c r="P363" s="3"/>
      <c r="Q363" s="9"/>
      <c r="R363" s="3"/>
      <c r="S363" s="9"/>
      <c r="T363" s="9"/>
      <c r="U363" s="9"/>
      <c r="V363" s="4"/>
      <c r="W363" s="4"/>
    </row>
    <row r="364" spans="1:23" ht="30" customHeight="1" x14ac:dyDescent="0.3">
      <c r="A364" s="18">
        <v>360</v>
      </c>
      <c r="B364" s="12"/>
      <c r="C364" s="12"/>
      <c r="D364" s="12"/>
      <c r="E364" s="9"/>
      <c r="F364" s="3"/>
      <c r="G364" s="9"/>
      <c r="H364" s="4"/>
      <c r="I364" s="9"/>
      <c r="J364" s="3"/>
      <c r="K364" s="9"/>
      <c r="L364" s="3"/>
      <c r="M364" s="9"/>
      <c r="N364" s="3"/>
      <c r="O364" s="9"/>
      <c r="P364" s="3"/>
      <c r="Q364" s="9"/>
      <c r="R364" s="3"/>
      <c r="S364" s="9"/>
      <c r="T364" s="9"/>
      <c r="U364" s="9"/>
      <c r="V364" s="4"/>
      <c r="W364" s="4"/>
    </row>
    <row r="365" spans="1:23" ht="30" customHeight="1" x14ac:dyDescent="0.3">
      <c r="A365" s="18">
        <v>361</v>
      </c>
      <c r="B365" s="12"/>
      <c r="C365" s="12"/>
      <c r="D365" s="12"/>
      <c r="E365" s="9"/>
      <c r="F365" s="3"/>
      <c r="G365" s="9"/>
      <c r="H365" s="4"/>
      <c r="I365" s="9"/>
      <c r="J365" s="3"/>
      <c r="K365" s="9"/>
      <c r="L365" s="3"/>
      <c r="M365" s="9"/>
      <c r="N365" s="3"/>
      <c r="O365" s="9"/>
      <c r="P365" s="3"/>
      <c r="Q365" s="9"/>
      <c r="R365" s="3"/>
      <c r="S365" s="9"/>
      <c r="T365" s="9"/>
      <c r="U365" s="9"/>
      <c r="V365" s="4"/>
      <c r="W365" s="4"/>
    </row>
    <row r="366" spans="1:23" ht="30" customHeight="1" x14ac:dyDescent="0.3">
      <c r="A366" s="18">
        <v>362</v>
      </c>
      <c r="B366" s="12"/>
      <c r="C366" s="12"/>
      <c r="D366" s="12"/>
      <c r="E366" s="9"/>
      <c r="F366" s="3"/>
      <c r="G366" s="9"/>
      <c r="H366" s="4"/>
      <c r="I366" s="9"/>
      <c r="J366" s="3"/>
      <c r="K366" s="9"/>
      <c r="L366" s="3"/>
      <c r="M366" s="9"/>
      <c r="N366" s="3"/>
      <c r="O366" s="9"/>
      <c r="P366" s="3"/>
      <c r="Q366" s="9"/>
      <c r="R366" s="3"/>
      <c r="S366" s="9"/>
      <c r="T366" s="9"/>
      <c r="U366" s="9"/>
      <c r="V366" s="4"/>
      <c r="W366" s="4"/>
    </row>
    <row r="367" spans="1:23" ht="30" customHeight="1" x14ac:dyDescent="0.3">
      <c r="A367" s="18">
        <v>363</v>
      </c>
      <c r="B367" s="12"/>
      <c r="C367" s="12"/>
      <c r="D367" s="12"/>
      <c r="E367" s="9"/>
      <c r="F367" s="3"/>
      <c r="G367" s="9"/>
      <c r="H367" s="4"/>
      <c r="I367" s="9"/>
      <c r="J367" s="3"/>
      <c r="K367" s="9"/>
      <c r="L367" s="3"/>
      <c r="M367" s="9"/>
      <c r="N367" s="3"/>
      <c r="O367" s="9"/>
      <c r="P367" s="3"/>
      <c r="Q367" s="9"/>
      <c r="R367" s="3"/>
      <c r="S367" s="9"/>
      <c r="T367" s="9"/>
      <c r="U367" s="9"/>
      <c r="V367" s="4"/>
      <c r="W367" s="4"/>
    </row>
    <row r="368" spans="1:23" ht="30" customHeight="1" x14ac:dyDescent="0.3">
      <c r="A368" s="18">
        <v>364</v>
      </c>
      <c r="B368" s="12"/>
      <c r="C368" s="12"/>
      <c r="D368" s="12"/>
      <c r="E368" s="9"/>
      <c r="F368" s="3"/>
      <c r="G368" s="9"/>
      <c r="H368" s="4"/>
      <c r="I368" s="9"/>
      <c r="J368" s="3"/>
      <c r="K368" s="9"/>
      <c r="L368" s="3"/>
      <c r="M368" s="9"/>
      <c r="N368" s="3"/>
      <c r="O368" s="9"/>
      <c r="P368" s="3"/>
      <c r="Q368" s="9"/>
      <c r="R368" s="3"/>
      <c r="S368" s="9"/>
      <c r="T368" s="9"/>
      <c r="U368" s="9"/>
      <c r="V368" s="4"/>
      <c r="W368" s="4"/>
    </row>
    <row r="369" spans="1:23" ht="30" customHeight="1" x14ac:dyDescent="0.3">
      <c r="A369" s="18">
        <v>365</v>
      </c>
      <c r="B369" s="12"/>
      <c r="C369" s="12"/>
      <c r="D369" s="12"/>
      <c r="E369" s="9"/>
      <c r="F369" s="3"/>
      <c r="G369" s="9"/>
      <c r="H369" s="4"/>
      <c r="I369" s="9"/>
      <c r="J369" s="3"/>
      <c r="K369" s="9"/>
      <c r="L369" s="3"/>
      <c r="M369" s="9"/>
      <c r="N369" s="3"/>
      <c r="O369" s="9"/>
      <c r="P369" s="3"/>
      <c r="Q369" s="9"/>
      <c r="R369" s="3"/>
      <c r="S369" s="9"/>
      <c r="T369" s="9"/>
      <c r="U369" s="9"/>
      <c r="V369" s="4"/>
      <c r="W369" s="4"/>
    </row>
    <row r="370" spans="1:23" ht="30" customHeight="1" x14ac:dyDescent="0.3">
      <c r="A370" s="18">
        <v>366</v>
      </c>
      <c r="B370" s="12"/>
      <c r="C370" s="12"/>
      <c r="D370" s="12"/>
      <c r="E370" s="9"/>
      <c r="F370" s="3"/>
      <c r="G370" s="9"/>
      <c r="H370" s="4"/>
      <c r="I370" s="9"/>
      <c r="J370" s="3"/>
      <c r="K370" s="9"/>
      <c r="L370" s="3"/>
      <c r="M370" s="9"/>
      <c r="N370" s="3"/>
      <c r="O370" s="9"/>
      <c r="P370" s="3"/>
      <c r="Q370" s="9"/>
      <c r="R370" s="3"/>
      <c r="S370" s="9"/>
      <c r="T370" s="9"/>
      <c r="U370" s="9"/>
      <c r="V370" s="4"/>
      <c r="W370" s="4"/>
    </row>
    <row r="371" spans="1:23" ht="30" customHeight="1" x14ac:dyDescent="0.3">
      <c r="A371" s="18">
        <v>367</v>
      </c>
      <c r="B371" s="12"/>
      <c r="C371" s="12"/>
      <c r="D371" s="12"/>
      <c r="E371" s="9"/>
      <c r="F371" s="3"/>
      <c r="G371" s="9"/>
      <c r="H371" s="4"/>
      <c r="I371" s="9"/>
      <c r="J371" s="3"/>
      <c r="K371" s="9"/>
      <c r="L371" s="3"/>
      <c r="M371" s="9"/>
      <c r="N371" s="3"/>
      <c r="O371" s="9"/>
      <c r="P371" s="3"/>
      <c r="Q371" s="9"/>
      <c r="R371" s="3"/>
      <c r="S371" s="9"/>
      <c r="T371" s="9"/>
      <c r="U371" s="9"/>
      <c r="V371" s="4"/>
      <c r="W371" s="4"/>
    </row>
    <row r="372" spans="1:23" ht="30" customHeight="1" x14ac:dyDescent="0.3">
      <c r="A372" s="18">
        <v>368</v>
      </c>
      <c r="B372" s="12"/>
      <c r="C372" s="12"/>
      <c r="D372" s="12"/>
      <c r="E372" s="9"/>
      <c r="F372" s="3"/>
      <c r="G372" s="9"/>
      <c r="H372" s="4"/>
      <c r="I372" s="9"/>
      <c r="J372" s="3"/>
      <c r="K372" s="9"/>
      <c r="L372" s="3"/>
      <c r="M372" s="9"/>
      <c r="N372" s="3"/>
      <c r="O372" s="9"/>
      <c r="P372" s="3"/>
      <c r="Q372" s="9"/>
      <c r="R372" s="3"/>
      <c r="S372" s="9"/>
      <c r="T372" s="9"/>
      <c r="U372" s="9"/>
      <c r="V372" s="4"/>
      <c r="W372" s="4"/>
    </row>
    <row r="373" spans="1:23" ht="30" customHeight="1" x14ac:dyDescent="0.3">
      <c r="A373" s="18">
        <v>369</v>
      </c>
      <c r="B373" s="12"/>
      <c r="C373" s="12"/>
      <c r="D373" s="12"/>
      <c r="E373" s="9"/>
      <c r="F373" s="3"/>
      <c r="G373" s="9"/>
      <c r="H373" s="4"/>
      <c r="I373" s="9"/>
      <c r="J373" s="3"/>
      <c r="K373" s="9"/>
      <c r="L373" s="3"/>
      <c r="M373" s="9"/>
      <c r="N373" s="3"/>
      <c r="O373" s="9"/>
      <c r="P373" s="3"/>
      <c r="Q373" s="9"/>
      <c r="R373" s="3"/>
      <c r="S373" s="9"/>
      <c r="T373" s="9"/>
      <c r="U373" s="9"/>
      <c r="V373" s="4"/>
      <c r="W373" s="4"/>
    </row>
    <row r="374" spans="1:23" ht="30" customHeight="1" x14ac:dyDescent="0.3">
      <c r="A374" s="18">
        <v>370</v>
      </c>
      <c r="B374" s="12"/>
      <c r="C374" s="12"/>
      <c r="D374" s="12"/>
      <c r="E374" s="9"/>
      <c r="F374" s="3"/>
      <c r="G374" s="9"/>
      <c r="H374" s="4"/>
      <c r="I374" s="9"/>
      <c r="J374" s="3"/>
      <c r="K374" s="9"/>
      <c r="L374" s="3"/>
      <c r="M374" s="9"/>
      <c r="N374" s="3"/>
      <c r="O374" s="9"/>
      <c r="P374" s="3"/>
      <c r="Q374" s="9"/>
      <c r="R374" s="3"/>
      <c r="S374" s="9"/>
      <c r="T374" s="9"/>
      <c r="U374" s="9"/>
      <c r="V374" s="4"/>
      <c r="W374" s="4"/>
    </row>
    <row r="375" spans="1:23" ht="30" customHeight="1" x14ac:dyDescent="0.3">
      <c r="A375" s="18">
        <v>371</v>
      </c>
      <c r="B375" s="12"/>
      <c r="C375" s="12"/>
      <c r="D375" s="12"/>
      <c r="E375" s="9"/>
      <c r="F375" s="3"/>
      <c r="G375" s="9"/>
      <c r="H375" s="4"/>
      <c r="I375" s="9"/>
      <c r="J375" s="3"/>
      <c r="K375" s="9"/>
      <c r="L375" s="3"/>
      <c r="M375" s="9"/>
      <c r="N375" s="3"/>
      <c r="O375" s="9"/>
      <c r="P375" s="3"/>
      <c r="Q375" s="9"/>
      <c r="R375" s="3"/>
      <c r="S375" s="9"/>
      <c r="T375" s="9"/>
      <c r="U375" s="9"/>
      <c r="V375" s="4"/>
      <c r="W375" s="4"/>
    </row>
    <row r="376" spans="1:23" ht="30" customHeight="1" x14ac:dyDescent="0.3">
      <c r="A376" s="18">
        <v>372</v>
      </c>
      <c r="B376" s="12"/>
      <c r="C376" s="12"/>
      <c r="D376" s="12"/>
      <c r="E376" s="9"/>
      <c r="F376" s="3"/>
      <c r="G376" s="9"/>
      <c r="H376" s="4"/>
      <c r="I376" s="9"/>
      <c r="J376" s="3"/>
      <c r="K376" s="9"/>
      <c r="L376" s="3"/>
      <c r="M376" s="9"/>
      <c r="N376" s="3"/>
      <c r="O376" s="9"/>
      <c r="P376" s="3"/>
      <c r="Q376" s="9"/>
      <c r="R376" s="3"/>
      <c r="S376" s="9"/>
      <c r="T376" s="9"/>
      <c r="U376" s="9"/>
      <c r="V376" s="4"/>
      <c r="W376" s="4"/>
    </row>
    <row r="377" spans="1:23" ht="30" customHeight="1" x14ac:dyDescent="0.3">
      <c r="A377" s="18">
        <v>373</v>
      </c>
      <c r="B377" s="12"/>
      <c r="C377" s="12"/>
      <c r="D377" s="12"/>
      <c r="E377" s="9"/>
      <c r="F377" s="3"/>
      <c r="G377" s="9"/>
      <c r="H377" s="4"/>
      <c r="I377" s="9"/>
      <c r="J377" s="3"/>
      <c r="K377" s="9"/>
      <c r="L377" s="3"/>
      <c r="M377" s="9"/>
      <c r="N377" s="3"/>
      <c r="O377" s="9"/>
      <c r="P377" s="3"/>
      <c r="Q377" s="9"/>
      <c r="R377" s="3"/>
      <c r="S377" s="9"/>
      <c r="T377" s="9"/>
      <c r="U377" s="9"/>
      <c r="V377" s="4"/>
      <c r="W377" s="4"/>
    </row>
    <row r="378" spans="1:23" ht="30" customHeight="1" x14ac:dyDescent="0.3">
      <c r="A378" s="18">
        <v>374</v>
      </c>
      <c r="B378" s="12"/>
      <c r="C378" s="12"/>
      <c r="D378" s="12"/>
      <c r="E378" s="9"/>
      <c r="F378" s="3"/>
      <c r="G378" s="9"/>
      <c r="H378" s="4"/>
      <c r="I378" s="9"/>
      <c r="J378" s="3"/>
      <c r="K378" s="9"/>
      <c r="L378" s="3"/>
      <c r="M378" s="9"/>
      <c r="N378" s="3"/>
      <c r="O378" s="9"/>
      <c r="P378" s="3"/>
      <c r="Q378" s="9"/>
      <c r="R378" s="3"/>
      <c r="S378" s="9"/>
      <c r="T378" s="9"/>
      <c r="U378" s="9"/>
      <c r="V378" s="4"/>
      <c r="W378" s="4"/>
    </row>
    <row r="379" spans="1:23" ht="30" customHeight="1" x14ac:dyDescent="0.3">
      <c r="A379" s="18">
        <v>375</v>
      </c>
      <c r="B379" s="12"/>
      <c r="C379" s="12"/>
      <c r="D379" s="12"/>
      <c r="E379" s="9"/>
      <c r="F379" s="3"/>
      <c r="G379" s="9"/>
      <c r="H379" s="4"/>
      <c r="I379" s="9"/>
      <c r="J379" s="3"/>
      <c r="K379" s="9"/>
      <c r="L379" s="3"/>
      <c r="M379" s="9"/>
      <c r="N379" s="3"/>
      <c r="O379" s="9"/>
      <c r="P379" s="3"/>
      <c r="Q379" s="9"/>
      <c r="R379" s="3"/>
      <c r="S379" s="9"/>
      <c r="T379" s="9"/>
      <c r="U379" s="9"/>
      <c r="V379" s="4"/>
      <c r="W379" s="4"/>
    </row>
    <row r="380" spans="1:23" ht="30" customHeight="1" x14ac:dyDescent="0.3">
      <c r="A380" s="18">
        <v>376</v>
      </c>
      <c r="B380" s="12"/>
      <c r="C380" s="12"/>
      <c r="D380" s="12"/>
      <c r="E380" s="9"/>
      <c r="F380" s="3"/>
      <c r="G380" s="9"/>
      <c r="H380" s="4"/>
      <c r="I380" s="9"/>
      <c r="J380" s="3"/>
      <c r="K380" s="9"/>
      <c r="L380" s="3"/>
      <c r="M380" s="9"/>
      <c r="N380" s="3"/>
      <c r="O380" s="9"/>
      <c r="P380" s="3"/>
      <c r="Q380" s="9"/>
      <c r="R380" s="3"/>
      <c r="S380" s="9"/>
      <c r="T380" s="9"/>
      <c r="U380" s="9"/>
      <c r="V380" s="4"/>
      <c r="W380" s="4"/>
    </row>
    <row r="381" spans="1:23" ht="30" customHeight="1" x14ac:dyDescent="0.3">
      <c r="A381" s="18">
        <v>377</v>
      </c>
      <c r="B381" s="12"/>
      <c r="C381" s="12"/>
      <c r="D381" s="12"/>
      <c r="E381" s="9"/>
      <c r="F381" s="3"/>
      <c r="G381" s="9"/>
      <c r="H381" s="4"/>
      <c r="I381" s="9"/>
      <c r="J381" s="3"/>
      <c r="K381" s="9"/>
      <c r="L381" s="3"/>
      <c r="M381" s="9"/>
      <c r="N381" s="3"/>
      <c r="O381" s="9"/>
      <c r="P381" s="3"/>
      <c r="Q381" s="9"/>
      <c r="R381" s="3"/>
      <c r="S381" s="9"/>
      <c r="T381" s="9"/>
      <c r="U381" s="9"/>
      <c r="V381" s="4"/>
      <c r="W381" s="4"/>
    </row>
    <row r="382" spans="1:23" ht="30" customHeight="1" x14ac:dyDescent="0.3">
      <c r="A382" s="18">
        <v>378</v>
      </c>
      <c r="B382" s="12"/>
      <c r="C382" s="12"/>
      <c r="D382" s="12"/>
      <c r="E382" s="9"/>
      <c r="F382" s="3"/>
      <c r="G382" s="9"/>
      <c r="H382" s="4"/>
      <c r="I382" s="9"/>
      <c r="J382" s="3"/>
      <c r="K382" s="9"/>
      <c r="L382" s="3"/>
      <c r="M382" s="9"/>
      <c r="N382" s="3"/>
      <c r="O382" s="9"/>
      <c r="P382" s="3"/>
      <c r="Q382" s="9"/>
      <c r="R382" s="3"/>
      <c r="S382" s="9"/>
      <c r="T382" s="9"/>
      <c r="U382" s="9"/>
      <c r="V382" s="4"/>
      <c r="W382" s="4"/>
    </row>
    <row r="383" spans="1:23" ht="30" customHeight="1" x14ac:dyDescent="0.3">
      <c r="A383" s="18">
        <v>379</v>
      </c>
      <c r="B383" s="12"/>
      <c r="C383" s="12"/>
      <c r="D383" s="12"/>
      <c r="E383" s="9"/>
      <c r="F383" s="3"/>
      <c r="G383" s="9"/>
      <c r="H383" s="4"/>
      <c r="I383" s="9"/>
      <c r="J383" s="3"/>
      <c r="K383" s="9"/>
      <c r="L383" s="3"/>
      <c r="M383" s="9"/>
      <c r="N383" s="3"/>
      <c r="O383" s="9"/>
      <c r="P383" s="3"/>
      <c r="Q383" s="9"/>
      <c r="R383" s="3"/>
      <c r="S383" s="9"/>
      <c r="T383" s="9"/>
      <c r="U383" s="9"/>
      <c r="V383" s="4"/>
      <c r="W383" s="4"/>
    </row>
    <row r="384" spans="1:23" ht="30" customHeight="1" x14ac:dyDescent="0.3">
      <c r="A384" s="18">
        <v>380</v>
      </c>
      <c r="B384" s="12"/>
      <c r="C384" s="12"/>
      <c r="D384" s="12"/>
      <c r="E384" s="9"/>
      <c r="F384" s="3"/>
      <c r="G384" s="9"/>
      <c r="H384" s="4"/>
      <c r="I384" s="9"/>
      <c r="J384" s="3"/>
      <c r="K384" s="9"/>
      <c r="L384" s="3"/>
      <c r="M384" s="9"/>
      <c r="N384" s="3"/>
      <c r="O384" s="9"/>
      <c r="P384" s="3"/>
      <c r="Q384" s="9"/>
      <c r="R384" s="3"/>
      <c r="S384" s="9"/>
      <c r="T384" s="9"/>
      <c r="U384" s="9"/>
      <c r="V384" s="4"/>
      <c r="W384" s="4"/>
    </row>
    <row r="385" spans="1:23" ht="30" customHeight="1" x14ac:dyDescent="0.3">
      <c r="A385" s="18">
        <v>381</v>
      </c>
      <c r="B385" s="12"/>
      <c r="C385" s="12"/>
      <c r="D385" s="12"/>
      <c r="E385" s="9"/>
      <c r="F385" s="3"/>
      <c r="G385" s="9"/>
      <c r="H385" s="4"/>
      <c r="I385" s="9"/>
      <c r="J385" s="3"/>
      <c r="K385" s="9"/>
      <c r="L385" s="3"/>
      <c r="M385" s="9"/>
      <c r="N385" s="3"/>
      <c r="O385" s="9"/>
      <c r="P385" s="3"/>
      <c r="Q385" s="9"/>
      <c r="R385" s="3"/>
      <c r="S385" s="9"/>
      <c r="T385" s="9"/>
      <c r="U385" s="9"/>
      <c r="V385" s="4"/>
      <c r="W385" s="4"/>
    </row>
    <row r="386" spans="1:23" ht="30" customHeight="1" x14ac:dyDescent="0.3">
      <c r="A386" s="18">
        <v>382</v>
      </c>
      <c r="B386" s="12"/>
      <c r="C386" s="12"/>
      <c r="D386" s="12"/>
      <c r="E386" s="9"/>
      <c r="F386" s="3"/>
      <c r="G386" s="9"/>
      <c r="H386" s="4"/>
      <c r="I386" s="9"/>
      <c r="J386" s="3"/>
      <c r="K386" s="9"/>
      <c r="L386" s="3"/>
      <c r="M386" s="9"/>
      <c r="N386" s="3"/>
      <c r="O386" s="9"/>
      <c r="P386" s="3"/>
      <c r="Q386" s="9"/>
      <c r="R386" s="3"/>
      <c r="S386" s="9"/>
      <c r="T386" s="9"/>
      <c r="U386" s="9"/>
      <c r="V386" s="4"/>
      <c r="W386" s="4"/>
    </row>
    <row r="387" spans="1:23" ht="30" customHeight="1" x14ac:dyDescent="0.3">
      <c r="A387" s="18">
        <v>383</v>
      </c>
      <c r="B387" s="12"/>
      <c r="C387" s="12"/>
      <c r="D387" s="12"/>
      <c r="E387" s="9"/>
      <c r="F387" s="3"/>
      <c r="G387" s="9"/>
      <c r="H387" s="4"/>
      <c r="I387" s="9"/>
      <c r="J387" s="3"/>
      <c r="K387" s="9"/>
      <c r="L387" s="3"/>
      <c r="M387" s="9"/>
      <c r="N387" s="3"/>
      <c r="O387" s="9"/>
      <c r="P387" s="3"/>
      <c r="Q387" s="9"/>
      <c r="R387" s="3"/>
      <c r="S387" s="9"/>
      <c r="T387" s="9"/>
      <c r="U387" s="9"/>
      <c r="V387" s="4"/>
      <c r="W387" s="4"/>
    </row>
    <row r="388" spans="1:23" ht="30" customHeight="1" x14ac:dyDescent="0.3">
      <c r="A388" s="18">
        <v>384</v>
      </c>
      <c r="B388" s="12"/>
      <c r="C388" s="12"/>
      <c r="D388" s="12"/>
      <c r="E388" s="9"/>
      <c r="F388" s="3"/>
      <c r="G388" s="9"/>
      <c r="H388" s="4"/>
      <c r="I388" s="9"/>
      <c r="J388" s="3"/>
      <c r="K388" s="9"/>
      <c r="L388" s="3"/>
      <c r="M388" s="9"/>
      <c r="N388" s="3"/>
      <c r="O388" s="9"/>
      <c r="P388" s="3"/>
      <c r="Q388" s="9"/>
      <c r="R388" s="3"/>
      <c r="S388" s="9"/>
      <c r="T388" s="9"/>
      <c r="U388" s="9"/>
      <c r="V388" s="4"/>
      <c r="W388" s="4"/>
    </row>
    <row r="389" spans="1:23" ht="30" customHeight="1" x14ac:dyDescent="0.3">
      <c r="A389" s="18">
        <v>385</v>
      </c>
      <c r="B389" s="12"/>
      <c r="C389" s="12"/>
      <c r="D389" s="12"/>
      <c r="E389" s="9"/>
      <c r="F389" s="3"/>
      <c r="G389" s="9"/>
      <c r="H389" s="4"/>
      <c r="I389" s="9"/>
      <c r="J389" s="3"/>
      <c r="K389" s="9"/>
      <c r="L389" s="3"/>
      <c r="M389" s="9"/>
      <c r="N389" s="3"/>
      <c r="O389" s="9"/>
      <c r="P389" s="3"/>
      <c r="Q389" s="9"/>
      <c r="R389" s="3"/>
      <c r="S389" s="9"/>
      <c r="T389" s="9"/>
      <c r="U389" s="9"/>
      <c r="V389" s="4"/>
      <c r="W389" s="4"/>
    </row>
    <row r="390" spans="1:23" ht="30" customHeight="1" x14ac:dyDescent="0.3">
      <c r="A390" s="18">
        <v>386</v>
      </c>
      <c r="B390" s="12"/>
      <c r="C390" s="12"/>
      <c r="D390" s="12"/>
      <c r="E390" s="9"/>
      <c r="F390" s="3"/>
      <c r="G390" s="9"/>
      <c r="H390" s="4"/>
      <c r="I390" s="9"/>
      <c r="J390" s="3"/>
      <c r="K390" s="9"/>
      <c r="L390" s="3"/>
      <c r="M390" s="9"/>
      <c r="N390" s="3"/>
      <c r="O390" s="9"/>
      <c r="P390" s="3"/>
      <c r="Q390" s="9"/>
      <c r="R390" s="3"/>
      <c r="S390" s="9"/>
      <c r="T390" s="9"/>
      <c r="U390" s="9"/>
      <c r="V390" s="4"/>
      <c r="W390" s="4"/>
    </row>
    <row r="391" spans="1:23" ht="30" customHeight="1" x14ac:dyDescent="0.3">
      <c r="A391" s="18">
        <v>387</v>
      </c>
      <c r="B391" s="12"/>
      <c r="C391" s="12"/>
      <c r="D391" s="12"/>
      <c r="E391" s="9"/>
      <c r="F391" s="3"/>
      <c r="G391" s="9"/>
      <c r="H391" s="4"/>
      <c r="I391" s="9"/>
      <c r="J391" s="3"/>
      <c r="K391" s="9"/>
      <c r="L391" s="3"/>
      <c r="M391" s="9"/>
      <c r="N391" s="3"/>
      <c r="O391" s="9"/>
      <c r="P391" s="3"/>
      <c r="Q391" s="9"/>
      <c r="R391" s="3"/>
      <c r="S391" s="9"/>
      <c r="T391" s="9"/>
      <c r="U391" s="9"/>
      <c r="V391" s="4"/>
      <c r="W391" s="4"/>
    </row>
    <row r="392" spans="1:23" ht="30" customHeight="1" x14ac:dyDescent="0.3">
      <c r="A392" s="18">
        <v>388</v>
      </c>
      <c r="B392" s="12"/>
      <c r="C392" s="12"/>
      <c r="D392" s="12"/>
      <c r="E392" s="9"/>
      <c r="F392" s="3"/>
      <c r="G392" s="9"/>
      <c r="H392" s="4"/>
      <c r="I392" s="9"/>
      <c r="J392" s="3"/>
      <c r="K392" s="9"/>
      <c r="L392" s="3"/>
      <c r="M392" s="9"/>
      <c r="N392" s="3"/>
      <c r="O392" s="9"/>
      <c r="P392" s="3"/>
      <c r="Q392" s="9"/>
      <c r="R392" s="3"/>
      <c r="S392" s="9"/>
      <c r="T392" s="9"/>
      <c r="U392" s="9"/>
      <c r="V392" s="4"/>
      <c r="W392" s="4"/>
    </row>
    <row r="393" spans="1:23" ht="30" customHeight="1" x14ac:dyDescent="0.3">
      <c r="A393" s="18">
        <v>389</v>
      </c>
      <c r="B393" s="12"/>
      <c r="C393" s="12"/>
      <c r="D393" s="12"/>
      <c r="E393" s="9"/>
      <c r="F393" s="3"/>
      <c r="G393" s="9"/>
      <c r="H393" s="4"/>
      <c r="I393" s="9"/>
      <c r="J393" s="3"/>
      <c r="K393" s="9"/>
      <c r="L393" s="3"/>
      <c r="M393" s="9"/>
      <c r="N393" s="3"/>
      <c r="O393" s="9"/>
      <c r="P393" s="3"/>
      <c r="Q393" s="9"/>
      <c r="R393" s="3"/>
      <c r="S393" s="9"/>
      <c r="T393" s="9"/>
      <c r="U393" s="9"/>
      <c r="V393" s="4"/>
      <c r="W393" s="4"/>
    </row>
    <row r="394" spans="1:23" ht="30" customHeight="1" x14ac:dyDescent="0.3">
      <c r="A394" s="18">
        <v>390</v>
      </c>
      <c r="B394" s="12"/>
      <c r="C394" s="12"/>
      <c r="D394" s="12"/>
      <c r="E394" s="9"/>
      <c r="F394" s="3"/>
      <c r="G394" s="9"/>
      <c r="H394" s="4"/>
      <c r="I394" s="9"/>
      <c r="J394" s="3"/>
      <c r="K394" s="9"/>
      <c r="L394" s="3"/>
      <c r="M394" s="9"/>
      <c r="N394" s="3"/>
      <c r="O394" s="9"/>
      <c r="P394" s="3"/>
      <c r="Q394" s="9"/>
      <c r="R394" s="3"/>
      <c r="S394" s="9"/>
      <c r="T394" s="9"/>
      <c r="U394" s="9"/>
      <c r="V394" s="4"/>
      <c r="W394" s="4"/>
    </row>
    <row r="395" spans="1:23" ht="30" customHeight="1" x14ac:dyDescent="0.3">
      <c r="A395" s="18">
        <v>391</v>
      </c>
      <c r="B395" s="12"/>
      <c r="C395" s="12"/>
      <c r="D395" s="12"/>
      <c r="E395" s="9"/>
      <c r="F395" s="3"/>
      <c r="G395" s="9"/>
      <c r="H395" s="4"/>
      <c r="I395" s="9"/>
      <c r="J395" s="3"/>
      <c r="K395" s="9"/>
      <c r="L395" s="3"/>
      <c r="M395" s="9"/>
      <c r="N395" s="3"/>
      <c r="O395" s="9"/>
      <c r="P395" s="3"/>
      <c r="Q395" s="9"/>
      <c r="R395" s="3"/>
      <c r="S395" s="9"/>
      <c r="T395" s="9"/>
      <c r="U395" s="9"/>
      <c r="V395" s="4"/>
      <c r="W395" s="4"/>
    </row>
    <row r="396" spans="1:23" ht="30" customHeight="1" x14ac:dyDescent="0.3">
      <c r="A396" s="18">
        <v>392</v>
      </c>
      <c r="B396" s="12"/>
      <c r="C396" s="12"/>
      <c r="D396" s="12"/>
      <c r="E396" s="9"/>
      <c r="F396" s="3"/>
      <c r="G396" s="9"/>
      <c r="H396" s="4"/>
      <c r="I396" s="9"/>
      <c r="J396" s="3"/>
      <c r="K396" s="9"/>
      <c r="L396" s="3"/>
      <c r="M396" s="9"/>
      <c r="N396" s="3"/>
      <c r="O396" s="9"/>
      <c r="P396" s="3"/>
      <c r="Q396" s="9"/>
      <c r="R396" s="3"/>
      <c r="S396" s="9"/>
      <c r="T396" s="9"/>
      <c r="U396" s="9"/>
      <c r="V396" s="4"/>
      <c r="W396" s="4"/>
    </row>
    <row r="397" spans="1:23" ht="30" customHeight="1" x14ac:dyDescent="0.3">
      <c r="A397" s="18">
        <v>393</v>
      </c>
      <c r="B397" s="12"/>
      <c r="C397" s="12"/>
      <c r="D397" s="12"/>
      <c r="E397" s="9"/>
      <c r="F397" s="3"/>
      <c r="G397" s="9"/>
      <c r="H397" s="4"/>
      <c r="I397" s="9"/>
      <c r="J397" s="3"/>
      <c r="K397" s="9"/>
      <c r="L397" s="3"/>
      <c r="M397" s="9"/>
      <c r="N397" s="3"/>
      <c r="O397" s="9"/>
      <c r="P397" s="3"/>
      <c r="Q397" s="9"/>
      <c r="R397" s="3"/>
      <c r="S397" s="9"/>
      <c r="T397" s="9"/>
      <c r="U397" s="9"/>
      <c r="V397" s="4"/>
      <c r="W397" s="4"/>
    </row>
    <row r="398" spans="1:23" ht="30" customHeight="1" x14ac:dyDescent="0.3">
      <c r="A398" s="18">
        <v>394</v>
      </c>
      <c r="B398" s="12"/>
      <c r="C398" s="12"/>
      <c r="D398" s="12"/>
      <c r="E398" s="9"/>
      <c r="F398" s="3"/>
      <c r="G398" s="9"/>
      <c r="H398" s="4"/>
      <c r="I398" s="9"/>
      <c r="J398" s="3"/>
      <c r="K398" s="9"/>
      <c r="L398" s="3"/>
      <c r="M398" s="9"/>
      <c r="N398" s="3"/>
      <c r="O398" s="9"/>
      <c r="P398" s="3"/>
      <c r="Q398" s="9"/>
      <c r="R398" s="3"/>
      <c r="S398" s="9"/>
      <c r="T398" s="9"/>
      <c r="U398" s="9"/>
      <c r="V398" s="4"/>
      <c r="W398" s="4"/>
    </row>
    <row r="399" spans="1:23" ht="30" customHeight="1" x14ac:dyDescent="0.3">
      <c r="A399" s="18">
        <v>395</v>
      </c>
      <c r="B399" s="12"/>
      <c r="C399" s="12"/>
      <c r="D399" s="12"/>
      <c r="E399" s="9"/>
      <c r="F399" s="3"/>
      <c r="G399" s="9"/>
      <c r="H399" s="4"/>
      <c r="I399" s="9"/>
      <c r="J399" s="3"/>
      <c r="K399" s="9"/>
      <c r="L399" s="3"/>
      <c r="M399" s="9"/>
      <c r="N399" s="3"/>
      <c r="O399" s="9"/>
      <c r="P399" s="3"/>
      <c r="Q399" s="9"/>
      <c r="R399" s="3"/>
      <c r="S399" s="9"/>
      <c r="T399" s="9"/>
      <c r="U399" s="9"/>
      <c r="V399" s="4"/>
      <c r="W399" s="4"/>
    </row>
    <row r="400" spans="1:23" ht="30" customHeight="1" x14ac:dyDescent="0.3">
      <c r="A400" s="18">
        <v>396</v>
      </c>
      <c r="B400" s="12"/>
      <c r="C400" s="12"/>
      <c r="D400" s="12"/>
      <c r="E400" s="9"/>
      <c r="F400" s="3"/>
      <c r="G400" s="9"/>
      <c r="H400" s="4"/>
      <c r="I400" s="9"/>
      <c r="J400" s="3"/>
      <c r="K400" s="9"/>
      <c r="L400" s="3"/>
      <c r="M400" s="9"/>
      <c r="N400" s="3"/>
      <c r="O400" s="9"/>
      <c r="P400" s="3"/>
      <c r="Q400" s="9"/>
      <c r="R400" s="3"/>
      <c r="S400" s="9"/>
      <c r="T400" s="9"/>
      <c r="U400" s="9"/>
      <c r="V400" s="4"/>
      <c r="W400" s="4"/>
    </row>
    <row r="401" spans="1:23" ht="30" customHeight="1" x14ac:dyDescent="0.3">
      <c r="A401" s="18">
        <v>397</v>
      </c>
      <c r="B401" s="12"/>
      <c r="C401" s="12"/>
      <c r="D401" s="12"/>
      <c r="E401" s="9"/>
      <c r="F401" s="3"/>
      <c r="G401" s="9"/>
      <c r="H401" s="4"/>
      <c r="I401" s="9"/>
      <c r="J401" s="3"/>
      <c r="K401" s="9"/>
      <c r="L401" s="3"/>
      <c r="M401" s="9"/>
      <c r="N401" s="3"/>
      <c r="O401" s="9"/>
      <c r="P401" s="3"/>
      <c r="Q401" s="9"/>
      <c r="R401" s="3"/>
      <c r="S401" s="9"/>
      <c r="T401" s="9"/>
      <c r="U401" s="9"/>
      <c r="V401" s="4"/>
      <c r="W401" s="4"/>
    </row>
    <row r="402" spans="1:23" ht="30" customHeight="1" x14ac:dyDescent="0.3">
      <c r="A402" s="18">
        <v>398</v>
      </c>
      <c r="B402" s="12"/>
      <c r="C402" s="12"/>
      <c r="D402" s="12"/>
      <c r="E402" s="9"/>
      <c r="F402" s="3"/>
      <c r="G402" s="9"/>
      <c r="H402" s="4"/>
      <c r="I402" s="9"/>
      <c r="J402" s="3"/>
      <c r="K402" s="9"/>
      <c r="L402" s="3"/>
      <c r="M402" s="9"/>
      <c r="N402" s="3"/>
      <c r="O402" s="9"/>
      <c r="P402" s="3"/>
      <c r="Q402" s="9"/>
      <c r="R402" s="3"/>
      <c r="S402" s="9"/>
      <c r="T402" s="9"/>
      <c r="U402" s="9"/>
      <c r="V402" s="4"/>
      <c r="W402" s="4"/>
    </row>
    <row r="403" spans="1:23" ht="30" customHeight="1" x14ac:dyDescent="0.3">
      <c r="A403" s="18">
        <v>399</v>
      </c>
      <c r="B403" s="12"/>
      <c r="C403" s="12"/>
      <c r="D403" s="12"/>
      <c r="E403" s="9"/>
      <c r="F403" s="3"/>
      <c r="G403" s="9"/>
      <c r="H403" s="4"/>
      <c r="I403" s="9"/>
      <c r="J403" s="3"/>
      <c r="K403" s="9"/>
      <c r="L403" s="3"/>
      <c r="M403" s="9"/>
      <c r="N403" s="3"/>
      <c r="O403" s="9"/>
      <c r="P403" s="3"/>
      <c r="Q403" s="9"/>
      <c r="R403" s="3"/>
      <c r="S403" s="9"/>
      <c r="T403" s="9"/>
      <c r="U403" s="9"/>
      <c r="V403" s="4"/>
      <c r="W403" s="4"/>
    </row>
    <row r="404" spans="1:23" ht="30" customHeight="1" x14ac:dyDescent="0.3">
      <c r="A404" s="18">
        <v>400</v>
      </c>
      <c r="B404" s="12"/>
      <c r="C404" s="12"/>
      <c r="D404" s="12"/>
      <c r="E404" s="9"/>
      <c r="F404" s="3"/>
      <c r="G404" s="9"/>
      <c r="H404" s="4"/>
      <c r="I404" s="9"/>
      <c r="J404" s="3"/>
      <c r="K404" s="9"/>
      <c r="L404" s="3"/>
      <c r="M404" s="9"/>
      <c r="N404" s="3"/>
      <c r="O404" s="9"/>
      <c r="P404" s="3"/>
      <c r="Q404" s="9"/>
      <c r="R404" s="3"/>
      <c r="S404" s="9"/>
      <c r="T404" s="9"/>
      <c r="U404" s="9"/>
      <c r="V404" s="4"/>
      <c r="W404" s="4"/>
    </row>
    <row r="405" spans="1:23" ht="30" customHeight="1" x14ac:dyDescent="0.3">
      <c r="A405" s="18">
        <v>401</v>
      </c>
      <c r="B405" s="12"/>
      <c r="C405" s="12"/>
      <c r="D405" s="12"/>
      <c r="E405" s="9"/>
      <c r="F405" s="3"/>
      <c r="G405" s="9"/>
      <c r="H405" s="4"/>
      <c r="I405" s="9"/>
      <c r="J405" s="3"/>
      <c r="K405" s="9"/>
      <c r="L405" s="3"/>
      <c r="M405" s="9"/>
      <c r="N405" s="3"/>
      <c r="O405" s="9"/>
      <c r="P405" s="3"/>
      <c r="Q405" s="9"/>
      <c r="R405" s="3"/>
      <c r="S405" s="9"/>
      <c r="T405" s="9"/>
      <c r="U405" s="9"/>
      <c r="V405" s="4"/>
      <c r="W405" s="4"/>
    </row>
    <row r="406" spans="1:23" ht="30" customHeight="1" x14ac:dyDescent="0.3">
      <c r="A406" s="18">
        <v>402</v>
      </c>
      <c r="B406" s="12"/>
      <c r="C406" s="12"/>
      <c r="D406" s="12"/>
      <c r="E406" s="9"/>
      <c r="F406" s="3"/>
      <c r="G406" s="9"/>
      <c r="H406" s="4"/>
      <c r="I406" s="9"/>
      <c r="J406" s="3"/>
      <c r="K406" s="9"/>
      <c r="L406" s="3"/>
      <c r="M406" s="9"/>
      <c r="N406" s="3"/>
      <c r="O406" s="9"/>
      <c r="P406" s="3"/>
      <c r="Q406" s="9"/>
      <c r="R406" s="3"/>
      <c r="S406" s="9"/>
      <c r="T406" s="9"/>
      <c r="U406" s="9"/>
      <c r="V406" s="4"/>
      <c r="W406" s="4"/>
    </row>
    <row r="407" spans="1:23" ht="30" customHeight="1" x14ac:dyDescent="0.3">
      <c r="A407" s="18">
        <v>403</v>
      </c>
      <c r="B407" s="12"/>
      <c r="C407" s="12"/>
      <c r="D407" s="12"/>
      <c r="E407" s="9"/>
      <c r="F407" s="3"/>
      <c r="G407" s="9"/>
      <c r="H407" s="4"/>
      <c r="I407" s="9"/>
      <c r="J407" s="3"/>
      <c r="K407" s="9"/>
      <c r="L407" s="3"/>
      <c r="M407" s="9"/>
      <c r="N407" s="3"/>
      <c r="O407" s="9"/>
      <c r="P407" s="3"/>
      <c r="Q407" s="9"/>
      <c r="R407" s="3"/>
      <c r="S407" s="9"/>
      <c r="T407" s="9"/>
      <c r="U407" s="9"/>
      <c r="V407" s="4"/>
      <c r="W407" s="4"/>
    </row>
    <row r="408" spans="1:23" ht="30" customHeight="1" x14ac:dyDescent="0.3">
      <c r="A408" s="18">
        <v>404</v>
      </c>
      <c r="B408" s="12"/>
      <c r="C408" s="12"/>
      <c r="D408" s="12"/>
      <c r="E408" s="9"/>
      <c r="F408" s="3"/>
      <c r="G408" s="9"/>
      <c r="H408" s="4"/>
      <c r="I408" s="9"/>
      <c r="J408" s="3"/>
      <c r="K408" s="9"/>
      <c r="L408" s="3"/>
      <c r="M408" s="9"/>
      <c r="N408" s="3"/>
      <c r="O408" s="9"/>
      <c r="P408" s="3"/>
      <c r="Q408" s="9"/>
      <c r="R408" s="3"/>
      <c r="S408" s="9"/>
      <c r="T408" s="9"/>
      <c r="U408" s="9"/>
      <c r="V408" s="4"/>
      <c r="W408" s="4"/>
    </row>
    <row r="409" spans="1:23" ht="30" customHeight="1" x14ac:dyDescent="0.3">
      <c r="A409" s="18">
        <v>405</v>
      </c>
      <c r="B409" s="12"/>
      <c r="C409" s="12"/>
      <c r="D409" s="12"/>
      <c r="E409" s="9"/>
      <c r="F409" s="3"/>
      <c r="G409" s="9"/>
      <c r="H409" s="4"/>
      <c r="I409" s="9"/>
      <c r="J409" s="3"/>
      <c r="K409" s="9"/>
      <c r="L409" s="3"/>
      <c r="M409" s="9"/>
      <c r="N409" s="3"/>
      <c r="O409" s="9"/>
      <c r="P409" s="3"/>
      <c r="Q409" s="9"/>
      <c r="R409" s="3"/>
      <c r="S409" s="9"/>
      <c r="T409" s="9"/>
      <c r="U409" s="9"/>
      <c r="V409" s="4"/>
      <c r="W409" s="4"/>
    </row>
    <row r="410" spans="1:23" ht="30" customHeight="1" x14ac:dyDescent="0.3">
      <c r="A410" s="18">
        <v>406</v>
      </c>
      <c r="B410" s="12"/>
      <c r="C410" s="12"/>
      <c r="D410" s="12"/>
      <c r="E410" s="9"/>
      <c r="F410" s="3"/>
      <c r="G410" s="9"/>
      <c r="H410" s="4"/>
      <c r="I410" s="9"/>
      <c r="J410" s="3"/>
      <c r="K410" s="9"/>
      <c r="L410" s="3"/>
      <c r="M410" s="9"/>
      <c r="N410" s="3"/>
      <c r="O410" s="9"/>
      <c r="P410" s="3"/>
      <c r="Q410" s="9"/>
      <c r="R410" s="3"/>
      <c r="S410" s="9"/>
      <c r="T410" s="9"/>
      <c r="U410" s="9"/>
      <c r="V410" s="4"/>
      <c r="W410" s="4"/>
    </row>
    <row r="411" spans="1:23" ht="30" customHeight="1" x14ac:dyDescent="0.3">
      <c r="A411" s="18">
        <v>407</v>
      </c>
      <c r="B411" s="12"/>
      <c r="C411" s="12"/>
      <c r="D411" s="12"/>
      <c r="E411" s="9"/>
      <c r="F411" s="3"/>
      <c r="G411" s="9"/>
      <c r="H411" s="4"/>
      <c r="I411" s="9"/>
      <c r="J411" s="3"/>
      <c r="K411" s="9"/>
      <c r="L411" s="3"/>
      <c r="M411" s="9"/>
      <c r="N411" s="3"/>
      <c r="O411" s="9"/>
      <c r="P411" s="3"/>
      <c r="Q411" s="9"/>
      <c r="R411" s="3"/>
      <c r="S411" s="9"/>
      <c r="T411" s="9"/>
      <c r="U411" s="9"/>
      <c r="V411" s="4"/>
      <c r="W411" s="4"/>
    </row>
    <row r="412" spans="1:23" ht="30" customHeight="1" x14ac:dyDescent="0.3">
      <c r="A412" s="18">
        <v>408</v>
      </c>
      <c r="B412" s="12"/>
      <c r="C412" s="12"/>
      <c r="D412" s="12"/>
      <c r="E412" s="9"/>
      <c r="F412" s="3"/>
      <c r="G412" s="9"/>
      <c r="H412" s="4"/>
      <c r="I412" s="9"/>
      <c r="J412" s="3"/>
      <c r="K412" s="9"/>
      <c r="L412" s="3"/>
      <c r="M412" s="9"/>
      <c r="N412" s="3"/>
      <c r="O412" s="9"/>
      <c r="P412" s="3"/>
      <c r="Q412" s="9"/>
      <c r="R412" s="3"/>
      <c r="S412" s="9"/>
      <c r="T412" s="9"/>
      <c r="U412" s="9"/>
      <c r="V412" s="4"/>
      <c r="W412" s="4"/>
    </row>
    <row r="413" spans="1:23" ht="30" customHeight="1" x14ac:dyDescent="0.3">
      <c r="A413" s="18">
        <v>409</v>
      </c>
      <c r="B413" s="12"/>
      <c r="C413" s="12"/>
      <c r="D413" s="12"/>
      <c r="E413" s="9"/>
      <c r="F413" s="3"/>
      <c r="G413" s="9"/>
      <c r="H413" s="4"/>
      <c r="I413" s="9"/>
      <c r="J413" s="3"/>
      <c r="K413" s="9"/>
      <c r="L413" s="3"/>
      <c r="M413" s="9"/>
      <c r="N413" s="3"/>
      <c r="O413" s="9"/>
      <c r="P413" s="3"/>
      <c r="Q413" s="9"/>
      <c r="R413" s="3"/>
      <c r="S413" s="9"/>
      <c r="T413" s="9"/>
      <c r="U413" s="9"/>
      <c r="V413" s="4"/>
      <c r="W413" s="4"/>
    </row>
    <row r="414" spans="1:23" ht="30" customHeight="1" x14ac:dyDescent="0.3">
      <c r="A414" s="18">
        <v>410</v>
      </c>
      <c r="B414" s="12"/>
      <c r="C414" s="12"/>
      <c r="D414" s="12"/>
      <c r="E414" s="9"/>
      <c r="F414" s="3"/>
      <c r="G414" s="9"/>
      <c r="H414" s="4"/>
      <c r="I414" s="9"/>
      <c r="J414" s="3"/>
      <c r="K414" s="9"/>
      <c r="L414" s="3"/>
      <c r="M414" s="9"/>
      <c r="N414" s="3"/>
      <c r="O414" s="9"/>
      <c r="P414" s="3"/>
      <c r="Q414" s="9"/>
      <c r="R414" s="3"/>
      <c r="S414" s="9"/>
      <c r="T414" s="9"/>
      <c r="U414" s="9"/>
      <c r="V414" s="4"/>
      <c r="W414" s="4"/>
    </row>
    <row r="415" spans="1:23" ht="30" customHeight="1" x14ac:dyDescent="0.3">
      <c r="A415" s="18">
        <v>411</v>
      </c>
      <c r="B415" s="12"/>
      <c r="C415" s="12"/>
      <c r="D415" s="12"/>
      <c r="E415" s="9"/>
      <c r="F415" s="3"/>
      <c r="G415" s="9"/>
      <c r="H415" s="4"/>
      <c r="I415" s="9"/>
      <c r="J415" s="3"/>
      <c r="K415" s="9"/>
      <c r="L415" s="3"/>
      <c r="M415" s="9"/>
      <c r="N415" s="3"/>
      <c r="O415" s="9"/>
      <c r="P415" s="3"/>
      <c r="Q415" s="9"/>
      <c r="R415" s="3"/>
      <c r="S415" s="9"/>
      <c r="T415" s="9"/>
      <c r="U415" s="9"/>
      <c r="V415" s="4"/>
      <c r="W415" s="4"/>
    </row>
    <row r="416" spans="1:23" ht="30" customHeight="1" x14ac:dyDescent="0.3">
      <c r="A416" s="18">
        <v>412</v>
      </c>
      <c r="B416" s="12"/>
      <c r="C416" s="12"/>
      <c r="D416" s="12"/>
      <c r="E416" s="9"/>
      <c r="F416" s="3"/>
      <c r="G416" s="9"/>
      <c r="H416" s="4"/>
      <c r="I416" s="9"/>
      <c r="J416" s="3"/>
      <c r="K416" s="9"/>
      <c r="L416" s="3"/>
      <c r="M416" s="9"/>
      <c r="N416" s="3"/>
      <c r="O416" s="9"/>
      <c r="P416" s="3"/>
      <c r="Q416" s="9"/>
      <c r="R416" s="3"/>
      <c r="S416" s="9"/>
      <c r="T416" s="9"/>
      <c r="U416" s="9"/>
      <c r="V416" s="4"/>
      <c r="W416" s="4"/>
    </row>
    <row r="417" spans="1:23" ht="30" customHeight="1" x14ac:dyDescent="0.3">
      <c r="A417" s="18">
        <v>413</v>
      </c>
      <c r="B417" s="12"/>
      <c r="C417" s="12"/>
      <c r="D417" s="12"/>
      <c r="E417" s="9"/>
      <c r="F417" s="3"/>
      <c r="G417" s="9"/>
      <c r="H417" s="4"/>
      <c r="I417" s="9"/>
      <c r="J417" s="3"/>
      <c r="K417" s="9"/>
      <c r="L417" s="3"/>
      <c r="M417" s="9"/>
      <c r="N417" s="3"/>
      <c r="O417" s="9"/>
      <c r="P417" s="3"/>
      <c r="Q417" s="9"/>
      <c r="R417" s="3"/>
      <c r="S417" s="9"/>
      <c r="T417" s="9"/>
      <c r="U417" s="9"/>
      <c r="V417" s="4"/>
      <c r="W417" s="4"/>
    </row>
    <row r="418" spans="1:23" ht="30" customHeight="1" x14ac:dyDescent="0.3">
      <c r="A418" s="18">
        <v>414</v>
      </c>
      <c r="B418" s="12"/>
      <c r="C418" s="12"/>
      <c r="D418" s="12"/>
      <c r="E418" s="9"/>
      <c r="F418" s="3"/>
      <c r="G418" s="9"/>
      <c r="H418" s="4"/>
      <c r="I418" s="9"/>
      <c r="J418" s="3"/>
      <c r="K418" s="9"/>
      <c r="L418" s="3"/>
      <c r="M418" s="9"/>
      <c r="N418" s="3"/>
      <c r="O418" s="9"/>
      <c r="P418" s="3"/>
      <c r="Q418" s="9"/>
      <c r="R418" s="3"/>
      <c r="S418" s="9"/>
      <c r="T418" s="9"/>
      <c r="U418" s="9"/>
      <c r="V418" s="4"/>
      <c r="W418" s="4"/>
    </row>
    <row r="419" spans="1:23" ht="30" customHeight="1" x14ac:dyDescent="0.3">
      <c r="A419" s="18">
        <v>415</v>
      </c>
      <c r="B419" s="12"/>
      <c r="C419" s="12"/>
      <c r="D419" s="12"/>
      <c r="E419" s="9"/>
      <c r="F419" s="3"/>
      <c r="G419" s="9"/>
      <c r="H419" s="4"/>
      <c r="I419" s="9"/>
      <c r="J419" s="3"/>
      <c r="K419" s="9"/>
      <c r="L419" s="3"/>
      <c r="M419" s="9"/>
      <c r="N419" s="3"/>
      <c r="O419" s="9"/>
      <c r="P419" s="3"/>
      <c r="Q419" s="9"/>
      <c r="R419" s="3"/>
      <c r="S419" s="9"/>
      <c r="T419" s="9"/>
      <c r="U419" s="9"/>
      <c r="V419" s="4"/>
      <c r="W419" s="4"/>
    </row>
    <row r="420" spans="1:23" ht="30" customHeight="1" x14ac:dyDescent="0.3">
      <c r="A420" s="18">
        <v>416</v>
      </c>
      <c r="B420" s="12"/>
      <c r="C420" s="12"/>
      <c r="D420" s="12"/>
      <c r="E420" s="9"/>
      <c r="F420" s="3"/>
      <c r="G420" s="9"/>
      <c r="H420" s="4"/>
      <c r="I420" s="9"/>
      <c r="J420" s="3"/>
      <c r="K420" s="9"/>
      <c r="L420" s="3"/>
      <c r="M420" s="9"/>
      <c r="N420" s="3"/>
      <c r="O420" s="9"/>
      <c r="P420" s="3"/>
      <c r="Q420" s="9"/>
      <c r="R420" s="3"/>
      <c r="S420" s="9"/>
      <c r="T420" s="9"/>
      <c r="U420" s="9"/>
      <c r="V420" s="4"/>
      <c r="W420" s="4"/>
    </row>
    <row r="421" spans="1:23" ht="30" customHeight="1" x14ac:dyDescent="0.3">
      <c r="A421" s="18">
        <v>417</v>
      </c>
      <c r="B421" s="12"/>
      <c r="C421" s="12"/>
      <c r="D421" s="12"/>
      <c r="E421" s="9"/>
      <c r="F421" s="3"/>
      <c r="G421" s="9"/>
      <c r="H421" s="4"/>
      <c r="I421" s="9"/>
      <c r="J421" s="3"/>
      <c r="K421" s="9"/>
      <c r="L421" s="3"/>
      <c r="M421" s="9"/>
      <c r="N421" s="3"/>
      <c r="O421" s="9"/>
      <c r="P421" s="3"/>
      <c r="Q421" s="9"/>
      <c r="R421" s="3"/>
      <c r="S421" s="9"/>
      <c r="T421" s="9"/>
      <c r="U421" s="9"/>
      <c r="V421" s="4"/>
      <c r="W421" s="4"/>
    </row>
    <row r="422" spans="1:23" ht="30" customHeight="1" x14ac:dyDescent="0.3">
      <c r="A422" s="18">
        <v>418</v>
      </c>
      <c r="B422" s="12"/>
      <c r="C422" s="12"/>
      <c r="D422" s="12"/>
      <c r="E422" s="9"/>
      <c r="F422" s="3"/>
      <c r="G422" s="9"/>
      <c r="H422" s="4"/>
      <c r="I422" s="9"/>
      <c r="J422" s="3"/>
      <c r="K422" s="9"/>
      <c r="L422" s="3"/>
      <c r="M422" s="9"/>
      <c r="N422" s="3"/>
      <c r="O422" s="9"/>
      <c r="P422" s="3"/>
      <c r="Q422" s="9"/>
      <c r="R422" s="3"/>
      <c r="S422" s="9"/>
      <c r="T422" s="9"/>
      <c r="U422" s="9"/>
      <c r="V422" s="4"/>
      <c r="W422" s="4"/>
    </row>
    <row r="423" spans="1:23" ht="30" customHeight="1" x14ac:dyDescent="0.3">
      <c r="A423" s="18">
        <v>419</v>
      </c>
      <c r="B423" s="12"/>
      <c r="C423" s="12"/>
      <c r="D423" s="12"/>
      <c r="E423" s="9"/>
      <c r="F423" s="3"/>
      <c r="G423" s="9"/>
      <c r="H423" s="4"/>
      <c r="I423" s="9"/>
      <c r="J423" s="3"/>
      <c r="K423" s="9"/>
      <c r="L423" s="3"/>
      <c r="M423" s="9"/>
      <c r="N423" s="3"/>
      <c r="O423" s="9"/>
      <c r="P423" s="3"/>
      <c r="Q423" s="9"/>
      <c r="R423" s="3"/>
      <c r="S423" s="9"/>
      <c r="T423" s="9"/>
      <c r="U423" s="9"/>
      <c r="V423" s="4"/>
      <c r="W423" s="4"/>
    </row>
    <row r="424" spans="1:23" ht="30" customHeight="1" x14ac:dyDescent="0.3">
      <c r="A424" s="18">
        <v>420</v>
      </c>
      <c r="B424" s="12"/>
      <c r="C424" s="12"/>
      <c r="D424" s="12"/>
      <c r="E424" s="9"/>
      <c r="F424" s="3"/>
      <c r="G424" s="9"/>
      <c r="H424" s="4"/>
      <c r="I424" s="9"/>
      <c r="J424" s="3"/>
      <c r="K424" s="9"/>
      <c r="L424" s="3"/>
      <c r="M424" s="9"/>
      <c r="N424" s="3"/>
      <c r="O424" s="9"/>
      <c r="P424" s="3"/>
      <c r="Q424" s="9"/>
      <c r="R424" s="3"/>
      <c r="S424" s="9"/>
      <c r="T424" s="9"/>
      <c r="U424" s="9"/>
      <c r="V424" s="4"/>
      <c r="W424" s="4"/>
    </row>
    <row r="425" spans="1:23" ht="30" customHeight="1" x14ac:dyDescent="0.3">
      <c r="A425" s="18">
        <v>421</v>
      </c>
      <c r="B425" s="12"/>
      <c r="C425" s="12"/>
      <c r="D425" s="12"/>
      <c r="E425" s="9"/>
      <c r="F425" s="3"/>
      <c r="G425" s="9"/>
      <c r="H425" s="4"/>
      <c r="I425" s="9"/>
      <c r="J425" s="3"/>
      <c r="K425" s="9"/>
      <c r="L425" s="3"/>
      <c r="M425" s="9"/>
      <c r="N425" s="3"/>
      <c r="O425" s="9"/>
      <c r="P425" s="3"/>
      <c r="Q425" s="9"/>
      <c r="R425" s="3"/>
      <c r="S425" s="9"/>
      <c r="T425" s="9"/>
      <c r="U425" s="9"/>
      <c r="V425" s="4"/>
      <c r="W425" s="4"/>
    </row>
    <row r="426" spans="1:23" ht="30" customHeight="1" x14ac:dyDescent="0.3">
      <c r="A426" s="18">
        <v>422</v>
      </c>
      <c r="B426" s="12"/>
      <c r="C426" s="12"/>
      <c r="D426" s="12"/>
      <c r="E426" s="9"/>
      <c r="F426" s="3"/>
      <c r="G426" s="9"/>
      <c r="H426" s="4"/>
      <c r="I426" s="9"/>
      <c r="J426" s="3"/>
      <c r="K426" s="9"/>
      <c r="L426" s="3"/>
      <c r="M426" s="9"/>
      <c r="N426" s="3"/>
      <c r="O426" s="9"/>
      <c r="P426" s="3"/>
      <c r="Q426" s="9"/>
      <c r="R426" s="3"/>
      <c r="S426" s="9"/>
      <c r="T426" s="9"/>
      <c r="U426" s="9"/>
      <c r="V426" s="4"/>
      <c r="W426" s="4"/>
    </row>
    <row r="427" spans="1:23" ht="30" customHeight="1" x14ac:dyDescent="0.3">
      <c r="A427" s="18">
        <v>423</v>
      </c>
      <c r="B427" s="12"/>
      <c r="C427" s="12"/>
      <c r="D427" s="12"/>
      <c r="E427" s="9"/>
      <c r="F427" s="3"/>
      <c r="G427" s="9"/>
      <c r="H427" s="4"/>
      <c r="I427" s="9"/>
      <c r="J427" s="3"/>
      <c r="K427" s="9"/>
      <c r="L427" s="3"/>
      <c r="M427" s="9"/>
      <c r="N427" s="3"/>
      <c r="O427" s="9"/>
      <c r="P427" s="3"/>
      <c r="Q427" s="9"/>
      <c r="R427" s="3"/>
      <c r="S427" s="9"/>
      <c r="T427" s="9"/>
      <c r="U427" s="9"/>
      <c r="V427" s="4"/>
      <c r="W427" s="4"/>
    </row>
    <row r="428" spans="1:23" ht="30" customHeight="1" x14ac:dyDescent="0.3">
      <c r="A428" s="18">
        <v>424</v>
      </c>
      <c r="B428" s="12"/>
      <c r="C428" s="12"/>
      <c r="D428" s="12"/>
      <c r="E428" s="9"/>
      <c r="F428" s="3"/>
      <c r="G428" s="9"/>
      <c r="H428" s="4"/>
      <c r="I428" s="9"/>
      <c r="J428" s="3"/>
      <c r="K428" s="9"/>
      <c r="L428" s="3"/>
      <c r="M428" s="9"/>
      <c r="N428" s="3"/>
      <c r="O428" s="9"/>
      <c r="P428" s="3"/>
      <c r="Q428" s="9"/>
      <c r="R428" s="3"/>
      <c r="S428" s="9"/>
      <c r="T428" s="9"/>
      <c r="U428" s="9"/>
      <c r="V428" s="4"/>
      <c r="W428" s="4"/>
    </row>
    <row r="429" spans="1:23" ht="30" customHeight="1" x14ac:dyDescent="0.3">
      <c r="A429" s="18">
        <v>425</v>
      </c>
      <c r="B429" s="13"/>
      <c r="C429" s="13"/>
      <c r="D429" s="13"/>
      <c r="E429" s="11"/>
      <c r="F429" s="7"/>
      <c r="G429" s="11"/>
      <c r="H429" s="7"/>
      <c r="I429" s="11"/>
      <c r="J429" s="7"/>
      <c r="K429" s="11"/>
      <c r="L429" s="7"/>
      <c r="M429" s="11"/>
      <c r="N429" s="7"/>
      <c r="O429" s="11"/>
      <c r="P429" s="7"/>
      <c r="Q429" s="11"/>
      <c r="R429" s="7"/>
      <c r="S429" s="11"/>
      <c r="T429" s="11"/>
      <c r="U429" s="11"/>
      <c r="V429" s="7"/>
      <c r="W429" s="7"/>
    </row>
    <row r="430" spans="1:23" ht="30" customHeight="1" x14ac:dyDescent="0.3">
      <c r="A430" s="18">
        <v>426</v>
      </c>
      <c r="B430" s="13"/>
      <c r="C430" s="13"/>
      <c r="D430" s="13"/>
      <c r="E430" s="11"/>
      <c r="F430" s="7"/>
      <c r="G430" s="11"/>
      <c r="H430" s="7"/>
      <c r="I430" s="11"/>
      <c r="J430" s="7"/>
      <c r="K430" s="11"/>
      <c r="L430" s="7"/>
      <c r="M430" s="11"/>
      <c r="N430" s="7"/>
      <c r="O430" s="11"/>
      <c r="P430" s="7"/>
      <c r="Q430" s="11"/>
      <c r="R430" s="7"/>
      <c r="S430" s="11"/>
      <c r="T430" s="11"/>
      <c r="U430" s="11"/>
      <c r="V430" s="7"/>
      <c r="W430" s="7"/>
    </row>
    <row r="431" spans="1:23" ht="30" customHeight="1" x14ac:dyDescent="0.3">
      <c r="A431" s="18">
        <v>427</v>
      </c>
      <c r="B431" s="13"/>
      <c r="C431" s="13"/>
      <c r="D431" s="13"/>
      <c r="E431" s="11"/>
      <c r="F431" s="7"/>
      <c r="G431" s="11"/>
      <c r="H431" s="7"/>
      <c r="I431" s="11"/>
      <c r="J431" s="7"/>
      <c r="K431" s="11"/>
      <c r="L431" s="7"/>
      <c r="M431" s="11"/>
      <c r="N431" s="7"/>
      <c r="O431" s="11"/>
      <c r="P431" s="7"/>
      <c r="Q431" s="11"/>
      <c r="R431" s="7"/>
      <c r="S431" s="11"/>
      <c r="T431" s="11"/>
      <c r="U431" s="11"/>
      <c r="V431" s="7"/>
      <c r="W431" s="7"/>
    </row>
    <row r="432" spans="1:23" ht="30" customHeight="1" x14ac:dyDescent="0.3">
      <c r="A432" s="18">
        <v>428</v>
      </c>
      <c r="B432" s="13"/>
      <c r="C432" s="13"/>
      <c r="D432" s="13"/>
      <c r="E432" s="11"/>
      <c r="F432" s="7"/>
      <c r="G432" s="11"/>
      <c r="H432" s="7"/>
      <c r="I432" s="11"/>
      <c r="J432" s="7"/>
      <c r="K432" s="11"/>
      <c r="L432" s="7"/>
      <c r="M432" s="11"/>
      <c r="N432" s="7"/>
      <c r="O432" s="11"/>
      <c r="P432" s="7"/>
      <c r="Q432" s="11"/>
      <c r="R432" s="7"/>
      <c r="S432" s="11"/>
      <c r="T432" s="11"/>
      <c r="U432" s="11"/>
      <c r="V432" s="7"/>
      <c r="W432" s="7"/>
    </row>
    <row r="433" spans="1:23" ht="30" customHeight="1" x14ac:dyDescent="0.3">
      <c r="A433" s="18">
        <v>429</v>
      </c>
      <c r="B433" s="13"/>
      <c r="C433" s="13"/>
      <c r="D433" s="13"/>
      <c r="E433" s="11"/>
      <c r="F433" s="7"/>
      <c r="G433" s="11"/>
      <c r="H433" s="7"/>
      <c r="I433" s="11"/>
      <c r="J433" s="7"/>
      <c r="K433" s="11"/>
      <c r="L433" s="7"/>
      <c r="M433" s="11"/>
      <c r="N433" s="7"/>
      <c r="O433" s="11"/>
      <c r="P433" s="7"/>
      <c r="Q433" s="11"/>
      <c r="R433" s="7"/>
      <c r="S433" s="11"/>
      <c r="T433" s="11"/>
      <c r="U433" s="11"/>
      <c r="V433" s="7"/>
      <c r="W433" s="7"/>
    </row>
    <row r="434" spans="1:23" ht="30" customHeight="1" x14ac:dyDescent="0.3">
      <c r="A434" s="18">
        <v>430</v>
      </c>
      <c r="B434" s="13"/>
      <c r="C434" s="13"/>
      <c r="D434" s="13"/>
      <c r="E434" s="11"/>
      <c r="F434" s="7"/>
      <c r="G434" s="11"/>
      <c r="H434" s="7"/>
      <c r="I434" s="11"/>
      <c r="J434" s="7"/>
      <c r="K434" s="11"/>
      <c r="L434" s="7"/>
      <c r="M434" s="11"/>
      <c r="N434" s="7"/>
      <c r="O434" s="11"/>
      <c r="P434" s="7"/>
      <c r="Q434" s="11"/>
      <c r="R434" s="7"/>
      <c r="S434" s="11"/>
      <c r="T434" s="11"/>
      <c r="U434" s="11"/>
      <c r="V434" s="7"/>
      <c r="W434" s="7"/>
    </row>
    <row r="435" spans="1:23" ht="30" customHeight="1" x14ac:dyDescent="0.3">
      <c r="A435" s="18">
        <v>431</v>
      </c>
      <c r="B435" s="13"/>
      <c r="C435" s="13"/>
      <c r="D435" s="13"/>
      <c r="E435" s="11"/>
      <c r="F435" s="7"/>
      <c r="G435" s="11"/>
      <c r="H435" s="7"/>
      <c r="I435" s="11"/>
      <c r="J435" s="7"/>
      <c r="K435" s="11"/>
      <c r="L435" s="7"/>
      <c r="M435" s="11"/>
      <c r="N435" s="7"/>
      <c r="O435" s="11"/>
      <c r="P435" s="7"/>
      <c r="Q435" s="11"/>
      <c r="R435" s="7"/>
      <c r="S435" s="11"/>
      <c r="T435" s="11"/>
      <c r="U435" s="11"/>
      <c r="V435" s="7"/>
      <c r="W435" s="7"/>
    </row>
    <row r="436" spans="1:23" ht="30" customHeight="1" x14ac:dyDescent="0.3">
      <c r="A436" s="18">
        <v>432</v>
      </c>
      <c r="B436" s="13"/>
      <c r="C436" s="13"/>
      <c r="D436" s="13"/>
      <c r="E436" s="11"/>
      <c r="F436" s="7"/>
      <c r="G436" s="11"/>
      <c r="H436" s="7"/>
      <c r="I436" s="11"/>
      <c r="J436" s="7"/>
      <c r="K436" s="11"/>
      <c r="L436" s="7"/>
      <c r="M436" s="11"/>
      <c r="N436" s="7"/>
      <c r="O436" s="11"/>
      <c r="P436" s="7"/>
      <c r="Q436" s="11"/>
      <c r="R436" s="7"/>
      <c r="S436" s="11"/>
      <c r="T436" s="11"/>
      <c r="U436" s="11"/>
      <c r="V436" s="7"/>
      <c r="W436" s="7"/>
    </row>
    <row r="437" spans="1:23" ht="30" customHeight="1" x14ac:dyDescent="0.3">
      <c r="A437" s="18">
        <v>433</v>
      </c>
      <c r="B437" s="13"/>
      <c r="C437" s="13"/>
      <c r="D437" s="13"/>
      <c r="E437" s="11"/>
      <c r="F437" s="7"/>
      <c r="G437" s="11"/>
      <c r="H437" s="7"/>
      <c r="I437" s="11"/>
      <c r="J437" s="7"/>
      <c r="K437" s="11"/>
      <c r="L437" s="7"/>
      <c r="M437" s="11"/>
      <c r="N437" s="7"/>
      <c r="O437" s="11"/>
      <c r="P437" s="7"/>
      <c r="Q437" s="11"/>
      <c r="R437" s="7"/>
      <c r="S437" s="11"/>
      <c r="T437" s="11"/>
      <c r="U437" s="11"/>
      <c r="V437" s="7"/>
      <c r="W437" s="7"/>
    </row>
    <row r="438" spans="1:23" ht="30" customHeight="1" x14ac:dyDescent="0.3">
      <c r="A438" s="18">
        <v>434</v>
      </c>
      <c r="B438" s="13"/>
      <c r="C438" s="13"/>
      <c r="D438" s="13"/>
      <c r="E438" s="11"/>
      <c r="F438" s="7"/>
      <c r="G438" s="11"/>
      <c r="H438" s="7"/>
      <c r="I438" s="11"/>
      <c r="J438" s="7"/>
      <c r="K438" s="11"/>
      <c r="L438" s="7"/>
      <c r="M438" s="11"/>
      <c r="N438" s="7"/>
      <c r="O438" s="11"/>
      <c r="P438" s="7"/>
      <c r="Q438" s="11"/>
      <c r="R438" s="7"/>
      <c r="S438" s="11"/>
      <c r="T438" s="11"/>
      <c r="U438" s="11"/>
      <c r="V438" s="7"/>
      <c r="W438" s="7"/>
    </row>
    <row r="439" spans="1:23" ht="30" customHeight="1" x14ac:dyDescent="0.3">
      <c r="A439" s="18">
        <v>435</v>
      </c>
      <c r="B439" s="13"/>
      <c r="C439" s="13"/>
      <c r="D439" s="13"/>
      <c r="E439" s="11"/>
      <c r="F439" s="7"/>
      <c r="G439" s="11"/>
      <c r="H439" s="7"/>
      <c r="I439" s="11"/>
      <c r="J439" s="7"/>
      <c r="K439" s="11"/>
      <c r="L439" s="7"/>
      <c r="M439" s="11"/>
      <c r="N439" s="7"/>
      <c r="O439" s="11"/>
      <c r="P439" s="7"/>
      <c r="Q439" s="11"/>
      <c r="R439" s="7"/>
      <c r="S439" s="11"/>
      <c r="T439" s="11"/>
      <c r="U439" s="11"/>
      <c r="V439" s="7"/>
      <c r="W439" s="7"/>
    </row>
    <row r="440" spans="1:23" ht="30" customHeight="1" x14ac:dyDescent="0.3">
      <c r="A440" s="18">
        <v>436</v>
      </c>
      <c r="B440" s="13"/>
      <c r="C440" s="13"/>
      <c r="D440" s="13"/>
      <c r="E440" s="11"/>
      <c r="F440" s="7"/>
      <c r="G440" s="11"/>
      <c r="H440" s="7"/>
      <c r="I440" s="11"/>
      <c r="J440" s="7"/>
      <c r="K440" s="11"/>
      <c r="L440" s="7"/>
      <c r="M440" s="11"/>
      <c r="N440" s="7"/>
      <c r="O440" s="11"/>
      <c r="P440" s="7"/>
      <c r="Q440" s="11"/>
      <c r="R440" s="7"/>
      <c r="S440" s="11"/>
      <c r="T440" s="11"/>
      <c r="U440" s="11"/>
      <c r="V440" s="7"/>
      <c r="W440" s="7"/>
    </row>
    <row r="441" spans="1:23" ht="30" customHeight="1" x14ac:dyDescent="0.3">
      <c r="A441" s="18">
        <v>437</v>
      </c>
      <c r="B441" s="13"/>
      <c r="C441" s="13"/>
      <c r="D441" s="13"/>
      <c r="E441" s="11"/>
      <c r="F441" s="7"/>
      <c r="G441" s="11"/>
      <c r="H441" s="7"/>
      <c r="I441" s="11"/>
      <c r="J441" s="7"/>
      <c r="K441" s="11"/>
      <c r="L441" s="7"/>
      <c r="M441" s="11"/>
      <c r="N441" s="7"/>
      <c r="O441" s="11"/>
      <c r="P441" s="7"/>
      <c r="Q441" s="11"/>
      <c r="R441" s="7"/>
      <c r="S441" s="11"/>
      <c r="T441" s="11"/>
      <c r="U441" s="11"/>
      <c r="V441" s="7"/>
      <c r="W441" s="7"/>
    </row>
    <row r="442" spans="1:23" ht="30" customHeight="1" x14ac:dyDescent="0.3">
      <c r="A442" s="18">
        <v>438</v>
      </c>
      <c r="B442" s="13"/>
      <c r="C442" s="13"/>
      <c r="D442" s="13"/>
      <c r="E442" s="11"/>
      <c r="F442" s="7"/>
      <c r="G442" s="11"/>
      <c r="H442" s="7"/>
      <c r="I442" s="11"/>
      <c r="J442" s="7"/>
      <c r="K442" s="11"/>
      <c r="L442" s="7"/>
      <c r="M442" s="11"/>
      <c r="N442" s="7"/>
      <c r="O442" s="11"/>
      <c r="P442" s="7"/>
      <c r="Q442" s="11"/>
      <c r="R442" s="7"/>
      <c r="S442" s="11"/>
      <c r="T442" s="11"/>
      <c r="U442" s="11"/>
      <c r="V442" s="7"/>
      <c r="W442" s="7"/>
    </row>
    <row r="443" spans="1:23" ht="30" customHeight="1" x14ac:dyDescent="0.3">
      <c r="A443" s="18">
        <v>439</v>
      </c>
      <c r="B443" s="13"/>
      <c r="C443" s="13"/>
      <c r="D443" s="13"/>
      <c r="E443" s="11"/>
      <c r="F443" s="7"/>
      <c r="G443" s="11"/>
      <c r="H443" s="7"/>
      <c r="I443" s="11"/>
      <c r="J443" s="7"/>
      <c r="K443" s="11"/>
      <c r="L443" s="7"/>
      <c r="M443" s="11"/>
      <c r="N443" s="7"/>
      <c r="O443" s="11"/>
      <c r="P443" s="7"/>
      <c r="Q443" s="11"/>
      <c r="R443" s="7"/>
      <c r="S443" s="11"/>
      <c r="T443" s="11"/>
      <c r="U443" s="11"/>
      <c r="V443" s="7"/>
      <c r="W443" s="7"/>
    </row>
    <row r="444" spans="1:23" ht="30" customHeight="1" x14ac:dyDescent="0.3">
      <c r="A444" s="18">
        <v>440</v>
      </c>
      <c r="B444" s="13"/>
      <c r="C444" s="13"/>
      <c r="D444" s="13"/>
      <c r="E444" s="11"/>
      <c r="F444" s="7"/>
      <c r="G444" s="11"/>
      <c r="H444" s="7"/>
      <c r="I444" s="11"/>
      <c r="J444" s="7"/>
      <c r="K444" s="11"/>
      <c r="L444" s="7"/>
      <c r="M444" s="11"/>
      <c r="N444" s="7"/>
      <c r="O444" s="11"/>
      <c r="P444" s="7"/>
      <c r="Q444" s="11"/>
      <c r="R444" s="7"/>
      <c r="S444" s="11"/>
      <c r="T444" s="11"/>
      <c r="U444" s="11"/>
      <c r="V444" s="7"/>
      <c r="W444" s="7"/>
    </row>
    <row r="445" spans="1:23" ht="30" customHeight="1" x14ac:dyDescent="0.3">
      <c r="A445" s="18">
        <v>441</v>
      </c>
      <c r="B445" s="13"/>
      <c r="C445" s="13"/>
      <c r="D445" s="13"/>
      <c r="E445" s="11"/>
      <c r="F445" s="7"/>
      <c r="G445" s="11"/>
      <c r="H445" s="7"/>
      <c r="I445" s="11"/>
      <c r="J445" s="7"/>
      <c r="K445" s="11"/>
      <c r="L445" s="7"/>
      <c r="M445" s="11"/>
      <c r="N445" s="7"/>
      <c r="O445" s="11"/>
      <c r="P445" s="7"/>
      <c r="Q445" s="11"/>
      <c r="R445" s="7"/>
      <c r="S445" s="11"/>
      <c r="T445" s="11"/>
      <c r="U445" s="11"/>
      <c r="V445" s="7"/>
      <c r="W445" s="7"/>
    </row>
    <row r="446" spans="1:23" ht="30" customHeight="1" x14ac:dyDescent="0.3">
      <c r="A446" s="18">
        <v>442</v>
      </c>
      <c r="B446" s="13"/>
      <c r="C446" s="13"/>
      <c r="D446" s="13"/>
      <c r="E446" s="11"/>
      <c r="F446" s="7"/>
      <c r="G446" s="11"/>
      <c r="H446" s="7"/>
      <c r="I446" s="11"/>
      <c r="J446" s="7"/>
      <c r="K446" s="11"/>
      <c r="L446" s="7"/>
      <c r="M446" s="11"/>
      <c r="N446" s="7"/>
      <c r="O446" s="11"/>
      <c r="P446" s="7"/>
      <c r="Q446" s="11"/>
      <c r="R446" s="7"/>
      <c r="S446" s="11"/>
      <c r="T446" s="11"/>
      <c r="U446" s="11"/>
      <c r="V446" s="7"/>
      <c r="W446" s="7"/>
    </row>
    <row r="447" spans="1:23" ht="30" customHeight="1" x14ac:dyDescent="0.3">
      <c r="A447" s="18">
        <v>443</v>
      </c>
      <c r="B447" s="13"/>
      <c r="C447" s="13"/>
      <c r="D447" s="13"/>
      <c r="E447" s="11"/>
      <c r="F447" s="7"/>
      <c r="G447" s="11"/>
      <c r="H447" s="7"/>
      <c r="I447" s="11"/>
      <c r="J447" s="7"/>
      <c r="K447" s="11"/>
      <c r="L447" s="7"/>
      <c r="M447" s="11"/>
      <c r="N447" s="7"/>
      <c r="O447" s="11"/>
      <c r="P447" s="7"/>
      <c r="Q447" s="11"/>
      <c r="R447" s="7"/>
      <c r="S447" s="11"/>
      <c r="T447" s="11"/>
      <c r="U447" s="11"/>
      <c r="V447" s="7"/>
      <c r="W447" s="7"/>
    </row>
    <row r="448" spans="1:23" ht="30" customHeight="1" x14ac:dyDescent="0.3">
      <c r="A448" s="18">
        <v>444</v>
      </c>
      <c r="B448" s="13"/>
      <c r="C448" s="13"/>
      <c r="D448" s="13"/>
      <c r="E448" s="11"/>
      <c r="F448" s="7"/>
      <c r="G448" s="11"/>
      <c r="H448" s="7"/>
      <c r="I448" s="11"/>
      <c r="J448" s="7"/>
      <c r="K448" s="11"/>
      <c r="L448" s="7"/>
      <c r="M448" s="11"/>
      <c r="N448" s="7"/>
      <c r="O448" s="11"/>
      <c r="P448" s="7"/>
      <c r="Q448" s="11"/>
      <c r="R448" s="7"/>
      <c r="S448" s="11"/>
      <c r="T448" s="11"/>
      <c r="U448" s="11"/>
      <c r="V448" s="7"/>
      <c r="W448" s="7"/>
    </row>
    <row r="449" spans="1:23" ht="30" customHeight="1" x14ac:dyDescent="0.3">
      <c r="A449" s="18">
        <v>445</v>
      </c>
      <c r="B449" s="13"/>
      <c r="C449" s="13"/>
      <c r="D449" s="13"/>
      <c r="E449" s="11"/>
      <c r="F449" s="7"/>
      <c r="G449" s="11"/>
      <c r="H449" s="7"/>
      <c r="I449" s="11"/>
      <c r="J449" s="7"/>
      <c r="K449" s="11"/>
      <c r="L449" s="7"/>
      <c r="M449" s="11"/>
      <c r="N449" s="7"/>
      <c r="O449" s="11"/>
      <c r="P449" s="7"/>
      <c r="Q449" s="11"/>
      <c r="R449" s="7"/>
      <c r="S449" s="11"/>
      <c r="T449" s="11"/>
      <c r="U449" s="11"/>
      <c r="V449" s="7"/>
      <c r="W449" s="7"/>
    </row>
    <row r="450" spans="1:23" ht="30" customHeight="1" x14ac:dyDescent="0.3">
      <c r="A450" s="18">
        <v>446</v>
      </c>
      <c r="B450" s="13"/>
      <c r="C450" s="13"/>
      <c r="D450" s="13"/>
      <c r="E450" s="11"/>
      <c r="F450" s="7"/>
      <c r="G450" s="11"/>
      <c r="H450" s="7"/>
      <c r="I450" s="11"/>
      <c r="J450" s="7"/>
      <c r="K450" s="11"/>
      <c r="L450" s="7"/>
      <c r="M450" s="11"/>
      <c r="N450" s="7"/>
      <c r="O450" s="11"/>
      <c r="P450" s="7"/>
      <c r="Q450" s="11"/>
      <c r="R450" s="7"/>
      <c r="S450" s="11"/>
      <c r="T450" s="11"/>
      <c r="U450" s="11"/>
      <c r="V450" s="7"/>
      <c r="W450" s="7"/>
    </row>
    <row r="451" spans="1:23" ht="30" customHeight="1" x14ac:dyDescent="0.3">
      <c r="A451" s="18">
        <v>447</v>
      </c>
      <c r="B451" s="13"/>
      <c r="C451" s="13"/>
      <c r="D451" s="13"/>
      <c r="E451" s="11"/>
      <c r="F451" s="7"/>
      <c r="G451" s="11"/>
      <c r="H451" s="7"/>
      <c r="I451" s="11"/>
      <c r="J451" s="7"/>
      <c r="K451" s="11"/>
      <c r="L451" s="7"/>
      <c r="M451" s="11"/>
      <c r="N451" s="7"/>
      <c r="O451" s="11"/>
      <c r="P451" s="7"/>
      <c r="Q451" s="11"/>
      <c r="R451" s="7"/>
      <c r="S451" s="11"/>
      <c r="T451" s="11"/>
      <c r="U451" s="11"/>
      <c r="V451" s="7"/>
      <c r="W451" s="7"/>
    </row>
    <row r="452" spans="1:23" ht="30" customHeight="1" x14ac:dyDescent="0.3">
      <c r="A452" s="18">
        <v>448</v>
      </c>
      <c r="B452" s="13"/>
      <c r="C452" s="13"/>
      <c r="D452" s="13"/>
      <c r="E452" s="11"/>
      <c r="F452" s="7"/>
      <c r="G452" s="11"/>
      <c r="H452" s="7"/>
      <c r="I452" s="11"/>
      <c r="J452" s="7"/>
      <c r="K452" s="11"/>
      <c r="L452" s="7"/>
      <c r="M452" s="11"/>
      <c r="N452" s="7"/>
      <c r="O452" s="11"/>
      <c r="P452" s="7"/>
      <c r="Q452" s="11"/>
      <c r="R452" s="7"/>
      <c r="S452" s="11"/>
      <c r="T452" s="11"/>
      <c r="U452" s="11"/>
      <c r="V452" s="7"/>
      <c r="W452" s="7"/>
    </row>
    <row r="453" spans="1:23" ht="30" customHeight="1" x14ac:dyDescent="0.3">
      <c r="A453" s="18">
        <v>449</v>
      </c>
      <c r="B453" s="13"/>
      <c r="C453" s="13"/>
      <c r="D453" s="13"/>
      <c r="E453" s="11"/>
      <c r="F453" s="7"/>
      <c r="G453" s="11"/>
      <c r="H453" s="7"/>
      <c r="I453" s="11"/>
      <c r="J453" s="7"/>
      <c r="K453" s="11"/>
      <c r="L453" s="7"/>
      <c r="M453" s="11"/>
      <c r="N453" s="7"/>
      <c r="O453" s="11"/>
      <c r="P453" s="7"/>
      <c r="Q453" s="11"/>
      <c r="R453" s="7"/>
      <c r="S453" s="11"/>
      <c r="T453" s="11"/>
      <c r="U453" s="11"/>
      <c r="V453" s="7"/>
      <c r="W453" s="7"/>
    </row>
    <row r="454" spans="1:23" ht="30" customHeight="1" x14ac:dyDescent="0.3">
      <c r="A454" s="18">
        <v>450</v>
      </c>
      <c r="B454" s="13"/>
      <c r="C454" s="13"/>
      <c r="D454" s="13"/>
      <c r="E454" s="11"/>
      <c r="F454" s="7"/>
      <c r="G454" s="11"/>
      <c r="H454" s="7"/>
      <c r="I454" s="11"/>
      <c r="J454" s="7"/>
      <c r="K454" s="11"/>
      <c r="L454" s="7"/>
      <c r="M454" s="11"/>
      <c r="N454" s="7"/>
      <c r="O454" s="11"/>
      <c r="P454" s="7"/>
      <c r="Q454" s="11"/>
      <c r="R454" s="7"/>
      <c r="S454" s="11"/>
      <c r="T454" s="11"/>
      <c r="U454" s="11"/>
      <c r="V454" s="7"/>
      <c r="W454" s="7"/>
    </row>
    <row r="455" spans="1:23" ht="30" customHeight="1" x14ac:dyDescent="0.3">
      <c r="A455" s="18">
        <v>451</v>
      </c>
      <c r="B455" s="13"/>
      <c r="C455" s="13"/>
      <c r="D455" s="13"/>
      <c r="E455" s="11"/>
      <c r="F455" s="7"/>
      <c r="G455" s="11"/>
      <c r="H455" s="7"/>
      <c r="I455" s="11"/>
      <c r="J455" s="7"/>
      <c r="K455" s="11"/>
      <c r="L455" s="7"/>
      <c r="M455" s="11"/>
      <c r="N455" s="7"/>
      <c r="O455" s="11"/>
      <c r="P455" s="7"/>
      <c r="Q455" s="11"/>
      <c r="R455" s="7"/>
      <c r="S455" s="11"/>
      <c r="T455" s="11"/>
      <c r="U455" s="11"/>
      <c r="V455" s="7"/>
      <c r="W455" s="7"/>
    </row>
    <row r="456" spans="1:23" ht="30" customHeight="1" x14ac:dyDescent="0.3">
      <c r="A456" s="18">
        <v>452</v>
      </c>
      <c r="B456" s="13"/>
      <c r="C456" s="13"/>
      <c r="D456" s="13"/>
      <c r="E456" s="11"/>
      <c r="F456" s="7"/>
      <c r="G456" s="11"/>
      <c r="H456" s="7"/>
      <c r="I456" s="11"/>
      <c r="J456" s="7"/>
      <c r="K456" s="11"/>
      <c r="L456" s="7"/>
      <c r="M456" s="11"/>
      <c r="N456" s="7"/>
      <c r="O456" s="11"/>
      <c r="P456" s="7"/>
      <c r="Q456" s="11"/>
      <c r="R456" s="7"/>
      <c r="S456" s="11"/>
      <c r="T456" s="11"/>
      <c r="U456" s="11"/>
      <c r="V456" s="7"/>
      <c r="W456" s="7"/>
    </row>
    <row r="457" spans="1:23" ht="30" customHeight="1" x14ac:dyDescent="0.3">
      <c r="A457" s="18">
        <v>453</v>
      </c>
      <c r="B457" s="13"/>
      <c r="C457" s="13"/>
      <c r="D457" s="13"/>
      <c r="E457" s="11"/>
      <c r="F457" s="7"/>
      <c r="G457" s="11"/>
      <c r="H457" s="7"/>
      <c r="I457" s="11"/>
      <c r="J457" s="7"/>
      <c r="K457" s="11"/>
      <c r="L457" s="7"/>
      <c r="M457" s="11"/>
      <c r="N457" s="7"/>
      <c r="O457" s="11"/>
      <c r="P457" s="7"/>
      <c r="Q457" s="11"/>
      <c r="R457" s="7"/>
      <c r="S457" s="11"/>
      <c r="T457" s="11"/>
      <c r="U457" s="11"/>
      <c r="V457" s="7"/>
      <c r="W457" s="7"/>
    </row>
    <row r="458" spans="1:23" ht="30" customHeight="1" x14ac:dyDescent="0.3">
      <c r="A458" s="18">
        <v>454</v>
      </c>
      <c r="B458" s="13"/>
      <c r="C458" s="13"/>
      <c r="D458" s="13"/>
      <c r="E458" s="11"/>
      <c r="F458" s="7"/>
      <c r="G458" s="11"/>
      <c r="H458" s="7"/>
      <c r="I458" s="11"/>
      <c r="J458" s="7"/>
      <c r="K458" s="11"/>
      <c r="L458" s="7"/>
      <c r="M458" s="11"/>
      <c r="N458" s="7"/>
      <c r="O458" s="11"/>
      <c r="P458" s="7"/>
      <c r="Q458" s="11"/>
      <c r="R458" s="7"/>
      <c r="S458" s="11"/>
      <c r="T458" s="11"/>
      <c r="U458" s="11"/>
      <c r="V458" s="7"/>
      <c r="W458" s="7"/>
    </row>
    <row r="459" spans="1:23" ht="30" customHeight="1" x14ac:dyDescent="0.3">
      <c r="A459" s="18">
        <v>455</v>
      </c>
      <c r="B459" s="13"/>
      <c r="C459" s="13"/>
      <c r="D459" s="13"/>
      <c r="E459" s="11"/>
      <c r="F459" s="7"/>
      <c r="G459" s="11"/>
      <c r="H459" s="7"/>
      <c r="I459" s="11"/>
      <c r="J459" s="7"/>
      <c r="K459" s="11"/>
      <c r="L459" s="7"/>
      <c r="M459" s="11"/>
      <c r="N459" s="7"/>
      <c r="O459" s="11"/>
      <c r="P459" s="7"/>
      <c r="Q459" s="11"/>
      <c r="R459" s="7"/>
      <c r="S459" s="11"/>
      <c r="T459" s="11"/>
      <c r="U459" s="11"/>
      <c r="V459" s="7"/>
      <c r="W459" s="7"/>
    </row>
    <row r="460" spans="1:23" ht="30" customHeight="1" x14ac:dyDescent="0.3">
      <c r="A460" s="18">
        <v>456</v>
      </c>
      <c r="B460" s="13"/>
      <c r="C460" s="13"/>
      <c r="D460" s="13"/>
      <c r="E460" s="11"/>
      <c r="F460" s="7"/>
      <c r="G460" s="11"/>
      <c r="H460" s="7"/>
      <c r="I460" s="11"/>
      <c r="J460" s="7"/>
      <c r="K460" s="11"/>
      <c r="L460" s="7"/>
      <c r="M460" s="11"/>
      <c r="N460" s="7"/>
      <c r="O460" s="11"/>
      <c r="P460" s="7"/>
      <c r="Q460" s="11"/>
      <c r="R460" s="7"/>
      <c r="S460" s="11"/>
      <c r="T460" s="11"/>
      <c r="U460" s="11"/>
      <c r="V460" s="7"/>
      <c r="W460" s="7"/>
    </row>
    <row r="461" spans="1:23" ht="30" customHeight="1" x14ac:dyDescent="0.3">
      <c r="A461" s="18">
        <v>457</v>
      </c>
      <c r="B461" s="13"/>
      <c r="C461" s="13"/>
      <c r="D461" s="13"/>
      <c r="E461" s="11"/>
      <c r="F461" s="7"/>
      <c r="G461" s="11"/>
      <c r="H461" s="7"/>
      <c r="I461" s="11"/>
      <c r="J461" s="7"/>
      <c r="K461" s="11"/>
      <c r="L461" s="7"/>
      <c r="M461" s="11"/>
      <c r="N461" s="7"/>
      <c r="O461" s="11"/>
      <c r="P461" s="7"/>
      <c r="Q461" s="11"/>
      <c r="R461" s="7"/>
      <c r="S461" s="11"/>
      <c r="T461" s="11"/>
      <c r="U461" s="11"/>
      <c r="V461" s="7"/>
      <c r="W461" s="7"/>
    </row>
    <row r="462" spans="1:23" ht="30" customHeight="1" x14ac:dyDescent="0.3">
      <c r="A462" s="8"/>
      <c r="B462" s="13"/>
      <c r="C462" s="13"/>
      <c r="D462" s="13"/>
      <c r="E462" s="11"/>
      <c r="F462" s="7"/>
      <c r="G462" s="11"/>
      <c r="H462" s="7"/>
      <c r="I462" s="11"/>
      <c r="J462" s="7"/>
      <c r="K462" s="11"/>
      <c r="L462" s="7"/>
      <c r="M462" s="11"/>
      <c r="N462" s="7"/>
      <c r="O462" s="11"/>
      <c r="P462" s="7"/>
      <c r="Q462" s="11"/>
      <c r="R462" s="7"/>
      <c r="S462" s="11"/>
      <c r="T462" s="11"/>
      <c r="U462" s="11"/>
      <c r="V462" s="7"/>
      <c r="W462" s="7"/>
    </row>
    <row r="463" spans="1:23" ht="30" customHeight="1" x14ac:dyDescent="0.3">
      <c r="A463" s="8"/>
      <c r="B463" s="13"/>
      <c r="C463" s="13"/>
      <c r="D463" s="13"/>
      <c r="E463" s="11"/>
      <c r="F463" s="7"/>
      <c r="G463" s="11"/>
      <c r="H463" s="7"/>
      <c r="I463" s="11"/>
      <c r="J463" s="7"/>
      <c r="K463" s="11"/>
      <c r="L463" s="7"/>
      <c r="M463" s="11"/>
      <c r="N463" s="7"/>
      <c r="O463" s="11"/>
      <c r="P463" s="7"/>
      <c r="Q463" s="11"/>
      <c r="R463" s="7"/>
      <c r="S463" s="11"/>
      <c r="T463" s="11"/>
      <c r="U463" s="11"/>
      <c r="V463" s="7"/>
      <c r="W463" s="7"/>
    </row>
    <row r="464" spans="1:23" ht="30" customHeight="1" x14ac:dyDescent="0.3">
      <c r="A464" s="8"/>
      <c r="B464" s="13"/>
      <c r="C464" s="13"/>
      <c r="D464" s="13"/>
      <c r="E464" s="11"/>
      <c r="F464" s="7"/>
      <c r="G464" s="11"/>
      <c r="H464" s="7"/>
      <c r="I464" s="11"/>
      <c r="J464" s="7"/>
      <c r="K464" s="11"/>
      <c r="L464" s="7"/>
      <c r="M464" s="11"/>
      <c r="N464" s="7"/>
      <c r="O464" s="11"/>
      <c r="P464" s="7"/>
      <c r="Q464" s="11"/>
      <c r="R464" s="7"/>
      <c r="S464" s="11"/>
      <c r="T464" s="11"/>
      <c r="U464" s="11"/>
      <c r="V464" s="7"/>
      <c r="W464" s="7"/>
    </row>
    <row r="465" spans="1:23" ht="30" customHeight="1" x14ac:dyDescent="0.3">
      <c r="A465" s="8"/>
      <c r="B465" s="13"/>
      <c r="C465" s="13"/>
      <c r="D465" s="13"/>
      <c r="E465" s="11"/>
      <c r="F465" s="7"/>
      <c r="G465" s="11"/>
      <c r="H465" s="7"/>
      <c r="I465" s="11"/>
      <c r="J465" s="7"/>
      <c r="K465" s="11"/>
      <c r="L465" s="7"/>
      <c r="M465" s="11"/>
      <c r="N465" s="7"/>
      <c r="O465" s="11"/>
      <c r="P465" s="7"/>
      <c r="Q465" s="11"/>
      <c r="R465" s="7"/>
      <c r="S465" s="11"/>
      <c r="T465" s="11"/>
      <c r="U465" s="11"/>
      <c r="V465" s="7"/>
      <c r="W465" s="7"/>
    </row>
    <row r="466" spans="1:23" ht="30" customHeight="1" x14ac:dyDescent="0.3">
      <c r="A466" s="8"/>
      <c r="B466" s="13"/>
      <c r="C466" s="13"/>
      <c r="D466" s="13"/>
      <c r="E466" s="11"/>
      <c r="F466" s="7"/>
      <c r="G466" s="11"/>
      <c r="H466" s="7"/>
      <c r="I466" s="11"/>
      <c r="J466" s="7"/>
      <c r="K466" s="11"/>
      <c r="L466" s="7"/>
      <c r="M466" s="11"/>
      <c r="N466" s="7"/>
      <c r="O466" s="11"/>
      <c r="P466" s="7"/>
      <c r="Q466" s="11"/>
      <c r="R466" s="7"/>
      <c r="S466" s="11"/>
      <c r="T466" s="11"/>
      <c r="U466" s="11"/>
      <c r="V466" s="7"/>
      <c r="W466" s="7"/>
    </row>
    <row r="467" spans="1:23" ht="30" customHeight="1" x14ac:dyDescent="0.3">
      <c r="A467" s="8"/>
      <c r="B467" s="13"/>
      <c r="C467" s="13"/>
      <c r="D467" s="13"/>
      <c r="E467" s="11"/>
      <c r="F467" s="7"/>
      <c r="G467" s="11"/>
      <c r="H467" s="7"/>
      <c r="I467" s="11"/>
      <c r="J467" s="7"/>
      <c r="K467" s="11"/>
      <c r="L467" s="7"/>
      <c r="M467" s="11"/>
      <c r="N467" s="7"/>
      <c r="O467" s="11"/>
      <c r="P467" s="7"/>
      <c r="Q467" s="11"/>
      <c r="R467" s="7"/>
      <c r="S467" s="11"/>
      <c r="T467" s="11"/>
      <c r="U467" s="11"/>
      <c r="V467" s="7"/>
      <c r="W467" s="7"/>
    </row>
    <row r="468" spans="1:23" ht="30" customHeight="1" x14ac:dyDescent="0.3">
      <c r="A468" s="8"/>
      <c r="B468" s="13"/>
      <c r="C468" s="13"/>
      <c r="D468" s="13"/>
      <c r="E468" s="11"/>
      <c r="F468" s="7"/>
      <c r="G468" s="11"/>
      <c r="H468" s="7"/>
      <c r="I468" s="11"/>
      <c r="J468" s="7"/>
      <c r="K468" s="11"/>
      <c r="L468" s="7"/>
      <c r="M468" s="11"/>
      <c r="N468" s="7"/>
      <c r="O468" s="11"/>
      <c r="P468" s="7"/>
      <c r="Q468" s="11"/>
      <c r="R468" s="7"/>
      <c r="S468" s="11"/>
      <c r="T468" s="11"/>
      <c r="U468" s="11"/>
      <c r="V468" s="7"/>
      <c r="W468" s="7"/>
    </row>
    <row r="469" spans="1:23" ht="30" customHeight="1" x14ac:dyDescent="0.3">
      <c r="A469" s="8"/>
      <c r="B469" s="13"/>
      <c r="C469" s="13"/>
      <c r="D469" s="13"/>
      <c r="E469" s="11"/>
      <c r="F469" s="7"/>
      <c r="G469" s="11"/>
      <c r="H469" s="7"/>
      <c r="I469" s="11"/>
      <c r="J469" s="7"/>
      <c r="K469" s="11"/>
      <c r="L469" s="7"/>
      <c r="M469" s="11"/>
      <c r="N469" s="7"/>
      <c r="O469" s="11"/>
      <c r="P469" s="7"/>
      <c r="Q469" s="11"/>
      <c r="R469" s="7"/>
      <c r="S469" s="11"/>
      <c r="T469" s="11"/>
      <c r="U469" s="11"/>
      <c r="V469" s="7"/>
      <c r="W469" s="7"/>
    </row>
    <row r="470" spans="1:23" ht="30" customHeight="1" x14ac:dyDescent="0.3">
      <c r="A470" s="8"/>
      <c r="B470" s="13"/>
      <c r="C470" s="13"/>
      <c r="D470" s="13"/>
      <c r="E470" s="11"/>
      <c r="F470" s="7"/>
      <c r="G470" s="11"/>
      <c r="H470" s="7"/>
      <c r="I470" s="11"/>
      <c r="J470" s="7"/>
      <c r="K470" s="11"/>
      <c r="L470" s="7"/>
      <c r="M470" s="11"/>
      <c r="N470" s="7"/>
      <c r="O470" s="11"/>
      <c r="P470" s="7"/>
      <c r="Q470" s="11"/>
      <c r="R470" s="7"/>
      <c r="S470" s="11"/>
      <c r="T470" s="11"/>
      <c r="U470" s="11"/>
      <c r="V470" s="7"/>
      <c r="W470" s="7"/>
    </row>
    <row r="471" spans="1:23" ht="30" customHeight="1" x14ac:dyDescent="0.3">
      <c r="A471" s="8"/>
      <c r="B471" s="13"/>
      <c r="C471" s="13"/>
      <c r="D471" s="13"/>
      <c r="E471" s="11"/>
      <c r="F471" s="7"/>
      <c r="G471" s="11"/>
      <c r="H471" s="7"/>
      <c r="I471" s="11"/>
      <c r="J471" s="7"/>
      <c r="K471" s="11"/>
      <c r="L471" s="7"/>
      <c r="M471" s="11"/>
      <c r="N471" s="7"/>
      <c r="O471" s="11"/>
      <c r="P471" s="7"/>
      <c r="Q471" s="11"/>
      <c r="R471" s="7"/>
      <c r="S471" s="11"/>
      <c r="T471" s="11"/>
      <c r="U471" s="11"/>
      <c r="V471" s="7"/>
      <c r="W471" s="7"/>
    </row>
    <row r="472" spans="1:23" ht="30" customHeight="1" x14ac:dyDescent="0.3">
      <c r="A472" s="8"/>
      <c r="B472" s="13"/>
      <c r="C472" s="13"/>
      <c r="D472" s="13"/>
      <c r="E472" s="11"/>
      <c r="F472" s="7"/>
      <c r="G472" s="11"/>
      <c r="H472" s="7"/>
      <c r="I472" s="11"/>
      <c r="J472" s="7"/>
      <c r="K472" s="11"/>
      <c r="L472" s="7"/>
      <c r="M472" s="11"/>
      <c r="N472" s="7"/>
      <c r="O472" s="11"/>
      <c r="P472" s="7"/>
      <c r="Q472" s="11"/>
      <c r="R472" s="7"/>
      <c r="S472" s="11"/>
      <c r="T472" s="11"/>
      <c r="U472" s="11"/>
      <c r="V472" s="7"/>
      <c r="W472" s="7"/>
    </row>
    <row r="473" spans="1:23" ht="30" customHeight="1" x14ac:dyDescent="0.3">
      <c r="A473" s="8"/>
      <c r="B473" s="13"/>
      <c r="C473" s="13"/>
      <c r="D473" s="13"/>
      <c r="E473" s="11"/>
      <c r="F473" s="7"/>
      <c r="G473" s="11"/>
      <c r="H473" s="7"/>
      <c r="I473" s="11"/>
      <c r="J473" s="7"/>
      <c r="K473" s="11"/>
      <c r="L473" s="7"/>
      <c r="M473" s="11"/>
      <c r="N473" s="7"/>
      <c r="O473" s="11"/>
      <c r="P473" s="7"/>
      <c r="Q473" s="11"/>
      <c r="R473" s="7"/>
      <c r="S473" s="11"/>
      <c r="T473" s="11"/>
      <c r="U473" s="11"/>
      <c r="V473" s="7"/>
      <c r="W473" s="7"/>
    </row>
    <row r="474" spans="1:23" ht="30" customHeight="1" x14ac:dyDescent="0.3">
      <c r="A474" s="8"/>
      <c r="B474" s="13"/>
      <c r="C474" s="13"/>
      <c r="D474" s="13"/>
      <c r="E474" s="11"/>
      <c r="F474" s="7"/>
      <c r="G474" s="11"/>
      <c r="H474" s="7"/>
      <c r="I474" s="11"/>
      <c r="J474" s="7"/>
      <c r="K474" s="11"/>
      <c r="L474" s="7"/>
      <c r="M474" s="11"/>
      <c r="N474" s="7"/>
      <c r="O474" s="11"/>
      <c r="P474" s="7"/>
      <c r="Q474" s="11"/>
      <c r="R474" s="7"/>
      <c r="S474" s="11"/>
      <c r="T474" s="11"/>
      <c r="U474" s="11"/>
      <c r="V474" s="7"/>
      <c r="W474" s="7"/>
    </row>
    <row r="475" spans="1:23" ht="30" customHeight="1" x14ac:dyDescent="0.3">
      <c r="A475" s="8"/>
      <c r="B475" s="13"/>
      <c r="C475" s="13"/>
      <c r="D475" s="13"/>
      <c r="E475" s="11"/>
      <c r="F475" s="7"/>
      <c r="G475" s="11"/>
      <c r="H475" s="7"/>
      <c r="I475" s="11"/>
      <c r="J475" s="7"/>
      <c r="K475" s="11"/>
      <c r="L475" s="7"/>
      <c r="M475" s="11"/>
      <c r="N475" s="7"/>
      <c r="O475" s="11"/>
      <c r="P475" s="7"/>
      <c r="Q475" s="11"/>
      <c r="R475" s="7"/>
      <c r="S475" s="11"/>
      <c r="T475" s="11"/>
      <c r="U475" s="11"/>
      <c r="V475" s="7"/>
      <c r="W475" s="7"/>
    </row>
    <row r="476" spans="1:23" ht="30" customHeight="1" x14ac:dyDescent="0.3">
      <c r="A476" s="8"/>
      <c r="B476" s="13"/>
      <c r="C476" s="13"/>
      <c r="D476" s="13"/>
      <c r="E476" s="11"/>
      <c r="F476" s="7"/>
      <c r="G476" s="11"/>
      <c r="H476" s="7"/>
      <c r="I476" s="11"/>
      <c r="J476" s="7"/>
      <c r="K476" s="11"/>
      <c r="L476" s="7"/>
      <c r="M476" s="11"/>
      <c r="N476" s="7"/>
      <c r="O476" s="11"/>
      <c r="P476" s="7"/>
      <c r="Q476" s="11"/>
      <c r="R476" s="7"/>
      <c r="S476" s="11"/>
      <c r="T476" s="11"/>
      <c r="U476" s="11"/>
      <c r="V476" s="7"/>
      <c r="W476" s="7"/>
    </row>
    <row r="477" spans="1:23" ht="30" customHeight="1" x14ac:dyDescent="0.3">
      <c r="A477" s="11"/>
      <c r="B477" s="13"/>
      <c r="C477" s="13"/>
      <c r="D477" s="13"/>
      <c r="E477" s="11"/>
      <c r="F477" s="7"/>
      <c r="G477" s="11"/>
      <c r="H477" s="7"/>
      <c r="I477" s="11"/>
      <c r="J477" s="7"/>
      <c r="K477" s="11"/>
      <c r="L477" s="7"/>
      <c r="M477" s="11"/>
      <c r="N477" s="7"/>
      <c r="O477" s="11"/>
      <c r="P477" s="7"/>
      <c r="Q477" s="11"/>
      <c r="R477" s="7"/>
      <c r="S477" s="11"/>
      <c r="T477" s="11"/>
      <c r="U477" s="11"/>
      <c r="V477" s="7"/>
      <c r="W477" s="7"/>
    </row>
    <row r="478" spans="1:23" ht="30" customHeight="1" x14ac:dyDescent="0.3">
      <c r="A478" s="11"/>
      <c r="B478" s="13"/>
      <c r="C478" s="13"/>
      <c r="D478" s="13"/>
      <c r="E478" s="11"/>
      <c r="F478" s="7"/>
      <c r="G478" s="11"/>
      <c r="H478" s="7"/>
      <c r="I478" s="11"/>
      <c r="J478" s="7"/>
      <c r="K478" s="11"/>
      <c r="L478" s="7"/>
      <c r="M478" s="11"/>
      <c r="N478" s="7"/>
      <c r="O478" s="11"/>
      <c r="P478" s="7"/>
      <c r="Q478" s="11"/>
      <c r="R478" s="7"/>
      <c r="S478" s="11"/>
      <c r="T478" s="11"/>
      <c r="U478" s="11"/>
      <c r="V478" s="7"/>
      <c r="W478" s="7"/>
    </row>
    <row r="479" spans="1:23" ht="30" customHeight="1" x14ac:dyDescent="0.3">
      <c r="A479" s="11"/>
      <c r="B479" s="13"/>
      <c r="C479" s="13"/>
      <c r="D479" s="13"/>
      <c r="E479" s="11"/>
      <c r="F479" s="7"/>
      <c r="G479" s="11"/>
      <c r="H479" s="7"/>
      <c r="I479" s="11"/>
      <c r="J479" s="7"/>
      <c r="K479" s="11"/>
      <c r="L479" s="7"/>
      <c r="M479" s="11"/>
      <c r="N479" s="7"/>
      <c r="O479" s="11"/>
      <c r="P479" s="7"/>
      <c r="Q479" s="11"/>
      <c r="R479" s="7"/>
      <c r="S479" s="11"/>
      <c r="T479" s="11"/>
      <c r="U479" s="11"/>
      <c r="V479" s="7"/>
      <c r="W479" s="7"/>
    </row>
    <row r="480" spans="1:23" ht="30" customHeight="1" x14ac:dyDescent="0.3">
      <c r="A480" s="11"/>
      <c r="B480" s="13"/>
      <c r="C480" s="13"/>
      <c r="D480" s="13"/>
      <c r="E480" s="11"/>
      <c r="F480" s="7"/>
      <c r="G480" s="11"/>
      <c r="H480" s="7"/>
      <c r="I480" s="11"/>
      <c r="J480" s="7"/>
      <c r="K480" s="11"/>
      <c r="L480" s="7"/>
      <c r="M480" s="11"/>
      <c r="N480" s="7"/>
      <c r="O480" s="11"/>
      <c r="P480" s="7"/>
      <c r="Q480" s="11"/>
      <c r="R480" s="7"/>
      <c r="S480" s="11"/>
      <c r="T480" s="11"/>
      <c r="U480" s="11"/>
      <c r="V480" s="7"/>
      <c r="W480" s="7"/>
    </row>
    <row r="481" spans="1:23" ht="30" customHeight="1" x14ac:dyDescent="0.3">
      <c r="A481" s="11"/>
      <c r="B481" s="13"/>
      <c r="C481" s="13"/>
      <c r="D481" s="13"/>
      <c r="E481" s="11"/>
      <c r="F481" s="7"/>
      <c r="G481" s="11"/>
      <c r="H481" s="7"/>
      <c r="I481" s="11"/>
      <c r="J481" s="7"/>
      <c r="K481" s="11"/>
      <c r="L481" s="7"/>
      <c r="M481" s="11"/>
      <c r="N481" s="7"/>
      <c r="O481" s="11"/>
      <c r="P481" s="7"/>
      <c r="Q481" s="11"/>
      <c r="R481" s="7"/>
      <c r="S481" s="11"/>
      <c r="T481" s="11"/>
      <c r="U481" s="11"/>
      <c r="V481" s="7"/>
      <c r="W481" s="7"/>
    </row>
    <row r="482" spans="1:23" ht="30" customHeight="1" x14ac:dyDescent="0.3">
      <c r="A482" s="11"/>
      <c r="B482" s="13"/>
      <c r="C482" s="13"/>
      <c r="D482" s="13"/>
      <c r="E482" s="11"/>
      <c r="F482" s="7"/>
      <c r="G482" s="11"/>
      <c r="H482" s="7"/>
      <c r="I482" s="11"/>
      <c r="J482" s="7"/>
      <c r="K482" s="11"/>
      <c r="L482" s="7"/>
      <c r="M482" s="11"/>
      <c r="N482" s="7"/>
      <c r="O482" s="11"/>
      <c r="P482" s="7"/>
      <c r="Q482" s="11"/>
      <c r="R482" s="7"/>
      <c r="S482" s="11"/>
      <c r="T482" s="11"/>
      <c r="U482" s="11"/>
      <c r="V482" s="7"/>
      <c r="W482" s="7"/>
    </row>
    <row r="483" spans="1:23" ht="30" customHeight="1" x14ac:dyDescent="0.3">
      <c r="A483" s="11"/>
      <c r="B483" s="13"/>
      <c r="C483" s="13"/>
      <c r="D483" s="13"/>
      <c r="E483" s="11"/>
      <c r="F483" s="7"/>
      <c r="G483" s="11"/>
      <c r="H483" s="7"/>
      <c r="I483" s="11"/>
      <c r="J483" s="7"/>
      <c r="K483" s="11"/>
      <c r="L483" s="7"/>
      <c r="M483" s="11"/>
      <c r="N483" s="7"/>
      <c r="O483" s="11"/>
      <c r="P483" s="7"/>
      <c r="Q483" s="11"/>
      <c r="R483" s="7"/>
      <c r="S483" s="11"/>
      <c r="T483" s="11"/>
      <c r="U483" s="11"/>
      <c r="V483" s="7"/>
      <c r="W483" s="7"/>
    </row>
    <row r="484" spans="1:23" ht="30" customHeight="1" x14ac:dyDescent="0.3">
      <c r="A484" s="11"/>
      <c r="B484" s="13"/>
      <c r="C484" s="13"/>
      <c r="D484" s="13"/>
      <c r="E484" s="11"/>
      <c r="F484" s="7"/>
      <c r="G484" s="11"/>
      <c r="H484" s="7"/>
      <c r="I484" s="11"/>
      <c r="J484" s="7"/>
      <c r="K484" s="11"/>
      <c r="L484" s="7"/>
      <c r="M484" s="11"/>
      <c r="N484" s="7"/>
      <c r="O484" s="11"/>
      <c r="P484" s="7"/>
      <c r="Q484" s="11"/>
      <c r="R484" s="7"/>
      <c r="S484" s="11"/>
      <c r="T484" s="11"/>
      <c r="U484" s="11"/>
      <c r="V484" s="7"/>
      <c r="W484" s="7"/>
    </row>
    <row r="485" spans="1:23" ht="30" customHeight="1" x14ac:dyDescent="0.3">
      <c r="A485" s="11"/>
      <c r="B485" s="13"/>
      <c r="C485" s="13"/>
      <c r="D485" s="13"/>
      <c r="E485" s="11"/>
      <c r="F485" s="7"/>
      <c r="G485" s="11"/>
      <c r="H485" s="7"/>
      <c r="I485" s="11"/>
      <c r="J485" s="7"/>
      <c r="K485" s="11"/>
      <c r="L485" s="7"/>
      <c r="M485" s="11"/>
      <c r="N485" s="7"/>
      <c r="O485" s="11"/>
      <c r="P485" s="7"/>
      <c r="Q485" s="11"/>
      <c r="R485" s="7"/>
      <c r="S485" s="11"/>
      <c r="T485" s="11"/>
      <c r="U485" s="11"/>
      <c r="V485" s="7"/>
      <c r="W485" s="7"/>
    </row>
    <row r="486" spans="1:23" ht="30" customHeight="1" x14ac:dyDescent="0.3">
      <c r="A486" s="11"/>
      <c r="B486" s="13"/>
      <c r="C486" s="13"/>
      <c r="D486" s="13"/>
      <c r="E486" s="11"/>
      <c r="F486" s="7"/>
      <c r="G486" s="11"/>
      <c r="H486" s="7"/>
      <c r="I486" s="11"/>
      <c r="J486" s="7"/>
      <c r="K486" s="11"/>
      <c r="L486" s="7"/>
      <c r="M486" s="11"/>
      <c r="N486" s="7"/>
      <c r="O486" s="11"/>
      <c r="P486" s="7"/>
      <c r="Q486" s="11"/>
      <c r="R486" s="7"/>
      <c r="S486" s="11"/>
      <c r="T486" s="11"/>
      <c r="U486" s="11"/>
      <c r="V486" s="7"/>
      <c r="W486" s="7"/>
    </row>
    <row r="487" spans="1:23" ht="30" customHeight="1" x14ac:dyDescent="0.3">
      <c r="A487" s="11"/>
      <c r="B487" s="13"/>
      <c r="C487" s="13"/>
      <c r="D487" s="13"/>
      <c r="E487" s="11"/>
      <c r="F487" s="7"/>
      <c r="G487" s="11"/>
      <c r="H487" s="7"/>
      <c r="I487" s="11"/>
      <c r="J487" s="7"/>
      <c r="K487" s="11"/>
      <c r="L487" s="7"/>
      <c r="M487" s="11"/>
      <c r="N487" s="7"/>
      <c r="O487" s="11"/>
      <c r="P487" s="7"/>
      <c r="Q487" s="11"/>
      <c r="R487" s="7"/>
      <c r="S487" s="11"/>
      <c r="T487" s="11"/>
      <c r="U487" s="11"/>
      <c r="V487" s="7"/>
      <c r="W487" s="7"/>
    </row>
    <row r="488" spans="1:23" ht="30" customHeight="1" x14ac:dyDescent="0.3">
      <c r="A488" s="11"/>
      <c r="B488" s="13"/>
      <c r="C488" s="13"/>
      <c r="D488" s="13"/>
      <c r="E488" s="11"/>
      <c r="F488" s="7"/>
      <c r="G488" s="11"/>
      <c r="H488" s="7"/>
      <c r="I488" s="11"/>
      <c r="J488" s="7"/>
      <c r="K488" s="11"/>
      <c r="L488" s="7"/>
      <c r="M488" s="11"/>
      <c r="N488" s="7"/>
      <c r="O488" s="11"/>
      <c r="P488" s="7"/>
      <c r="Q488" s="11"/>
      <c r="R488" s="7"/>
      <c r="S488" s="11"/>
      <c r="T488" s="11"/>
      <c r="U488" s="11"/>
      <c r="V488" s="7"/>
      <c r="W488" s="7"/>
    </row>
    <row r="489" spans="1:23" ht="30" customHeight="1" x14ac:dyDescent="0.3">
      <c r="A489" s="11"/>
      <c r="B489" s="13"/>
      <c r="C489" s="13"/>
      <c r="D489" s="13"/>
      <c r="E489" s="11"/>
      <c r="F489" s="7"/>
      <c r="G489" s="11"/>
      <c r="H489" s="7"/>
      <c r="I489" s="11"/>
      <c r="J489" s="7"/>
      <c r="K489" s="11"/>
      <c r="L489" s="7"/>
      <c r="M489" s="11"/>
      <c r="N489" s="7"/>
      <c r="O489" s="11"/>
      <c r="P489" s="7"/>
      <c r="Q489" s="11"/>
      <c r="R489" s="7"/>
      <c r="S489" s="11"/>
      <c r="T489" s="11"/>
      <c r="U489" s="11"/>
      <c r="V489" s="7"/>
      <c r="W489" s="7"/>
    </row>
    <row r="490" spans="1:23" ht="30" customHeight="1" x14ac:dyDescent="0.3">
      <c r="A490" s="11"/>
      <c r="B490" s="13"/>
      <c r="C490" s="13"/>
      <c r="D490" s="13"/>
      <c r="E490" s="11"/>
      <c r="F490" s="7"/>
      <c r="G490" s="11"/>
      <c r="H490" s="7"/>
      <c r="I490" s="11"/>
      <c r="J490" s="7"/>
      <c r="K490" s="11"/>
      <c r="L490" s="7"/>
      <c r="M490" s="11"/>
      <c r="N490" s="7"/>
      <c r="O490" s="11"/>
      <c r="P490" s="7"/>
      <c r="Q490" s="11"/>
      <c r="R490" s="7"/>
      <c r="S490" s="11"/>
      <c r="T490" s="11"/>
      <c r="U490" s="11"/>
      <c r="V490" s="7"/>
      <c r="W490" s="7"/>
    </row>
    <row r="491" spans="1:23" ht="30" customHeight="1" x14ac:dyDescent="0.3">
      <c r="A491" s="11"/>
      <c r="B491" s="13"/>
      <c r="C491" s="13"/>
      <c r="D491" s="13"/>
      <c r="E491" s="11"/>
      <c r="F491" s="7"/>
      <c r="G491" s="11"/>
      <c r="H491" s="7"/>
      <c r="I491" s="11"/>
      <c r="J491" s="7"/>
      <c r="K491" s="11"/>
      <c r="L491" s="7"/>
      <c r="M491" s="11"/>
      <c r="N491" s="7"/>
      <c r="O491" s="11"/>
      <c r="P491" s="7"/>
      <c r="Q491" s="11"/>
      <c r="R491" s="7"/>
      <c r="S491" s="11"/>
      <c r="T491" s="11"/>
      <c r="U491" s="11"/>
      <c r="V491" s="7"/>
      <c r="W491" s="7"/>
    </row>
    <row r="492" spans="1:23" ht="30" customHeight="1" x14ac:dyDescent="0.3">
      <c r="A492" s="11"/>
      <c r="B492" s="13"/>
      <c r="C492" s="13"/>
      <c r="D492" s="13"/>
      <c r="E492" s="11"/>
      <c r="F492" s="7"/>
      <c r="G492" s="11"/>
      <c r="H492" s="7"/>
      <c r="I492" s="11"/>
      <c r="J492" s="7"/>
      <c r="K492" s="11"/>
      <c r="L492" s="7"/>
      <c r="M492" s="11"/>
      <c r="N492" s="7"/>
      <c r="O492" s="11"/>
      <c r="P492" s="7"/>
      <c r="Q492" s="11"/>
      <c r="R492" s="7"/>
      <c r="S492" s="11"/>
      <c r="T492" s="11"/>
      <c r="U492" s="11"/>
      <c r="V492" s="7"/>
      <c r="W492" s="7"/>
    </row>
    <row r="493" spans="1:23" ht="30" customHeight="1" x14ac:dyDescent="0.3">
      <c r="A493" s="11"/>
      <c r="B493" s="13"/>
      <c r="C493" s="13"/>
      <c r="D493" s="13"/>
      <c r="E493" s="11"/>
      <c r="F493" s="7"/>
      <c r="G493" s="11"/>
      <c r="H493" s="7"/>
      <c r="I493" s="11"/>
      <c r="J493" s="7"/>
      <c r="K493" s="11"/>
      <c r="L493" s="7"/>
      <c r="M493" s="11"/>
      <c r="N493" s="7"/>
      <c r="O493" s="11"/>
      <c r="P493" s="7"/>
      <c r="Q493" s="11"/>
      <c r="R493" s="7"/>
      <c r="S493" s="11"/>
      <c r="T493" s="11"/>
      <c r="U493" s="11"/>
      <c r="V493" s="7"/>
      <c r="W493" s="7"/>
    </row>
    <row r="494" spans="1:23" ht="30" customHeight="1" x14ac:dyDescent="0.3">
      <c r="A494" s="11"/>
      <c r="B494" s="13"/>
      <c r="C494" s="13"/>
      <c r="D494" s="13"/>
      <c r="E494" s="11"/>
      <c r="F494" s="7"/>
      <c r="G494" s="11"/>
      <c r="H494" s="7"/>
      <c r="I494" s="11"/>
      <c r="J494" s="7"/>
      <c r="K494" s="11"/>
      <c r="L494" s="7"/>
      <c r="M494" s="11"/>
      <c r="N494" s="7"/>
      <c r="O494" s="11"/>
      <c r="P494" s="7"/>
      <c r="Q494" s="11"/>
      <c r="R494" s="7"/>
      <c r="S494" s="11"/>
      <c r="T494" s="11"/>
      <c r="U494" s="11"/>
      <c r="V494" s="7"/>
      <c r="W494" s="7"/>
    </row>
    <row r="495" spans="1:23" ht="30" customHeight="1" x14ac:dyDescent="0.3">
      <c r="A495" s="11"/>
      <c r="B495" s="13"/>
      <c r="C495" s="13"/>
      <c r="D495" s="13"/>
      <c r="E495" s="11"/>
      <c r="F495" s="7"/>
      <c r="G495" s="11"/>
      <c r="H495" s="7"/>
      <c r="I495" s="11"/>
      <c r="J495" s="7"/>
      <c r="K495" s="11"/>
      <c r="L495" s="7"/>
      <c r="M495" s="11"/>
      <c r="N495" s="7"/>
      <c r="O495" s="11"/>
      <c r="P495" s="7"/>
      <c r="Q495" s="11"/>
      <c r="R495" s="7"/>
      <c r="S495" s="11"/>
      <c r="T495" s="11"/>
      <c r="U495" s="11"/>
      <c r="V495" s="7"/>
      <c r="W495" s="7"/>
    </row>
    <row r="496" spans="1:23" ht="30" customHeight="1" x14ac:dyDescent="0.3">
      <c r="A496" s="11"/>
      <c r="B496" s="13"/>
      <c r="C496" s="13"/>
      <c r="D496" s="13"/>
      <c r="E496" s="11"/>
      <c r="F496" s="7"/>
      <c r="G496" s="11"/>
      <c r="H496" s="7"/>
      <c r="I496" s="11"/>
      <c r="J496" s="7"/>
      <c r="K496" s="11"/>
      <c r="L496" s="7"/>
      <c r="M496" s="11"/>
      <c r="N496" s="7"/>
      <c r="O496" s="11"/>
      <c r="P496" s="7"/>
      <c r="Q496" s="11"/>
      <c r="R496" s="7"/>
      <c r="S496" s="11"/>
      <c r="T496" s="11"/>
      <c r="U496" s="11"/>
      <c r="V496" s="7"/>
      <c r="W496" s="7"/>
    </row>
    <row r="497" spans="1:23" ht="30" customHeight="1" x14ac:dyDescent="0.3">
      <c r="A497" s="11"/>
      <c r="B497" s="13"/>
      <c r="C497" s="13"/>
      <c r="D497" s="13"/>
      <c r="E497" s="11"/>
      <c r="F497" s="7"/>
      <c r="G497" s="11"/>
      <c r="H497" s="7"/>
      <c r="I497" s="11"/>
      <c r="J497" s="7"/>
      <c r="K497" s="11"/>
      <c r="L497" s="7"/>
      <c r="M497" s="11"/>
      <c r="N497" s="7"/>
      <c r="O497" s="11"/>
      <c r="P497" s="7"/>
      <c r="Q497" s="11"/>
      <c r="R497" s="7"/>
      <c r="S497" s="11"/>
      <c r="T497" s="11"/>
      <c r="U497" s="11"/>
      <c r="V497" s="7"/>
      <c r="W497" s="7"/>
    </row>
    <row r="498" spans="1:23" ht="30" customHeight="1" x14ac:dyDescent="0.3">
      <c r="A498" s="11"/>
      <c r="B498" s="13"/>
      <c r="C498" s="13"/>
      <c r="D498" s="13"/>
      <c r="E498" s="11"/>
      <c r="F498" s="7"/>
      <c r="G498" s="11"/>
      <c r="H498" s="7"/>
      <c r="I498" s="11"/>
      <c r="J498" s="7"/>
      <c r="K498" s="11"/>
      <c r="L498" s="7"/>
      <c r="M498" s="11"/>
      <c r="N498" s="7"/>
      <c r="O498" s="11"/>
      <c r="P498" s="7"/>
      <c r="Q498" s="11"/>
      <c r="R498" s="7"/>
      <c r="S498" s="11"/>
      <c r="T498" s="11"/>
      <c r="U498" s="11"/>
      <c r="V498" s="7"/>
      <c r="W498" s="7"/>
    </row>
    <row r="499" spans="1:23" ht="30" customHeight="1" x14ac:dyDescent="0.3">
      <c r="A499" s="11"/>
      <c r="B499" s="13"/>
      <c r="C499" s="13"/>
      <c r="D499" s="13"/>
      <c r="E499" s="11"/>
      <c r="F499" s="7"/>
      <c r="G499" s="11"/>
      <c r="H499" s="7"/>
      <c r="I499" s="11"/>
      <c r="J499" s="7"/>
      <c r="K499" s="11"/>
      <c r="L499" s="7"/>
      <c r="M499" s="11"/>
      <c r="N499" s="7"/>
      <c r="O499" s="11"/>
      <c r="P499" s="7"/>
      <c r="Q499" s="11"/>
      <c r="R499" s="7"/>
      <c r="S499" s="11"/>
      <c r="T499" s="11"/>
      <c r="U499" s="11"/>
      <c r="V499" s="7"/>
      <c r="W499" s="7"/>
    </row>
    <row r="500" spans="1:23" ht="30" customHeight="1" x14ac:dyDescent="0.3">
      <c r="A500" s="11"/>
      <c r="B500" s="13"/>
      <c r="C500" s="13"/>
      <c r="D500" s="13"/>
      <c r="E500" s="11"/>
      <c r="F500" s="7"/>
      <c r="G500" s="11"/>
      <c r="H500" s="7"/>
      <c r="I500" s="11"/>
      <c r="J500" s="7"/>
      <c r="K500" s="11"/>
      <c r="L500" s="7"/>
      <c r="M500" s="11"/>
      <c r="N500" s="7"/>
      <c r="O500" s="11"/>
      <c r="P500" s="7"/>
      <c r="Q500" s="11"/>
      <c r="R500" s="7"/>
      <c r="S500" s="11"/>
      <c r="T500" s="11"/>
      <c r="U500" s="11"/>
      <c r="V500" s="7"/>
      <c r="W500" s="7"/>
    </row>
    <row r="501" spans="1:23" ht="30" customHeight="1" x14ac:dyDescent="0.3">
      <c r="A501" s="11"/>
      <c r="B501" s="13"/>
      <c r="C501" s="13"/>
      <c r="D501" s="13"/>
      <c r="E501" s="11"/>
      <c r="F501" s="7"/>
      <c r="G501" s="11"/>
      <c r="H501" s="7"/>
      <c r="I501" s="11"/>
      <c r="J501" s="7"/>
      <c r="K501" s="11"/>
      <c r="L501" s="7"/>
      <c r="M501" s="11"/>
      <c r="N501" s="7"/>
      <c r="O501" s="11"/>
      <c r="P501" s="7"/>
      <c r="Q501" s="11"/>
      <c r="R501" s="7"/>
      <c r="S501" s="11"/>
      <c r="T501" s="11"/>
      <c r="U501" s="11"/>
      <c r="V501" s="7"/>
      <c r="W501" s="7"/>
    </row>
    <row r="502" spans="1:23" ht="30" customHeight="1" x14ac:dyDescent="0.3"/>
    <row r="503" spans="1:23" ht="30" customHeight="1" x14ac:dyDescent="0.3"/>
    <row r="504" spans="1:23" ht="30" customHeight="1" x14ac:dyDescent="0.3"/>
    <row r="505" spans="1:23" ht="30" customHeight="1" x14ac:dyDescent="0.3"/>
    <row r="506" spans="1:23" ht="30" customHeight="1" x14ac:dyDescent="0.3"/>
    <row r="507" spans="1:23" ht="30" customHeight="1" x14ac:dyDescent="0.3"/>
    <row r="508" spans="1:23" ht="30" customHeight="1" x14ac:dyDescent="0.3"/>
    <row r="509" spans="1:23" ht="30" customHeight="1" x14ac:dyDescent="0.3"/>
    <row r="510" spans="1:23" ht="30" customHeight="1" x14ac:dyDescent="0.3"/>
    <row r="511" spans="1:23" ht="30" customHeight="1" x14ac:dyDescent="0.3"/>
    <row r="512" spans="1:23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  <row r="583" ht="30" customHeight="1" x14ac:dyDescent="0.3"/>
    <row r="584" ht="30" customHeight="1" x14ac:dyDescent="0.3"/>
    <row r="585" ht="30" customHeight="1" x14ac:dyDescent="0.3"/>
    <row r="586" ht="30" customHeight="1" x14ac:dyDescent="0.3"/>
    <row r="587" ht="30" customHeight="1" x14ac:dyDescent="0.3"/>
    <row r="588" ht="30" customHeight="1" x14ac:dyDescent="0.3"/>
    <row r="589" ht="30" customHeight="1" x14ac:dyDescent="0.3"/>
    <row r="590" ht="30" customHeight="1" x14ac:dyDescent="0.3"/>
    <row r="591" ht="30" customHeight="1" x14ac:dyDescent="0.3"/>
    <row r="592" ht="30" customHeight="1" x14ac:dyDescent="0.3"/>
    <row r="593" ht="30" customHeight="1" x14ac:dyDescent="0.3"/>
    <row r="594" ht="30" customHeight="1" x14ac:dyDescent="0.3"/>
    <row r="595" ht="30" customHeight="1" x14ac:dyDescent="0.3"/>
    <row r="596" ht="30" customHeight="1" x14ac:dyDescent="0.3"/>
    <row r="597" ht="30" customHeight="1" x14ac:dyDescent="0.3"/>
    <row r="598" ht="30" customHeight="1" x14ac:dyDescent="0.3"/>
    <row r="599" ht="30" customHeight="1" x14ac:dyDescent="0.3"/>
    <row r="600" ht="30" customHeight="1" x14ac:dyDescent="0.3"/>
    <row r="601" ht="30" customHeight="1" x14ac:dyDescent="0.3"/>
    <row r="602" ht="30" customHeight="1" x14ac:dyDescent="0.3"/>
    <row r="603" ht="30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</sheetData>
  <autoFilter ref="A4:W476" xr:uid="{00000000-0009-0000-0000-000001000000}"/>
  <mergeCells count="16">
    <mergeCell ref="F1:G1"/>
    <mergeCell ref="A1:A2"/>
    <mergeCell ref="B1:B2"/>
    <mergeCell ref="C1:C2"/>
    <mergeCell ref="D1:D2"/>
    <mergeCell ref="E1:E2"/>
    <mergeCell ref="V1:V2"/>
    <mergeCell ref="W1:W2"/>
    <mergeCell ref="H1:I1"/>
    <mergeCell ref="J1:K1"/>
    <mergeCell ref="L1:M1"/>
    <mergeCell ref="N1:O1"/>
    <mergeCell ref="P1:Q1"/>
    <mergeCell ref="R1:S1"/>
    <mergeCell ref="T1:T2"/>
    <mergeCell ref="U1:U2"/>
  </mergeCells>
  <conditionalFormatting sqref="E4:W1001">
    <cfRule type="cellIs" dxfId="14" priority="8" operator="lessThan">
      <formula>0</formula>
    </cfRule>
  </conditionalFormatting>
  <conditionalFormatting sqref="E4:F1001 H4:H1001 J4:J1001 L4:L1001 N4:N1001 P4:P1001 R4:R1001 V5:W1001">
    <cfRule type="containsBlanks" dxfId="13" priority="7">
      <formula>LEN(TRIM(E4))=0</formula>
    </cfRule>
  </conditionalFormatting>
  <conditionalFormatting sqref="D5:D1001">
    <cfRule type="duplicateValues" dxfId="12" priority="2"/>
  </conditionalFormatting>
  <conditionalFormatting sqref="D1:D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60" zoomScaleNormal="60" workbookViewId="0">
      <selection sqref="A1:A2"/>
    </sheetView>
  </sheetViews>
  <sheetFormatPr defaultColWidth="9.109375" defaultRowHeight="15.6" x14ac:dyDescent="0.3"/>
  <cols>
    <col min="1" max="1" width="30.5546875" style="41" bestFit="1" customWidth="1"/>
    <col min="2" max="2" width="21.5546875" style="41" bestFit="1" customWidth="1"/>
    <col min="3" max="5" width="70.6640625" style="41" customWidth="1"/>
    <col min="6" max="7" width="23.6640625" style="40" customWidth="1"/>
    <col min="8" max="16384" width="9.109375" style="38"/>
  </cols>
  <sheetData>
    <row r="1" spans="1:7" ht="50.1" customHeight="1" x14ac:dyDescent="0.3">
      <c r="A1" s="51" t="s">
        <v>27</v>
      </c>
      <c r="B1" s="51" t="s">
        <v>28</v>
      </c>
      <c r="C1" s="51" t="s">
        <v>29</v>
      </c>
      <c r="D1" s="51" t="s">
        <v>30</v>
      </c>
      <c r="E1" s="51" t="s">
        <v>31</v>
      </c>
      <c r="F1" s="31" t="s">
        <v>32</v>
      </c>
      <c r="G1" s="31" t="s">
        <v>33</v>
      </c>
    </row>
    <row r="2" spans="1:7" ht="50.1" customHeight="1" x14ac:dyDescent="0.3">
      <c r="A2" s="54"/>
      <c r="B2" s="54"/>
      <c r="C2" s="54"/>
      <c r="D2" s="54"/>
      <c r="E2" s="54"/>
      <c r="F2" s="32">
        <f>COUNTIFS(A4:A1000, "Медицинская организация", E4:E1000, "_Должник")</f>
        <v>0</v>
      </c>
      <c r="G2" s="32">
        <f>COUNTIFS(A4:A1000, "Пункт вакцинации", E4:E1000, "_Должник")</f>
        <v>0</v>
      </c>
    </row>
    <row r="3" spans="1:7" ht="24.9" customHeight="1" x14ac:dyDescent="0.3">
      <c r="A3" s="33">
        <v>0</v>
      </c>
      <c r="B3" s="34">
        <v>1</v>
      </c>
      <c r="C3" s="34">
        <v>2</v>
      </c>
      <c r="D3" s="34">
        <v>3</v>
      </c>
      <c r="E3" s="34">
        <v>4</v>
      </c>
      <c r="F3" s="35"/>
      <c r="G3" s="35"/>
    </row>
    <row r="4" spans="1:7" ht="50.1" customHeight="1" x14ac:dyDescent="0.3">
      <c r="A4" s="39">
        <f>'Спутник-М'!B5</f>
        <v>0</v>
      </c>
      <c r="B4" s="39">
        <f>'Спутник-М'!C5</f>
        <v>0</v>
      </c>
      <c r="C4" s="39">
        <f>'Вчера_Спутник-М'!D5</f>
        <v>0</v>
      </c>
      <c r="D4" s="39">
        <f>'Спутник-М'!D5</f>
        <v>0</v>
      </c>
      <c r="E4" s="39">
        <f>IF(ISNA(VLOOKUP(C4,D:D, 1, FALSE)),"_Должник",C4)</f>
        <v>0</v>
      </c>
    </row>
    <row r="5" spans="1:7" ht="50.1" customHeight="1" x14ac:dyDescent="0.3">
      <c r="A5" s="39">
        <f>'Спутник-М'!B6</f>
        <v>0</v>
      </c>
      <c r="B5" s="39">
        <f>'Спутник-М'!C6</f>
        <v>0</v>
      </c>
      <c r="C5" s="39">
        <f>'Вчера_Спутник-М'!D6</f>
        <v>0</v>
      </c>
      <c r="D5" s="39">
        <f>'Спутник-М'!D6</f>
        <v>0</v>
      </c>
      <c r="E5" s="39">
        <f t="shared" ref="E5:E68" si="0">IF(ISNA(VLOOKUP(C5,D:D, 1, FALSE)),"_Должник",C5)</f>
        <v>0</v>
      </c>
    </row>
    <row r="6" spans="1:7" ht="50.1" customHeight="1" x14ac:dyDescent="0.3">
      <c r="A6" s="39">
        <f>'Спутник-М'!B7</f>
        <v>0</v>
      </c>
      <c r="B6" s="39">
        <f>'Спутник-М'!C7</f>
        <v>0</v>
      </c>
      <c r="C6" s="39">
        <f>'Вчера_Спутник-М'!D7</f>
        <v>0</v>
      </c>
      <c r="D6" s="39">
        <f>'Спутник-М'!D7</f>
        <v>0</v>
      </c>
      <c r="E6" s="39">
        <f t="shared" si="0"/>
        <v>0</v>
      </c>
    </row>
    <row r="7" spans="1:7" ht="50.1" customHeight="1" x14ac:dyDescent="0.3">
      <c r="A7" s="39">
        <f>'Спутник-М'!B8</f>
        <v>0</v>
      </c>
      <c r="B7" s="39">
        <f>'Спутник-М'!C8</f>
        <v>0</v>
      </c>
      <c r="C7" s="39">
        <f>'Вчера_Спутник-М'!D8</f>
        <v>0</v>
      </c>
      <c r="D7" s="39">
        <f>'Спутник-М'!D8</f>
        <v>0</v>
      </c>
      <c r="E7" s="39">
        <f t="shared" si="0"/>
        <v>0</v>
      </c>
    </row>
    <row r="8" spans="1:7" ht="50.1" customHeight="1" x14ac:dyDescent="0.3">
      <c r="A8" s="39">
        <f>'Спутник-М'!B9</f>
        <v>0</v>
      </c>
      <c r="B8" s="39">
        <f>'Спутник-М'!C9</f>
        <v>0</v>
      </c>
      <c r="C8" s="39">
        <f>'Вчера_Спутник-М'!D9</f>
        <v>0</v>
      </c>
      <c r="D8" s="39">
        <f>'Спутник-М'!D9</f>
        <v>0</v>
      </c>
      <c r="E8" s="39">
        <f t="shared" si="0"/>
        <v>0</v>
      </c>
    </row>
    <row r="9" spans="1:7" ht="50.1" customHeight="1" x14ac:dyDescent="0.3">
      <c r="A9" s="39">
        <f>'Спутник-М'!B10</f>
        <v>0</v>
      </c>
      <c r="B9" s="39">
        <f>'Спутник-М'!C10</f>
        <v>0</v>
      </c>
      <c r="C9" s="39">
        <f>'Вчера_Спутник-М'!D10</f>
        <v>0</v>
      </c>
      <c r="D9" s="39">
        <f>'Спутник-М'!D10</f>
        <v>0</v>
      </c>
      <c r="E9" s="39">
        <f t="shared" si="0"/>
        <v>0</v>
      </c>
    </row>
    <row r="10" spans="1:7" ht="50.1" customHeight="1" x14ac:dyDescent="0.3">
      <c r="A10" s="39">
        <f>'Спутник-М'!B11</f>
        <v>0</v>
      </c>
      <c r="B10" s="39">
        <f>'Спутник-М'!C11</f>
        <v>0</v>
      </c>
      <c r="C10" s="39">
        <f>'Вчера_Спутник-М'!D11</f>
        <v>0</v>
      </c>
      <c r="D10" s="39">
        <f>'Спутник-М'!D11</f>
        <v>0</v>
      </c>
      <c r="E10" s="39">
        <f t="shared" si="0"/>
        <v>0</v>
      </c>
    </row>
    <row r="11" spans="1:7" ht="50.1" customHeight="1" x14ac:dyDescent="0.3">
      <c r="A11" s="39">
        <f>'Спутник-М'!B12</f>
        <v>0</v>
      </c>
      <c r="B11" s="39">
        <f>'Спутник-М'!C12</f>
        <v>0</v>
      </c>
      <c r="C11" s="39">
        <f>'Вчера_Спутник-М'!D12</f>
        <v>0</v>
      </c>
      <c r="D11" s="39">
        <f>'Спутник-М'!D12</f>
        <v>0</v>
      </c>
      <c r="E11" s="39">
        <f t="shared" si="0"/>
        <v>0</v>
      </c>
    </row>
    <row r="12" spans="1:7" ht="50.1" customHeight="1" x14ac:dyDescent="0.3">
      <c r="A12" s="39">
        <f>'Спутник-М'!B13</f>
        <v>0</v>
      </c>
      <c r="B12" s="39">
        <f>'Спутник-М'!C13</f>
        <v>0</v>
      </c>
      <c r="C12" s="39">
        <f>'Вчера_Спутник-М'!D13</f>
        <v>0</v>
      </c>
      <c r="D12" s="39">
        <f>'Спутник-М'!D13</f>
        <v>0</v>
      </c>
      <c r="E12" s="39">
        <f t="shared" si="0"/>
        <v>0</v>
      </c>
    </row>
    <row r="13" spans="1:7" ht="50.1" customHeight="1" x14ac:dyDescent="0.3">
      <c r="A13" s="39">
        <f>'Спутник-М'!B14</f>
        <v>0</v>
      </c>
      <c r="B13" s="39">
        <f>'Спутник-М'!C14</f>
        <v>0</v>
      </c>
      <c r="C13" s="39">
        <f>'Вчера_Спутник-М'!D14</f>
        <v>0</v>
      </c>
      <c r="D13" s="39">
        <f>'Спутник-М'!D14</f>
        <v>0</v>
      </c>
      <c r="E13" s="39">
        <f t="shared" si="0"/>
        <v>0</v>
      </c>
    </row>
    <row r="14" spans="1:7" ht="50.1" customHeight="1" x14ac:dyDescent="0.3">
      <c r="A14" s="39">
        <f>'Спутник-М'!B15</f>
        <v>0</v>
      </c>
      <c r="B14" s="39">
        <f>'Спутник-М'!C15</f>
        <v>0</v>
      </c>
      <c r="C14" s="39">
        <f>'Вчера_Спутник-М'!D15</f>
        <v>0</v>
      </c>
      <c r="D14" s="39">
        <f>'Спутник-М'!D15</f>
        <v>0</v>
      </c>
      <c r="E14" s="39">
        <f t="shared" si="0"/>
        <v>0</v>
      </c>
    </row>
    <row r="15" spans="1:7" ht="50.1" customHeight="1" x14ac:dyDescent="0.3">
      <c r="A15" s="39">
        <f>'Спутник-М'!B16</f>
        <v>0</v>
      </c>
      <c r="B15" s="39">
        <f>'Спутник-М'!C16</f>
        <v>0</v>
      </c>
      <c r="C15" s="39">
        <f>'Вчера_Спутник-М'!D16</f>
        <v>0</v>
      </c>
      <c r="D15" s="39">
        <f>'Спутник-М'!D16</f>
        <v>0</v>
      </c>
      <c r="E15" s="39">
        <f t="shared" si="0"/>
        <v>0</v>
      </c>
    </row>
    <row r="16" spans="1:7" ht="50.1" customHeight="1" x14ac:dyDescent="0.3">
      <c r="A16" s="39">
        <f>'Спутник-М'!B17</f>
        <v>0</v>
      </c>
      <c r="B16" s="39">
        <f>'Спутник-М'!C17</f>
        <v>0</v>
      </c>
      <c r="C16" s="39">
        <f>'Вчера_Спутник-М'!D17</f>
        <v>0</v>
      </c>
      <c r="D16" s="39">
        <f>'Спутник-М'!D17</f>
        <v>0</v>
      </c>
      <c r="E16" s="39">
        <f t="shared" si="0"/>
        <v>0</v>
      </c>
    </row>
    <row r="17" spans="1:5" ht="50.1" customHeight="1" x14ac:dyDescent="0.3">
      <c r="A17" s="39">
        <f>'Спутник-М'!B18</f>
        <v>0</v>
      </c>
      <c r="B17" s="39">
        <f>'Спутник-М'!C18</f>
        <v>0</v>
      </c>
      <c r="C17" s="39">
        <f>'Вчера_Спутник-М'!D18</f>
        <v>0</v>
      </c>
      <c r="D17" s="39">
        <f>'Спутник-М'!D18</f>
        <v>0</v>
      </c>
      <c r="E17" s="39">
        <f t="shared" si="0"/>
        <v>0</v>
      </c>
    </row>
    <row r="18" spans="1:5" ht="50.1" customHeight="1" x14ac:dyDescent="0.3">
      <c r="A18" s="39">
        <f>'Спутник-М'!B19</f>
        <v>0</v>
      </c>
      <c r="B18" s="39">
        <f>'Спутник-М'!C19</f>
        <v>0</v>
      </c>
      <c r="C18" s="39">
        <f>'Вчера_Спутник-М'!D19</f>
        <v>0</v>
      </c>
      <c r="D18" s="39">
        <f>'Спутник-М'!D19</f>
        <v>0</v>
      </c>
      <c r="E18" s="39">
        <f t="shared" si="0"/>
        <v>0</v>
      </c>
    </row>
    <row r="19" spans="1:5" ht="50.1" customHeight="1" x14ac:dyDescent="0.3">
      <c r="A19" s="39">
        <f>'Спутник-М'!B20</f>
        <v>0</v>
      </c>
      <c r="B19" s="39">
        <f>'Спутник-М'!C20</f>
        <v>0</v>
      </c>
      <c r="C19" s="39">
        <f>'Вчера_Спутник-М'!D20</f>
        <v>0</v>
      </c>
      <c r="D19" s="39">
        <f>'Спутник-М'!D20</f>
        <v>0</v>
      </c>
      <c r="E19" s="39">
        <f t="shared" si="0"/>
        <v>0</v>
      </c>
    </row>
    <row r="20" spans="1:5" ht="50.1" customHeight="1" x14ac:dyDescent="0.3">
      <c r="A20" s="39">
        <f>'Спутник-М'!B21</f>
        <v>0</v>
      </c>
      <c r="B20" s="39">
        <f>'Спутник-М'!C21</f>
        <v>0</v>
      </c>
      <c r="C20" s="39">
        <f>'Вчера_Спутник-М'!D21</f>
        <v>0</v>
      </c>
      <c r="D20" s="39">
        <f>'Спутник-М'!D21</f>
        <v>0</v>
      </c>
      <c r="E20" s="39">
        <f t="shared" si="0"/>
        <v>0</v>
      </c>
    </row>
    <row r="21" spans="1:5" ht="50.1" customHeight="1" x14ac:dyDescent="0.3">
      <c r="A21" s="39">
        <f>'Спутник-М'!B22</f>
        <v>0</v>
      </c>
      <c r="B21" s="39">
        <f>'Спутник-М'!C22</f>
        <v>0</v>
      </c>
      <c r="C21" s="39">
        <f>'Вчера_Спутник-М'!D22</f>
        <v>0</v>
      </c>
      <c r="D21" s="39">
        <f>'Спутник-М'!D22</f>
        <v>0</v>
      </c>
      <c r="E21" s="39">
        <f t="shared" si="0"/>
        <v>0</v>
      </c>
    </row>
    <row r="22" spans="1:5" ht="50.1" customHeight="1" x14ac:dyDescent="0.3">
      <c r="A22" s="39">
        <f>'Спутник-М'!B23</f>
        <v>0</v>
      </c>
      <c r="B22" s="39">
        <f>'Спутник-М'!C23</f>
        <v>0</v>
      </c>
      <c r="C22" s="39">
        <f>'Вчера_Спутник-М'!D23</f>
        <v>0</v>
      </c>
      <c r="D22" s="39">
        <f>'Спутник-М'!D23</f>
        <v>0</v>
      </c>
      <c r="E22" s="39">
        <f t="shared" si="0"/>
        <v>0</v>
      </c>
    </row>
    <row r="23" spans="1:5" ht="50.1" customHeight="1" x14ac:dyDescent="0.3">
      <c r="A23" s="39">
        <f>'Спутник-М'!B24</f>
        <v>0</v>
      </c>
      <c r="B23" s="39">
        <f>'Спутник-М'!C24</f>
        <v>0</v>
      </c>
      <c r="C23" s="39">
        <f>'Вчера_Спутник-М'!D24</f>
        <v>0</v>
      </c>
      <c r="D23" s="39">
        <f>'Спутник-М'!D24</f>
        <v>0</v>
      </c>
      <c r="E23" s="39">
        <f t="shared" si="0"/>
        <v>0</v>
      </c>
    </row>
    <row r="24" spans="1:5" ht="50.1" customHeight="1" x14ac:dyDescent="0.3">
      <c r="A24" s="39">
        <f>'Спутник-М'!B25</f>
        <v>0</v>
      </c>
      <c r="B24" s="39">
        <f>'Спутник-М'!C25</f>
        <v>0</v>
      </c>
      <c r="C24" s="39">
        <f>'Вчера_Спутник-М'!D25</f>
        <v>0</v>
      </c>
      <c r="D24" s="39">
        <f>'Спутник-М'!D25</f>
        <v>0</v>
      </c>
      <c r="E24" s="39">
        <f t="shared" si="0"/>
        <v>0</v>
      </c>
    </row>
    <row r="25" spans="1:5" ht="50.1" customHeight="1" x14ac:dyDescent="0.3">
      <c r="A25" s="39">
        <f>'Спутник-М'!B26</f>
        <v>0</v>
      </c>
      <c r="B25" s="39">
        <f>'Спутник-М'!C26</f>
        <v>0</v>
      </c>
      <c r="C25" s="39">
        <f>'Вчера_Спутник-М'!D26</f>
        <v>0</v>
      </c>
      <c r="D25" s="39">
        <f>'Спутник-М'!D26</f>
        <v>0</v>
      </c>
      <c r="E25" s="39">
        <f t="shared" si="0"/>
        <v>0</v>
      </c>
    </row>
    <row r="26" spans="1:5" ht="50.1" customHeight="1" x14ac:dyDescent="0.3">
      <c r="A26" s="39">
        <f>'Спутник-М'!B27</f>
        <v>0</v>
      </c>
      <c r="B26" s="39">
        <f>'Спутник-М'!C27</f>
        <v>0</v>
      </c>
      <c r="C26" s="39">
        <f>'Вчера_Спутник-М'!D27</f>
        <v>0</v>
      </c>
      <c r="D26" s="39">
        <f>'Спутник-М'!D27</f>
        <v>0</v>
      </c>
      <c r="E26" s="39">
        <f t="shared" si="0"/>
        <v>0</v>
      </c>
    </row>
    <row r="27" spans="1:5" ht="50.1" customHeight="1" x14ac:dyDescent="0.3">
      <c r="A27" s="39">
        <f>'Спутник-М'!B28</f>
        <v>0</v>
      </c>
      <c r="B27" s="39">
        <f>'Спутник-М'!C28</f>
        <v>0</v>
      </c>
      <c r="C27" s="39">
        <f>'Вчера_Спутник-М'!D28</f>
        <v>0</v>
      </c>
      <c r="D27" s="39">
        <f>'Спутник-М'!D28</f>
        <v>0</v>
      </c>
      <c r="E27" s="39">
        <f t="shared" si="0"/>
        <v>0</v>
      </c>
    </row>
    <row r="28" spans="1:5" ht="50.1" customHeight="1" x14ac:dyDescent="0.3">
      <c r="A28" s="39">
        <f>'Спутник-М'!B29</f>
        <v>0</v>
      </c>
      <c r="B28" s="39">
        <f>'Спутник-М'!C29</f>
        <v>0</v>
      </c>
      <c r="C28" s="39">
        <f>'Вчера_Спутник-М'!D29</f>
        <v>0</v>
      </c>
      <c r="D28" s="39">
        <f>'Спутник-М'!D29</f>
        <v>0</v>
      </c>
      <c r="E28" s="39">
        <f t="shared" si="0"/>
        <v>0</v>
      </c>
    </row>
    <row r="29" spans="1:5" ht="50.1" customHeight="1" x14ac:dyDescent="0.3">
      <c r="A29" s="39">
        <f>'Спутник-М'!B30</f>
        <v>0</v>
      </c>
      <c r="B29" s="39">
        <f>'Спутник-М'!C30</f>
        <v>0</v>
      </c>
      <c r="C29" s="39">
        <f>'Вчера_Спутник-М'!D30</f>
        <v>0</v>
      </c>
      <c r="D29" s="39">
        <f>'Спутник-М'!D30</f>
        <v>0</v>
      </c>
      <c r="E29" s="39">
        <f t="shared" si="0"/>
        <v>0</v>
      </c>
    </row>
    <row r="30" spans="1:5" ht="50.1" customHeight="1" x14ac:dyDescent="0.3">
      <c r="A30" s="39">
        <f>'Спутник-М'!B31</f>
        <v>0</v>
      </c>
      <c r="B30" s="39">
        <f>'Спутник-М'!C31</f>
        <v>0</v>
      </c>
      <c r="C30" s="39">
        <f>'Вчера_Спутник-М'!D31</f>
        <v>0</v>
      </c>
      <c r="D30" s="39">
        <f>'Спутник-М'!D31</f>
        <v>0</v>
      </c>
      <c r="E30" s="39">
        <f t="shared" si="0"/>
        <v>0</v>
      </c>
    </row>
    <row r="31" spans="1:5" ht="50.1" customHeight="1" x14ac:dyDescent="0.3">
      <c r="A31" s="39">
        <f>'Спутник-М'!B32</f>
        <v>0</v>
      </c>
      <c r="B31" s="39">
        <f>'Спутник-М'!C32</f>
        <v>0</v>
      </c>
      <c r="C31" s="39">
        <f>'Вчера_Спутник-М'!D32</f>
        <v>0</v>
      </c>
      <c r="D31" s="39">
        <f>'Спутник-М'!D32</f>
        <v>0</v>
      </c>
      <c r="E31" s="39">
        <f t="shared" si="0"/>
        <v>0</v>
      </c>
    </row>
    <row r="32" spans="1:5" ht="50.1" customHeight="1" x14ac:dyDescent="0.3">
      <c r="A32" s="39">
        <f>'Спутник-М'!B33</f>
        <v>0</v>
      </c>
      <c r="B32" s="39">
        <f>'Спутник-М'!C33</f>
        <v>0</v>
      </c>
      <c r="C32" s="39">
        <f>'Вчера_Спутник-М'!D33</f>
        <v>0</v>
      </c>
      <c r="D32" s="39">
        <f>'Спутник-М'!D33</f>
        <v>0</v>
      </c>
      <c r="E32" s="39">
        <f t="shared" si="0"/>
        <v>0</v>
      </c>
    </row>
    <row r="33" spans="1:5" ht="50.1" customHeight="1" x14ac:dyDescent="0.3">
      <c r="A33" s="39">
        <f>'Спутник-М'!B34</f>
        <v>0</v>
      </c>
      <c r="B33" s="39">
        <f>'Спутник-М'!C34</f>
        <v>0</v>
      </c>
      <c r="C33" s="39">
        <f>'Вчера_Спутник-М'!D34</f>
        <v>0</v>
      </c>
      <c r="D33" s="39">
        <f>'Спутник-М'!D34</f>
        <v>0</v>
      </c>
      <c r="E33" s="39">
        <f t="shared" si="0"/>
        <v>0</v>
      </c>
    </row>
    <row r="34" spans="1:5" ht="50.1" customHeight="1" x14ac:dyDescent="0.3">
      <c r="A34" s="39">
        <f>'Спутник-М'!B35</f>
        <v>0</v>
      </c>
      <c r="B34" s="39">
        <f>'Спутник-М'!C35</f>
        <v>0</v>
      </c>
      <c r="C34" s="39">
        <f>'Вчера_Спутник-М'!D35</f>
        <v>0</v>
      </c>
      <c r="D34" s="39">
        <f>'Спутник-М'!D35</f>
        <v>0</v>
      </c>
      <c r="E34" s="39">
        <f t="shared" si="0"/>
        <v>0</v>
      </c>
    </row>
    <row r="35" spans="1:5" ht="50.1" customHeight="1" x14ac:dyDescent="0.3">
      <c r="A35" s="39">
        <f>'Спутник-М'!B36</f>
        <v>0</v>
      </c>
      <c r="B35" s="39">
        <f>'Спутник-М'!C36</f>
        <v>0</v>
      </c>
      <c r="C35" s="39">
        <f>'Вчера_Спутник-М'!D36</f>
        <v>0</v>
      </c>
      <c r="D35" s="39">
        <f>'Спутник-М'!D36</f>
        <v>0</v>
      </c>
      <c r="E35" s="39">
        <f t="shared" si="0"/>
        <v>0</v>
      </c>
    </row>
    <row r="36" spans="1:5" ht="50.1" customHeight="1" x14ac:dyDescent="0.3">
      <c r="A36" s="39">
        <f>'Спутник-М'!B37</f>
        <v>0</v>
      </c>
      <c r="B36" s="39">
        <f>'Спутник-М'!C37</f>
        <v>0</v>
      </c>
      <c r="C36" s="39">
        <f>'Вчера_Спутник-М'!D37</f>
        <v>0</v>
      </c>
      <c r="D36" s="39">
        <f>'Спутник-М'!D37</f>
        <v>0</v>
      </c>
      <c r="E36" s="39">
        <f t="shared" si="0"/>
        <v>0</v>
      </c>
    </row>
    <row r="37" spans="1:5" ht="50.1" customHeight="1" x14ac:dyDescent="0.3">
      <c r="A37" s="39">
        <f>'Спутник-М'!B38</f>
        <v>0</v>
      </c>
      <c r="B37" s="39">
        <f>'Спутник-М'!C38</f>
        <v>0</v>
      </c>
      <c r="C37" s="39">
        <f>'Вчера_Спутник-М'!D38</f>
        <v>0</v>
      </c>
      <c r="D37" s="39">
        <f>'Спутник-М'!D38</f>
        <v>0</v>
      </c>
      <c r="E37" s="39">
        <f t="shared" si="0"/>
        <v>0</v>
      </c>
    </row>
    <row r="38" spans="1:5" ht="50.1" customHeight="1" x14ac:dyDescent="0.3">
      <c r="A38" s="39">
        <f>'Спутник-М'!B39</f>
        <v>0</v>
      </c>
      <c r="B38" s="39">
        <f>'Спутник-М'!C39</f>
        <v>0</v>
      </c>
      <c r="C38" s="39">
        <f>'Вчера_Спутник-М'!D39</f>
        <v>0</v>
      </c>
      <c r="D38" s="39">
        <f>'Спутник-М'!D39</f>
        <v>0</v>
      </c>
      <c r="E38" s="39">
        <f t="shared" si="0"/>
        <v>0</v>
      </c>
    </row>
    <row r="39" spans="1:5" ht="50.1" customHeight="1" x14ac:dyDescent="0.3">
      <c r="A39" s="39">
        <f>'Спутник-М'!B40</f>
        <v>0</v>
      </c>
      <c r="B39" s="39">
        <f>'Спутник-М'!C40</f>
        <v>0</v>
      </c>
      <c r="C39" s="39">
        <f>'Вчера_Спутник-М'!D40</f>
        <v>0</v>
      </c>
      <c r="D39" s="39">
        <f>'Спутник-М'!D40</f>
        <v>0</v>
      </c>
      <c r="E39" s="39">
        <f t="shared" si="0"/>
        <v>0</v>
      </c>
    </row>
    <row r="40" spans="1:5" ht="50.1" customHeight="1" x14ac:dyDescent="0.3">
      <c r="A40" s="39">
        <f>'Спутник-М'!B41</f>
        <v>0</v>
      </c>
      <c r="B40" s="39">
        <f>'Спутник-М'!C41</f>
        <v>0</v>
      </c>
      <c r="C40" s="39">
        <f>'Вчера_Спутник-М'!D41</f>
        <v>0</v>
      </c>
      <c r="D40" s="39">
        <f>'Спутник-М'!D41</f>
        <v>0</v>
      </c>
      <c r="E40" s="39">
        <f t="shared" si="0"/>
        <v>0</v>
      </c>
    </row>
    <row r="41" spans="1:5" ht="50.1" customHeight="1" x14ac:dyDescent="0.3">
      <c r="A41" s="39">
        <f>'Спутник-М'!B42</f>
        <v>0</v>
      </c>
      <c r="B41" s="39">
        <f>'Спутник-М'!C42</f>
        <v>0</v>
      </c>
      <c r="C41" s="39">
        <f>'Вчера_Спутник-М'!D42</f>
        <v>0</v>
      </c>
      <c r="D41" s="39">
        <f>'Спутник-М'!D42</f>
        <v>0</v>
      </c>
      <c r="E41" s="39">
        <f t="shared" si="0"/>
        <v>0</v>
      </c>
    </row>
    <row r="42" spans="1:5" ht="50.1" customHeight="1" x14ac:dyDescent="0.3">
      <c r="A42" s="39">
        <f>'Спутник-М'!B43</f>
        <v>0</v>
      </c>
      <c r="B42" s="39">
        <f>'Спутник-М'!C43</f>
        <v>0</v>
      </c>
      <c r="C42" s="39">
        <f>'Вчера_Спутник-М'!D43</f>
        <v>0</v>
      </c>
      <c r="D42" s="39">
        <f>'Спутник-М'!D43</f>
        <v>0</v>
      </c>
      <c r="E42" s="39">
        <f t="shared" si="0"/>
        <v>0</v>
      </c>
    </row>
    <row r="43" spans="1:5" ht="50.1" customHeight="1" x14ac:dyDescent="0.3">
      <c r="A43" s="39">
        <f>'Спутник-М'!B44</f>
        <v>0</v>
      </c>
      <c r="B43" s="39">
        <f>'Спутник-М'!C44</f>
        <v>0</v>
      </c>
      <c r="C43" s="39">
        <f>'Вчера_Спутник-М'!D44</f>
        <v>0</v>
      </c>
      <c r="D43" s="39">
        <f>'Спутник-М'!D44</f>
        <v>0</v>
      </c>
      <c r="E43" s="39">
        <f t="shared" si="0"/>
        <v>0</v>
      </c>
    </row>
    <row r="44" spans="1:5" ht="50.1" customHeight="1" x14ac:dyDescent="0.3">
      <c r="A44" s="39">
        <f>'Спутник-М'!B45</f>
        <v>0</v>
      </c>
      <c r="B44" s="39">
        <f>'Спутник-М'!C45</f>
        <v>0</v>
      </c>
      <c r="C44" s="39">
        <f>'Вчера_Спутник-М'!D45</f>
        <v>0</v>
      </c>
      <c r="D44" s="39">
        <f>'Спутник-М'!D45</f>
        <v>0</v>
      </c>
      <c r="E44" s="39">
        <f t="shared" si="0"/>
        <v>0</v>
      </c>
    </row>
    <row r="45" spans="1:5" ht="50.1" customHeight="1" x14ac:dyDescent="0.3">
      <c r="A45" s="39">
        <f>'Спутник-М'!B46</f>
        <v>0</v>
      </c>
      <c r="B45" s="39">
        <f>'Спутник-М'!C46</f>
        <v>0</v>
      </c>
      <c r="C45" s="39">
        <f>'Вчера_Спутник-М'!D46</f>
        <v>0</v>
      </c>
      <c r="D45" s="39">
        <f>'Спутник-М'!D46</f>
        <v>0</v>
      </c>
      <c r="E45" s="39">
        <f t="shared" si="0"/>
        <v>0</v>
      </c>
    </row>
    <row r="46" spans="1:5" ht="50.1" customHeight="1" x14ac:dyDescent="0.3">
      <c r="A46" s="39">
        <f>'Спутник-М'!B47</f>
        <v>0</v>
      </c>
      <c r="B46" s="39">
        <f>'Спутник-М'!C47</f>
        <v>0</v>
      </c>
      <c r="C46" s="39">
        <f>'Вчера_Спутник-М'!D47</f>
        <v>0</v>
      </c>
      <c r="D46" s="39">
        <f>'Спутник-М'!D47</f>
        <v>0</v>
      </c>
      <c r="E46" s="39">
        <f t="shared" si="0"/>
        <v>0</v>
      </c>
    </row>
    <row r="47" spans="1:5" ht="50.1" customHeight="1" x14ac:dyDescent="0.3">
      <c r="A47" s="39">
        <f>'Спутник-М'!B48</f>
        <v>0</v>
      </c>
      <c r="B47" s="39">
        <f>'Спутник-М'!C48</f>
        <v>0</v>
      </c>
      <c r="C47" s="39">
        <f>'Вчера_Спутник-М'!D48</f>
        <v>0</v>
      </c>
      <c r="D47" s="39">
        <f>'Спутник-М'!D48</f>
        <v>0</v>
      </c>
      <c r="E47" s="39">
        <f t="shared" si="0"/>
        <v>0</v>
      </c>
    </row>
    <row r="48" spans="1:5" ht="50.1" customHeight="1" x14ac:dyDescent="0.3">
      <c r="A48" s="39">
        <f>'Спутник-М'!B49</f>
        <v>0</v>
      </c>
      <c r="B48" s="39">
        <f>'Спутник-М'!C49</f>
        <v>0</v>
      </c>
      <c r="C48" s="39">
        <f>'Вчера_Спутник-М'!D49</f>
        <v>0</v>
      </c>
      <c r="D48" s="39">
        <f>'Спутник-М'!D49</f>
        <v>0</v>
      </c>
      <c r="E48" s="39">
        <f t="shared" si="0"/>
        <v>0</v>
      </c>
    </row>
    <row r="49" spans="1:5" ht="50.1" customHeight="1" x14ac:dyDescent="0.3">
      <c r="A49" s="39">
        <f>'Спутник-М'!B50</f>
        <v>0</v>
      </c>
      <c r="B49" s="39">
        <f>'Спутник-М'!C50</f>
        <v>0</v>
      </c>
      <c r="C49" s="39">
        <f>'Вчера_Спутник-М'!D50</f>
        <v>0</v>
      </c>
      <c r="D49" s="39">
        <f>'Спутник-М'!D50</f>
        <v>0</v>
      </c>
      <c r="E49" s="39">
        <f t="shared" si="0"/>
        <v>0</v>
      </c>
    </row>
    <row r="50" spans="1:5" ht="50.1" customHeight="1" x14ac:dyDescent="0.3">
      <c r="A50" s="39">
        <f>'Спутник-М'!B51</f>
        <v>0</v>
      </c>
      <c r="B50" s="39">
        <f>'Спутник-М'!C51</f>
        <v>0</v>
      </c>
      <c r="C50" s="39">
        <f>'Вчера_Спутник-М'!D51</f>
        <v>0</v>
      </c>
      <c r="D50" s="39">
        <f>'Спутник-М'!D51</f>
        <v>0</v>
      </c>
      <c r="E50" s="39">
        <f t="shared" si="0"/>
        <v>0</v>
      </c>
    </row>
    <row r="51" spans="1:5" ht="50.1" customHeight="1" x14ac:dyDescent="0.3">
      <c r="A51" s="39">
        <f>'Спутник-М'!B52</f>
        <v>0</v>
      </c>
      <c r="B51" s="39">
        <f>'Спутник-М'!C52</f>
        <v>0</v>
      </c>
      <c r="C51" s="39">
        <f>'Вчера_Спутник-М'!D52</f>
        <v>0</v>
      </c>
      <c r="D51" s="39">
        <f>'Спутник-М'!D52</f>
        <v>0</v>
      </c>
      <c r="E51" s="39">
        <f t="shared" si="0"/>
        <v>0</v>
      </c>
    </row>
    <row r="52" spans="1:5" ht="50.1" customHeight="1" x14ac:dyDescent="0.3">
      <c r="A52" s="39">
        <f>'Спутник-М'!B53</f>
        <v>0</v>
      </c>
      <c r="B52" s="39">
        <f>'Спутник-М'!C53</f>
        <v>0</v>
      </c>
      <c r="C52" s="39">
        <f>'Вчера_Спутник-М'!D53</f>
        <v>0</v>
      </c>
      <c r="D52" s="39">
        <f>'Спутник-М'!D53</f>
        <v>0</v>
      </c>
      <c r="E52" s="39">
        <f t="shared" si="0"/>
        <v>0</v>
      </c>
    </row>
    <row r="53" spans="1:5" ht="50.1" customHeight="1" x14ac:dyDescent="0.3">
      <c r="A53" s="39">
        <f>'Спутник-М'!B54</f>
        <v>0</v>
      </c>
      <c r="B53" s="39">
        <f>'Спутник-М'!C54</f>
        <v>0</v>
      </c>
      <c r="C53" s="39">
        <f>'Вчера_Спутник-М'!D54</f>
        <v>0</v>
      </c>
      <c r="D53" s="39">
        <f>'Спутник-М'!D54</f>
        <v>0</v>
      </c>
      <c r="E53" s="39">
        <f t="shared" si="0"/>
        <v>0</v>
      </c>
    </row>
    <row r="54" spans="1:5" ht="50.1" customHeight="1" x14ac:dyDescent="0.3">
      <c r="A54" s="39">
        <f>'Спутник-М'!B55</f>
        <v>0</v>
      </c>
      <c r="B54" s="39">
        <f>'Спутник-М'!C55</f>
        <v>0</v>
      </c>
      <c r="C54" s="39">
        <f>'Вчера_Спутник-М'!D55</f>
        <v>0</v>
      </c>
      <c r="D54" s="39">
        <f>'Спутник-М'!D55</f>
        <v>0</v>
      </c>
      <c r="E54" s="39">
        <f t="shared" si="0"/>
        <v>0</v>
      </c>
    </row>
    <row r="55" spans="1:5" ht="50.1" customHeight="1" x14ac:dyDescent="0.3">
      <c r="A55" s="39">
        <f>'Спутник-М'!B56</f>
        <v>0</v>
      </c>
      <c r="B55" s="39">
        <f>'Спутник-М'!C56</f>
        <v>0</v>
      </c>
      <c r="C55" s="39">
        <f>'Вчера_Спутник-М'!D56</f>
        <v>0</v>
      </c>
      <c r="D55" s="39">
        <f>'Спутник-М'!D56</f>
        <v>0</v>
      </c>
      <c r="E55" s="39">
        <f t="shared" si="0"/>
        <v>0</v>
      </c>
    </row>
    <row r="56" spans="1:5" ht="50.1" customHeight="1" x14ac:dyDescent="0.3">
      <c r="A56" s="39">
        <f>'Спутник-М'!B57</f>
        <v>0</v>
      </c>
      <c r="B56" s="39">
        <f>'Спутник-М'!C57</f>
        <v>0</v>
      </c>
      <c r="C56" s="39">
        <f>'Вчера_Спутник-М'!D57</f>
        <v>0</v>
      </c>
      <c r="D56" s="39">
        <f>'Спутник-М'!D57</f>
        <v>0</v>
      </c>
      <c r="E56" s="39">
        <f t="shared" si="0"/>
        <v>0</v>
      </c>
    </row>
    <row r="57" spans="1:5" ht="50.1" customHeight="1" x14ac:dyDescent="0.3">
      <c r="A57" s="39">
        <f>'Спутник-М'!B58</f>
        <v>0</v>
      </c>
      <c r="B57" s="39">
        <f>'Спутник-М'!C58</f>
        <v>0</v>
      </c>
      <c r="C57" s="39">
        <f>'Вчера_Спутник-М'!D58</f>
        <v>0</v>
      </c>
      <c r="D57" s="39">
        <f>'Спутник-М'!D58</f>
        <v>0</v>
      </c>
      <c r="E57" s="39">
        <f t="shared" si="0"/>
        <v>0</v>
      </c>
    </row>
    <row r="58" spans="1:5" ht="50.1" customHeight="1" x14ac:dyDescent="0.3">
      <c r="A58" s="39">
        <f>'Спутник-М'!B59</f>
        <v>0</v>
      </c>
      <c r="B58" s="39">
        <f>'Спутник-М'!C59</f>
        <v>0</v>
      </c>
      <c r="C58" s="39">
        <f>'Вчера_Спутник-М'!D59</f>
        <v>0</v>
      </c>
      <c r="D58" s="39">
        <f>'Спутник-М'!D59</f>
        <v>0</v>
      </c>
      <c r="E58" s="39">
        <f t="shared" si="0"/>
        <v>0</v>
      </c>
    </row>
    <row r="59" spans="1:5" ht="50.1" customHeight="1" x14ac:dyDescent="0.3">
      <c r="A59" s="39">
        <f>'Спутник-М'!B60</f>
        <v>0</v>
      </c>
      <c r="B59" s="39">
        <f>'Спутник-М'!C60</f>
        <v>0</v>
      </c>
      <c r="C59" s="39">
        <f>'Вчера_Спутник-М'!D60</f>
        <v>0</v>
      </c>
      <c r="D59" s="39">
        <f>'Спутник-М'!D60</f>
        <v>0</v>
      </c>
      <c r="E59" s="39">
        <f t="shared" si="0"/>
        <v>0</v>
      </c>
    </row>
    <row r="60" spans="1:5" ht="50.1" customHeight="1" x14ac:dyDescent="0.3">
      <c r="A60" s="39">
        <f>'Спутник-М'!B61</f>
        <v>0</v>
      </c>
      <c r="B60" s="39">
        <f>'Спутник-М'!C61</f>
        <v>0</v>
      </c>
      <c r="C60" s="39">
        <f>'Вчера_Спутник-М'!D61</f>
        <v>0</v>
      </c>
      <c r="D60" s="39">
        <f>'Спутник-М'!D61</f>
        <v>0</v>
      </c>
      <c r="E60" s="39">
        <f t="shared" si="0"/>
        <v>0</v>
      </c>
    </row>
    <row r="61" spans="1:5" ht="50.1" customHeight="1" x14ac:dyDescent="0.3">
      <c r="A61" s="39">
        <f>'Спутник-М'!B62</f>
        <v>0</v>
      </c>
      <c r="B61" s="39">
        <f>'Спутник-М'!C62</f>
        <v>0</v>
      </c>
      <c r="C61" s="39">
        <f>'Вчера_Спутник-М'!D62</f>
        <v>0</v>
      </c>
      <c r="D61" s="39">
        <f>'Спутник-М'!D62</f>
        <v>0</v>
      </c>
      <c r="E61" s="39">
        <f t="shared" si="0"/>
        <v>0</v>
      </c>
    </row>
    <row r="62" spans="1:5" ht="50.1" customHeight="1" x14ac:dyDescent="0.3">
      <c r="A62" s="39">
        <f>'Спутник-М'!B63</f>
        <v>0</v>
      </c>
      <c r="B62" s="39">
        <f>'Спутник-М'!C63</f>
        <v>0</v>
      </c>
      <c r="C62" s="39">
        <f>'Вчера_Спутник-М'!D63</f>
        <v>0</v>
      </c>
      <c r="D62" s="39">
        <f>'Спутник-М'!D63</f>
        <v>0</v>
      </c>
      <c r="E62" s="39">
        <f t="shared" si="0"/>
        <v>0</v>
      </c>
    </row>
    <row r="63" spans="1:5" ht="50.1" customHeight="1" x14ac:dyDescent="0.3">
      <c r="A63" s="39">
        <f>'Спутник-М'!B64</f>
        <v>0</v>
      </c>
      <c r="B63" s="39">
        <f>'Спутник-М'!C64</f>
        <v>0</v>
      </c>
      <c r="C63" s="39">
        <f>'Вчера_Спутник-М'!D64</f>
        <v>0</v>
      </c>
      <c r="D63" s="39">
        <f>'Спутник-М'!D64</f>
        <v>0</v>
      </c>
      <c r="E63" s="39">
        <f t="shared" si="0"/>
        <v>0</v>
      </c>
    </row>
    <row r="64" spans="1:5" ht="50.1" customHeight="1" x14ac:dyDescent="0.3">
      <c r="A64" s="39">
        <f>'Спутник-М'!B65</f>
        <v>0</v>
      </c>
      <c r="B64" s="39">
        <f>'Спутник-М'!C65</f>
        <v>0</v>
      </c>
      <c r="C64" s="39">
        <f>'Вчера_Спутник-М'!D65</f>
        <v>0</v>
      </c>
      <c r="D64" s="39">
        <f>'Спутник-М'!D65</f>
        <v>0</v>
      </c>
      <c r="E64" s="39">
        <f t="shared" si="0"/>
        <v>0</v>
      </c>
    </row>
    <row r="65" spans="1:5" ht="50.1" customHeight="1" x14ac:dyDescent="0.3">
      <c r="A65" s="39">
        <f>'Спутник-М'!B66</f>
        <v>0</v>
      </c>
      <c r="B65" s="39">
        <f>'Спутник-М'!C66</f>
        <v>0</v>
      </c>
      <c r="C65" s="39">
        <f>'Вчера_Спутник-М'!D66</f>
        <v>0</v>
      </c>
      <c r="D65" s="39">
        <f>'Спутник-М'!D66</f>
        <v>0</v>
      </c>
      <c r="E65" s="39">
        <f t="shared" si="0"/>
        <v>0</v>
      </c>
    </row>
    <row r="66" spans="1:5" ht="50.1" customHeight="1" x14ac:dyDescent="0.3">
      <c r="A66" s="39">
        <f>'Спутник-М'!B67</f>
        <v>0</v>
      </c>
      <c r="B66" s="39">
        <f>'Спутник-М'!C67</f>
        <v>0</v>
      </c>
      <c r="C66" s="39">
        <f>'Вчера_Спутник-М'!D67</f>
        <v>0</v>
      </c>
      <c r="D66" s="39">
        <f>'Спутник-М'!D67</f>
        <v>0</v>
      </c>
      <c r="E66" s="39">
        <f t="shared" si="0"/>
        <v>0</v>
      </c>
    </row>
    <row r="67" spans="1:5" ht="50.1" customHeight="1" x14ac:dyDescent="0.3">
      <c r="A67" s="39">
        <f>'Спутник-М'!B68</f>
        <v>0</v>
      </c>
      <c r="B67" s="39">
        <f>'Спутник-М'!C68</f>
        <v>0</v>
      </c>
      <c r="C67" s="39">
        <f>'Вчера_Спутник-М'!D68</f>
        <v>0</v>
      </c>
      <c r="D67" s="39">
        <f>'Спутник-М'!D68</f>
        <v>0</v>
      </c>
      <c r="E67" s="39">
        <f t="shared" si="0"/>
        <v>0</v>
      </c>
    </row>
    <row r="68" spans="1:5" ht="50.1" customHeight="1" x14ac:dyDescent="0.3">
      <c r="A68" s="39">
        <f>'Спутник-М'!B69</f>
        <v>0</v>
      </c>
      <c r="B68" s="39">
        <f>'Спутник-М'!C69</f>
        <v>0</v>
      </c>
      <c r="C68" s="39">
        <f>'Вчера_Спутник-М'!D69</f>
        <v>0</v>
      </c>
      <c r="D68" s="39">
        <f>'Спутник-М'!D69</f>
        <v>0</v>
      </c>
      <c r="E68" s="39">
        <f t="shared" si="0"/>
        <v>0</v>
      </c>
    </row>
    <row r="69" spans="1:5" ht="50.1" customHeight="1" x14ac:dyDescent="0.3">
      <c r="A69" s="39">
        <f>'Спутник-М'!B70</f>
        <v>0</v>
      </c>
      <c r="B69" s="39">
        <f>'Спутник-М'!C70</f>
        <v>0</v>
      </c>
      <c r="C69" s="39">
        <f>'Вчера_Спутник-М'!D70</f>
        <v>0</v>
      </c>
      <c r="D69" s="39">
        <f>'Спутник-М'!D70</f>
        <v>0</v>
      </c>
      <c r="E69" s="39">
        <f t="shared" ref="E69:E132" si="1">IF(ISNA(VLOOKUP(C69,D:D, 1, FALSE)),"_Должник",C69)</f>
        <v>0</v>
      </c>
    </row>
    <row r="70" spans="1:5" ht="50.1" customHeight="1" x14ac:dyDescent="0.3">
      <c r="A70" s="39">
        <f>'Спутник-М'!B71</f>
        <v>0</v>
      </c>
      <c r="B70" s="39">
        <f>'Спутник-М'!C71</f>
        <v>0</v>
      </c>
      <c r="C70" s="39">
        <f>'Вчера_Спутник-М'!D71</f>
        <v>0</v>
      </c>
      <c r="D70" s="39">
        <f>'Спутник-М'!D71</f>
        <v>0</v>
      </c>
      <c r="E70" s="39">
        <f t="shared" si="1"/>
        <v>0</v>
      </c>
    </row>
    <row r="71" spans="1:5" ht="50.1" customHeight="1" x14ac:dyDescent="0.3">
      <c r="A71" s="39">
        <f>'Спутник-М'!B72</f>
        <v>0</v>
      </c>
      <c r="B71" s="39">
        <f>'Спутник-М'!C72</f>
        <v>0</v>
      </c>
      <c r="C71" s="39">
        <f>'Вчера_Спутник-М'!D72</f>
        <v>0</v>
      </c>
      <c r="D71" s="39">
        <f>'Спутник-М'!D72</f>
        <v>0</v>
      </c>
      <c r="E71" s="39">
        <f t="shared" si="1"/>
        <v>0</v>
      </c>
    </row>
    <row r="72" spans="1:5" ht="50.1" customHeight="1" x14ac:dyDescent="0.3">
      <c r="A72" s="39">
        <f>'Спутник-М'!B73</f>
        <v>0</v>
      </c>
      <c r="B72" s="39">
        <f>'Спутник-М'!C73</f>
        <v>0</v>
      </c>
      <c r="C72" s="39">
        <f>'Вчера_Спутник-М'!D73</f>
        <v>0</v>
      </c>
      <c r="D72" s="39">
        <f>'Спутник-М'!D73</f>
        <v>0</v>
      </c>
      <c r="E72" s="39">
        <f t="shared" si="1"/>
        <v>0</v>
      </c>
    </row>
    <row r="73" spans="1:5" ht="50.1" customHeight="1" x14ac:dyDescent="0.3">
      <c r="A73" s="39">
        <f>'Спутник-М'!B74</f>
        <v>0</v>
      </c>
      <c r="B73" s="39">
        <f>'Спутник-М'!C74</f>
        <v>0</v>
      </c>
      <c r="C73" s="39">
        <f>'Вчера_Спутник-М'!D74</f>
        <v>0</v>
      </c>
      <c r="D73" s="39">
        <f>'Спутник-М'!D74</f>
        <v>0</v>
      </c>
      <c r="E73" s="39">
        <f t="shared" si="1"/>
        <v>0</v>
      </c>
    </row>
    <row r="74" spans="1:5" ht="50.1" customHeight="1" x14ac:dyDescent="0.3">
      <c r="A74" s="39">
        <f>'Спутник-М'!B75</f>
        <v>0</v>
      </c>
      <c r="B74" s="39">
        <f>'Спутник-М'!C75</f>
        <v>0</v>
      </c>
      <c r="C74" s="39">
        <f>'Вчера_Спутник-М'!D75</f>
        <v>0</v>
      </c>
      <c r="D74" s="39">
        <f>'Спутник-М'!D75</f>
        <v>0</v>
      </c>
      <c r="E74" s="39">
        <f t="shared" si="1"/>
        <v>0</v>
      </c>
    </row>
    <row r="75" spans="1:5" ht="50.1" customHeight="1" x14ac:dyDescent="0.3">
      <c r="A75" s="39">
        <f>'Спутник-М'!B76</f>
        <v>0</v>
      </c>
      <c r="B75" s="39">
        <f>'Спутник-М'!C76</f>
        <v>0</v>
      </c>
      <c r="C75" s="39">
        <f>'Вчера_Спутник-М'!D76</f>
        <v>0</v>
      </c>
      <c r="D75" s="39">
        <f>'Спутник-М'!D76</f>
        <v>0</v>
      </c>
      <c r="E75" s="39">
        <f t="shared" si="1"/>
        <v>0</v>
      </c>
    </row>
    <row r="76" spans="1:5" ht="50.1" customHeight="1" x14ac:dyDescent="0.3">
      <c r="A76" s="39">
        <f>'Спутник-М'!B77</f>
        <v>0</v>
      </c>
      <c r="B76" s="39">
        <f>'Спутник-М'!C77</f>
        <v>0</v>
      </c>
      <c r="C76" s="39">
        <f>'Вчера_Спутник-М'!D77</f>
        <v>0</v>
      </c>
      <c r="D76" s="39">
        <f>'Спутник-М'!D77</f>
        <v>0</v>
      </c>
      <c r="E76" s="39">
        <f t="shared" si="1"/>
        <v>0</v>
      </c>
    </row>
    <row r="77" spans="1:5" ht="50.1" customHeight="1" x14ac:dyDescent="0.3">
      <c r="A77" s="39">
        <f>'Спутник-М'!B78</f>
        <v>0</v>
      </c>
      <c r="B77" s="39">
        <f>'Спутник-М'!C78</f>
        <v>0</v>
      </c>
      <c r="C77" s="39">
        <f>'Вчера_Спутник-М'!D78</f>
        <v>0</v>
      </c>
      <c r="D77" s="39">
        <f>'Спутник-М'!D78</f>
        <v>0</v>
      </c>
      <c r="E77" s="39">
        <f t="shared" si="1"/>
        <v>0</v>
      </c>
    </row>
    <row r="78" spans="1:5" ht="50.1" customHeight="1" x14ac:dyDescent="0.3">
      <c r="A78" s="39">
        <f>'Спутник-М'!B79</f>
        <v>0</v>
      </c>
      <c r="B78" s="39">
        <f>'Спутник-М'!C79</f>
        <v>0</v>
      </c>
      <c r="C78" s="39">
        <f>'Вчера_Спутник-М'!D79</f>
        <v>0</v>
      </c>
      <c r="D78" s="39">
        <f>'Спутник-М'!D79</f>
        <v>0</v>
      </c>
      <c r="E78" s="39">
        <f t="shared" si="1"/>
        <v>0</v>
      </c>
    </row>
    <row r="79" spans="1:5" ht="50.1" customHeight="1" x14ac:dyDescent="0.3">
      <c r="A79" s="39">
        <f>'Спутник-М'!B80</f>
        <v>0</v>
      </c>
      <c r="B79" s="39">
        <f>'Спутник-М'!C80</f>
        <v>0</v>
      </c>
      <c r="C79" s="39">
        <f>'Вчера_Спутник-М'!D80</f>
        <v>0</v>
      </c>
      <c r="D79" s="39">
        <f>'Спутник-М'!D80</f>
        <v>0</v>
      </c>
      <c r="E79" s="39">
        <f t="shared" si="1"/>
        <v>0</v>
      </c>
    </row>
    <row r="80" spans="1:5" ht="50.1" customHeight="1" x14ac:dyDescent="0.3">
      <c r="A80" s="39">
        <f>'Спутник-М'!B81</f>
        <v>0</v>
      </c>
      <c r="B80" s="39">
        <f>'Спутник-М'!C81</f>
        <v>0</v>
      </c>
      <c r="C80" s="39">
        <f>'Вчера_Спутник-М'!D81</f>
        <v>0</v>
      </c>
      <c r="D80" s="39">
        <f>'Спутник-М'!D81</f>
        <v>0</v>
      </c>
      <c r="E80" s="39">
        <f t="shared" si="1"/>
        <v>0</v>
      </c>
    </row>
    <row r="81" spans="1:5" ht="50.1" customHeight="1" x14ac:dyDescent="0.3">
      <c r="A81" s="39">
        <f>'Спутник-М'!B82</f>
        <v>0</v>
      </c>
      <c r="B81" s="39">
        <f>'Спутник-М'!C82</f>
        <v>0</v>
      </c>
      <c r="C81" s="39">
        <f>'Вчера_Спутник-М'!D82</f>
        <v>0</v>
      </c>
      <c r="D81" s="39">
        <f>'Спутник-М'!D82</f>
        <v>0</v>
      </c>
      <c r="E81" s="39">
        <f t="shared" si="1"/>
        <v>0</v>
      </c>
    </row>
    <row r="82" spans="1:5" ht="50.1" customHeight="1" x14ac:dyDescent="0.3">
      <c r="A82" s="39">
        <f>'Спутник-М'!B83</f>
        <v>0</v>
      </c>
      <c r="B82" s="39">
        <f>'Спутник-М'!C83</f>
        <v>0</v>
      </c>
      <c r="C82" s="39">
        <f>'Вчера_Спутник-М'!D83</f>
        <v>0</v>
      </c>
      <c r="D82" s="39">
        <f>'Спутник-М'!D83</f>
        <v>0</v>
      </c>
      <c r="E82" s="39">
        <f t="shared" si="1"/>
        <v>0</v>
      </c>
    </row>
    <row r="83" spans="1:5" ht="50.1" customHeight="1" x14ac:dyDescent="0.3">
      <c r="A83" s="39">
        <f>'Спутник-М'!B84</f>
        <v>0</v>
      </c>
      <c r="B83" s="39">
        <f>'Спутник-М'!C84</f>
        <v>0</v>
      </c>
      <c r="C83" s="39">
        <f>'Вчера_Спутник-М'!D84</f>
        <v>0</v>
      </c>
      <c r="D83" s="39">
        <f>'Спутник-М'!D84</f>
        <v>0</v>
      </c>
      <c r="E83" s="39">
        <f t="shared" si="1"/>
        <v>0</v>
      </c>
    </row>
    <row r="84" spans="1:5" ht="50.1" customHeight="1" x14ac:dyDescent="0.3">
      <c r="A84" s="39">
        <f>'Спутник-М'!B85</f>
        <v>0</v>
      </c>
      <c r="B84" s="39">
        <f>'Спутник-М'!C85</f>
        <v>0</v>
      </c>
      <c r="C84" s="39">
        <f>'Вчера_Спутник-М'!D85</f>
        <v>0</v>
      </c>
      <c r="D84" s="39">
        <f>'Спутник-М'!D85</f>
        <v>0</v>
      </c>
      <c r="E84" s="39">
        <f t="shared" si="1"/>
        <v>0</v>
      </c>
    </row>
    <row r="85" spans="1:5" ht="50.1" customHeight="1" x14ac:dyDescent="0.3">
      <c r="A85" s="39">
        <f>'Спутник-М'!B86</f>
        <v>0</v>
      </c>
      <c r="B85" s="39">
        <f>'Спутник-М'!C86</f>
        <v>0</v>
      </c>
      <c r="C85" s="39">
        <f>'Вчера_Спутник-М'!D86</f>
        <v>0</v>
      </c>
      <c r="D85" s="39">
        <f>'Спутник-М'!D86</f>
        <v>0</v>
      </c>
      <c r="E85" s="39">
        <f t="shared" si="1"/>
        <v>0</v>
      </c>
    </row>
    <row r="86" spans="1:5" ht="50.1" customHeight="1" x14ac:dyDescent="0.3">
      <c r="A86" s="39">
        <f>'Спутник-М'!B87</f>
        <v>0</v>
      </c>
      <c r="B86" s="39">
        <f>'Спутник-М'!C87</f>
        <v>0</v>
      </c>
      <c r="C86" s="39">
        <f>'Вчера_Спутник-М'!D87</f>
        <v>0</v>
      </c>
      <c r="D86" s="39">
        <f>'Спутник-М'!D87</f>
        <v>0</v>
      </c>
      <c r="E86" s="39">
        <f t="shared" si="1"/>
        <v>0</v>
      </c>
    </row>
    <row r="87" spans="1:5" ht="50.1" customHeight="1" x14ac:dyDescent="0.3">
      <c r="A87" s="39">
        <f>'Спутник-М'!B88</f>
        <v>0</v>
      </c>
      <c r="B87" s="39">
        <f>'Спутник-М'!C88</f>
        <v>0</v>
      </c>
      <c r="C87" s="39">
        <f>'Вчера_Спутник-М'!D88</f>
        <v>0</v>
      </c>
      <c r="D87" s="39">
        <f>'Спутник-М'!D88</f>
        <v>0</v>
      </c>
      <c r="E87" s="39">
        <f t="shared" si="1"/>
        <v>0</v>
      </c>
    </row>
    <row r="88" spans="1:5" ht="50.1" customHeight="1" x14ac:dyDescent="0.3">
      <c r="A88" s="39">
        <f>'Спутник-М'!B89</f>
        <v>0</v>
      </c>
      <c r="B88" s="39">
        <f>'Спутник-М'!C89</f>
        <v>0</v>
      </c>
      <c r="C88" s="39">
        <f>'Вчера_Спутник-М'!D89</f>
        <v>0</v>
      </c>
      <c r="D88" s="39">
        <f>'Спутник-М'!D89</f>
        <v>0</v>
      </c>
      <c r="E88" s="39">
        <f t="shared" si="1"/>
        <v>0</v>
      </c>
    </row>
    <row r="89" spans="1:5" ht="50.1" customHeight="1" x14ac:dyDescent="0.3">
      <c r="A89" s="39">
        <f>'Спутник-М'!B90</f>
        <v>0</v>
      </c>
      <c r="B89" s="39">
        <f>'Спутник-М'!C90</f>
        <v>0</v>
      </c>
      <c r="C89" s="39">
        <f>'Вчера_Спутник-М'!D90</f>
        <v>0</v>
      </c>
      <c r="D89" s="39">
        <f>'Спутник-М'!D90</f>
        <v>0</v>
      </c>
      <c r="E89" s="39">
        <f t="shared" si="1"/>
        <v>0</v>
      </c>
    </row>
    <row r="90" spans="1:5" ht="50.1" customHeight="1" x14ac:dyDescent="0.3">
      <c r="A90" s="39">
        <f>'Спутник-М'!B91</f>
        <v>0</v>
      </c>
      <c r="B90" s="39">
        <f>'Спутник-М'!C91</f>
        <v>0</v>
      </c>
      <c r="C90" s="39">
        <f>'Вчера_Спутник-М'!D91</f>
        <v>0</v>
      </c>
      <c r="D90" s="39">
        <f>'Спутник-М'!D91</f>
        <v>0</v>
      </c>
      <c r="E90" s="39">
        <f t="shared" si="1"/>
        <v>0</v>
      </c>
    </row>
    <row r="91" spans="1:5" ht="50.1" customHeight="1" x14ac:dyDescent="0.3">
      <c r="A91" s="39">
        <f>'Спутник-М'!B92</f>
        <v>0</v>
      </c>
      <c r="B91" s="39">
        <f>'Спутник-М'!C92</f>
        <v>0</v>
      </c>
      <c r="C91" s="39">
        <f>'Вчера_Спутник-М'!D92</f>
        <v>0</v>
      </c>
      <c r="D91" s="39">
        <f>'Спутник-М'!D92</f>
        <v>0</v>
      </c>
      <c r="E91" s="39">
        <f t="shared" si="1"/>
        <v>0</v>
      </c>
    </row>
    <row r="92" spans="1:5" ht="50.1" customHeight="1" x14ac:dyDescent="0.3">
      <c r="A92" s="39">
        <f>'Спутник-М'!B93</f>
        <v>0</v>
      </c>
      <c r="B92" s="39">
        <f>'Спутник-М'!C93</f>
        <v>0</v>
      </c>
      <c r="C92" s="39">
        <f>'Вчера_Спутник-М'!D93</f>
        <v>0</v>
      </c>
      <c r="D92" s="39">
        <f>'Спутник-М'!D93</f>
        <v>0</v>
      </c>
      <c r="E92" s="39">
        <f t="shared" si="1"/>
        <v>0</v>
      </c>
    </row>
    <row r="93" spans="1:5" ht="50.1" customHeight="1" x14ac:dyDescent="0.3">
      <c r="A93" s="39">
        <f>'Спутник-М'!B94</f>
        <v>0</v>
      </c>
      <c r="B93" s="39">
        <f>'Спутник-М'!C94</f>
        <v>0</v>
      </c>
      <c r="C93" s="39">
        <f>'Вчера_Спутник-М'!D94</f>
        <v>0</v>
      </c>
      <c r="D93" s="39">
        <f>'Спутник-М'!D94</f>
        <v>0</v>
      </c>
      <c r="E93" s="39">
        <f t="shared" si="1"/>
        <v>0</v>
      </c>
    </row>
    <row r="94" spans="1:5" ht="50.1" customHeight="1" x14ac:dyDescent="0.3">
      <c r="A94" s="39">
        <f>'Спутник-М'!B95</f>
        <v>0</v>
      </c>
      <c r="B94" s="39">
        <f>'Спутник-М'!C95</f>
        <v>0</v>
      </c>
      <c r="C94" s="39">
        <f>'Вчера_Спутник-М'!D95</f>
        <v>0</v>
      </c>
      <c r="D94" s="39">
        <f>'Спутник-М'!D95</f>
        <v>0</v>
      </c>
      <c r="E94" s="39">
        <f t="shared" si="1"/>
        <v>0</v>
      </c>
    </row>
    <row r="95" spans="1:5" ht="50.1" customHeight="1" x14ac:dyDescent="0.3">
      <c r="A95" s="39">
        <f>'Спутник-М'!B96</f>
        <v>0</v>
      </c>
      <c r="B95" s="39">
        <f>'Спутник-М'!C96</f>
        <v>0</v>
      </c>
      <c r="C95" s="39">
        <f>'Вчера_Спутник-М'!D96</f>
        <v>0</v>
      </c>
      <c r="D95" s="39">
        <f>'Спутник-М'!D96</f>
        <v>0</v>
      </c>
      <c r="E95" s="39">
        <f t="shared" si="1"/>
        <v>0</v>
      </c>
    </row>
    <row r="96" spans="1:5" ht="50.1" customHeight="1" x14ac:dyDescent="0.3">
      <c r="A96" s="39">
        <f>'Спутник-М'!B97</f>
        <v>0</v>
      </c>
      <c r="B96" s="39">
        <f>'Спутник-М'!C97</f>
        <v>0</v>
      </c>
      <c r="C96" s="39">
        <f>'Вчера_Спутник-М'!D97</f>
        <v>0</v>
      </c>
      <c r="D96" s="39">
        <f>'Спутник-М'!D97</f>
        <v>0</v>
      </c>
      <c r="E96" s="39">
        <f t="shared" si="1"/>
        <v>0</v>
      </c>
    </row>
    <row r="97" spans="1:5" ht="50.1" customHeight="1" x14ac:dyDescent="0.3">
      <c r="A97" s="39">
        <f>'Спутник-М'!B98</f>
        <v>0</v>
      </c>
      <c r="B97" s="39">
        <f>'Спутник-М'!C98</f>
        <v>0</v>
      </c>
      <c r="C97" s="39">
        <f>'Вчера_Спутник-М'!D98</f>
        <v>0</v>
      </c>
      <c r="D97" s="39">
        <f>'Спутник-М'!D98</f>
        <v>0</v>
      </c>
      <c r="E97" s="39">
        <f t="shared" si="1"/>
        <v>0</v>
      </c>
    </row>
    <row r="98" spans="1:5" ht="50.1" customHeight="1" x14ac:dyDescent="0.3">
      <c r="A98" s="39">
        <f>'Спутник-М'!B99</f>
        <v>0</v>
      </c>
      <c r="B98" s="39">
        <f>'Спутник-М'!C99</f>
        <v>0</v>
      </c>
      <c r="C98" s="39">
        <f>'Вчера_Спутник-М'!D99</f>
        <v>0</v>
      </c>
      <c r="D98" s="39">
        <f>'Спутник-М'!D99</f>
        <v>0</v>
      </c>
      <c r="E98" s="39">
        <f t="shared" si="1"/>
        <v>0</v>
      </c>
    </row>
    <row r="99" spans="1:5" ht="50.1" customHeight="1" x14ac:dyDescent="0.3">
      <c r="A99" s="39">
        <f>'Спутник-М'!B100</f>
        <v>0</v>
      </c>
      <c r="B99" s="39">
        <f>'Спутник-М'!C100</f>
        <v>0</v>
      </c>
      <c r="C99" s="39">
        <f>'Вчера_Спутник-М'!D100</f>
        <v>0</v>
      </c>
      <c r="D99" s="39">
        <f>'Спутник-М'!D100</f>
        <v>0</v>
      </c>
      <c r="E99" s="39">
        <f t="shared" si="1"/>
        <v>0</v>
      </c>
    </row>
    <row r="100" spans="1:5" ht="50.1" customHeight="1" x14ac:dyDescent="0.3">
      <c r="A100" s="39">
        <f>'Спутник-М'!B101</f>
        <v>0</v>
      </c>
      <c r="B100" s="39">
        <f>'Спутник-М'!C101</f>
        <v>0</v>
      </c>
      <c r="C100" s="39">
        <f>'Вчера_Спутник-М'!D101</f>
        <v>0</v>
      </c>
      <c r="D100" s="39">
        <f>'Спутник-М'!D101</f>
        <v>0</v>
      </c>
      <c r="E100" s="39">
        <f t="shared" si="1"/>
        <v>0</v>
      </c>
    </row>
    <row r="101" spans="1:5" ht="50.1" customHeight="1" x14ac:dyDescent="0.3">
      <c r="A101" s="39">
        <f>'Спутник-М'!B102</f>
        <v>0</v>
      </c>
      <c r="B101" s="39">
        <f>'Спутник-М'!C102</f>
        <v>0</v>
      </c>
      <c r="C101" s="39">
        <f>'Вчера_Спутник-М'!D102</f>
        <v>0</v>
      </c>
      <c r="D101" s="39">
        <f>'Спутник-М'!D102</f>
        <v>0</v>
      </c>
      <c r="E101" s="39">
        <f t="shared" si="1"/>
        <v>0</v>
      </c>
    </row>
    <row r="102" spans="1:5" ht="50.1" customHeight="1" x14ac:dyDescent="0.3">
      <c r="A102" s="39">
        <f>'Спутник-М'!B103</f>
        <v>0</v>
      </c>
      <c r="B102" s="39">
        <f>'Спутник-М'!C103</f>
        <v>0</v>
      </c>
      <c r="C102" s="39">
        <f>'Вчера_Спутник-М'!D103</f>
        <v>0</v>
      </c>
      <c r="D102" s="39">
        <f>'Спутник-М'!D103</f>
        <v>0</v>
      </c>
      <c r="E102" s="39">
        <f t="shared" si="1"/>
        <v>0</v>
      </c>
    </row>
    <row r="103" spans="1:5" ht="50.1" customHeight="1" x14ac:dyDescent="0.3">
      <c r="A103" s="39">
        <f>'Спутник-М'!B104</f>
        <v>0</v>
      </c>
      <c r="B103" s="39">
        <f>'Спутник-М'!C104</f>
        <v>0</v>
      </c>
      <c r="C103" s="39">
        <f>'Вчера_Спутник-М'!D104</f>
        <v>0</v>
      </c>
      <c r="D103" s="39">
        <f>'Спутник-М'!D104</f>
        <v>0</v>
      </c>
      <c r="E103" s="39">
        <f t="shared" si="1"/>
        <v>0</v>
      </c>
    </row>
    <row r="104" spans="1:5" ht="50.1" customHeight="1" x14ac:dyDescent="0.3">
      <c r="A104" s="39">
        <f>'Спутник-М'!B105</f>
        <v>0</v>
      </c>
      <c r="B104" s="39">
        <f>'Спутник-М'!C105</f>
        <v>0</v>
      </c>
      <c r="C104" s="39">
        <f>'Вчера_Спутник-М'!D105</f>
        <v>0</v>
      </c>
      <c r="D104" s="39">
        <f>'Спутник-М'!D105</f>
        <v>0</v>
      </c>
      <c r="E104" s="39">
        <f t="shared" si="1"/>
        <v>0</v>
      </c>
    </row>
    <row r="105" spans="1:5" ht="50.1" customHeight="1" x14ac:dyDescent="0.3">
      <c r="A105" s="39">
        <f>'Спутник-М'!B106</f>
        <v>0</v>
      </c>
      <c r="B105" s="39">
        <f>'Спутник-М'!C106</f>
        <v>0</v>
      </c>
      <c r="C105" s="39">
        <f>'Вчера_Спутник-М'!D106</f>
        <v>0</v>
      </c>
      <c r="D105" s="39">
        <f>'Спутник-М'!D106</f>
        <v>0</v>
      </c>
      <c r="E105" s="39">
        <f t="shared" si="1"/>
        <v>0</v>
      </c>
    </row>
    <row r="106" spans="1:5" ht="50.1" customHeight="1" x14ac:dyDescent="0.3">
      <c r="A106" s="39">
        <f>'Спутник-М'!B107</f>
        <v>0</v>
      </c>
      <c r="B106" s="39">
        <f>'Спутник-М'!C107</f>
        <v>0</v>
      </c>
      <c r="C106" s="39">
        <f>'Вчера_Спутник-М'!D107</f>
        <v>0</v>
      </c>
      <c r="D106" s="39">
        <f>'Спутник-М'!D107</f>
        <v>0</v>
      </c>
      <c r="E106" s="39">
        <f t="shared" si="1"/>
        <v>0</v>
      </c>
    </row>
    <row r="107" spans="1:5" ht="50.1" customHeight="1" x14ac:dyDescent="0.3">
      <c r="A107" s="39">
        <f>'Спутник-М'!B108</f>
        <v>0</v>
      </c>
      <c r="B107" s="39">
        <f>'Спутник-М'!C108</f>
        <v>0</v>
      </c>
      <c r="C107" s="39">
        <f>'Вчера_Спутник-М'!D108</f>
        <v>0</v>
      </c>
      <c r="D107" s="39">
        <f>'Спутник-М'!D108</f>
        <v>0</v>
      </c>
      <c r="E107" s="39">
        <f t="shared" si="1"/>
        <v>0</v>
      </c>
    </row>
    <row r="108" spans="1:5" ht="50.1" customHeight="1" x14ac:dyDescent="0.3">
      <c r="A108" s="39">
        <f>'Спутник-М'!B109</f>
        <v>0</v>
      </c>
      <c r="B108" s="39">
        <f>'Спутник-М'!C109</f>
        <v>0</v>
      </c>
      <c r="C108" s="39">
        <f>'Вчера_Спутник-М'!D109</f>
        <v>0</v>
      </c>
      <c r="D108" s="39">
        <f>'Спутник-М'!D109</f>
        <v>0</v>
      </c>
      <c r="E108" s="39">
        <f t="shared" si="1"/>
        <v>0</v>
      </c>
    </row>
    <row r="109" spans="1:5" ht="50.1" customHeight="1" x14ac:dyDescent="0.3">
      <c r="A109" s="39">
        <f>'Спутник-М'!B110</f>
        <v>0</v>
      </c>
      <c r="B109" s="39">
        <f>'Спутник-М'!C110</f>
        <v>0</v>
      </c>
      <c r="C109" s="39">
        <f>'Вчера_Спутник-М'!D110</f>
        <v>0</v>
      </c>
      <c r="D109" s="39">
        <f>'Спутник-М'!D110</f>
        <v>0</v>
      </c>
      <c r="E109" s="39">
        <f t="shared" si="1"/>
        <v>0</v>
      </c>
    </row>
    <row r="110" spans="1:5" ht="50.1" customHeight="1" x14ac:dyDescent="0.3">
      <c r="A110" s="39">
        <f>'Спутник-М'!B111</f>
        <v>0</v>
      </c>
      <c r="B110" s="39">
        <f>'Спутник-М'!C111</f>
        <v>0</v>
      </c>
      <c r="C110" s="39">
        <f>'Вчера_Спутник-М'!D111</f>
        <v>0</v>
      </c>
      <c r="D110" s="39">
        <f>'Спутник-М'!D111</f>
        <v>0</v>
      </c>
      <c r="E110" s="39">
        <f t="shared" si="1"/>
        <v>0</v>
      </c>
    </row>
    <row r="111" spans="1:5" ht="50.1" customHeight="1" x14ac:dyDescent="0.3">
      <c r="A111" s="39">
        <f>'Спутник-М'!B112</f>
        <v>0</v>
      </c>
      <c r="B111" s="39">
        <f>'Спутник-М'!C112</f>
        <v>0</v>
      </c>
      <c r="C111" s="39">
        <f>'Вчера_Спутник-М'!D112</f>
        <v>0</v>
      </c>
      <c r="D111" s="39">
        <f>'Спутник-М'!D112</f>
        <v>0</v>
      </c>
      <c r="E111" s="39">
        <f t="shared" si="1"/>
        <v>0</v>
      </c>
    </row>
    <row r="112" spans="1:5" ht="50.1" customHeight="1" x14ac:dyDescent="0.3">
      <c r="A112" s="39">
        <f>'Спутник-М'!B113</f>
        <v>0</v>
      </c>
      <c r="B112" s="39">
        <f>'Спутник-М'!C113</f>
        <v>0</v>
      </c>
      <c r="C112" s="39">
        <f>'Вчера_Спутник-М'!D113</f>
        <v>0</v>
      </c>
      <c r="D112" s="39">
        <f>'Спутник-М'!D113</f>
        <v>0</v>
      </c>
      <c r="E112" s="39">
        <f t="shared" si="1"/>
        <v>0</v>
      </c>
    </row>
    <row r="113" spans="1:5" ht="50.1" customHeight="1" x14ac:dyDescent="0.3">
      <c r="A113" s="39">
        <f>'Спутник-М'!B114</f>
        <v>0</v>
      </c>
      <c r="B113" s="39">
        <f>'Спутник-М'!C114</f>
        <v>0</v>
      </c>
      <c r="C113" s="39">
        <f>'Вчера_Спутник-М'!D114</f>
        <v>0</v>
      </c>
      <c r="D113" s="39">
        <f>'Спутник-М'!D114</f>
        <v>0</v>
      </c>
      <c r="E113" s="39">
        <f t="shared" si="1"/>
        <v>0</v>
      </c>
    </row>
    <row r="114" spans="1:5" ht="50.1" customHeight="1" x14ac:dyDescent="0.3">
      <c r="A114" s="39">
        <f>'Спутник-М'!B115</f>
        <v>0</v>
      </c>
      <c r="B114" s="39">
        <f>'Спутник-М'!C115</f>
        <v>0</v>
      </c>
      <c r="C114" s="39">
        <f>'Вчера_Спутник-М'!D115</f>
        <v>0</v>
      </c>
      <c r="D114" s="39">
        <f>'Спутник-М'!D115</f>
        <v>0</v>
      </c>
      <c r="E114" s="39">
        <f t="shared" si="1"/>
        <v>0</v>
      </c>
    </row>
    <row r="115" spans="1:5" ht="50.1" customHeight="1" x14ac:dyDescent="0.3">
      <c r="A115" s="39">
        <f>'Спутник-М'!B116</f>
        <v>0</v>
      </c>
      <c r="B115" s="39">
        <f>'Спутник-М'!C116</f>
        <v>0</v>
      </c>
      <c r="C115" s="39">
        <f>'Вчера_Спутник-М'!D116</f>
        <v>0</v>
      </c>
      <c r="D115" s="39">
        <f>'Спутник-М'!D116</f>
        <v>0</v>
      </c>
      <c r="E115" s="39">
        <f t="shared" si="1"/>
        <v>0</v>
      </c>
    </row>
    <row r="116" spans="1:5" ht="50.1" customHeight="1" x14ac:dyDescent="0.3">
      <c r="A116" s="39">
        <f>'Спутник-М'!B117</f>
        <v>0</v>
      </c>
      <c r="B116" s="39">
        <f>'Спутник-М'!C117</f>
        <v>0</v>
      </c>
      <c r="C116" s="39">
        <f>'Вчера_Спутник-М'!D117</f>
        <v>0</v>
      </c>
      <c r="D116" s="39">
        <f>'Спутник-М'!D117</f>
        <v>0</v>
      </c>
      <c r="E116" s="39">
        <f t="shared" si="1"/>
        <v>0</v>
      </c>
    </row>
    <row r="117" spans="1:5" ht="50.1" customHeight="1" x14ac:dyDescent="0.3">
      <c r="A117" s="39">
        <f>'Спутник-М'!B118</f>
        <v>0</v>
      </c>
      <c r="B117" s="39">
        <f>'Спутник-М'!C118</f>
        <v>0</v>
      </c>
      <c r="C117" s="39">
        <f>'Вчера_Спутник-М'!D118</f>
        <v>0</v>
      </c>
      <c r="D117" s="39">
        <f>'Спутник-М'!D118</f>
        <v>0</v>
      </c>
      <c r="E117" s="39">
        <f t="shared" si="1"/>
        <v>0</v>
      </c>
    </row>
    <row r="118" spans="1:5" ht="50.1" customHeight="1" x14ac:dyDescent="0.3">
      <c r="A118" s="39">
        <f>'Спутник-М'!B119</f>
        <v>0</v>
      </c>
      <c r="B118" s="39">
        <f>'Спутник-М'!C119</f>
        <v>0</v>
      </c>
      <c r="C118" s="39">
        <f>'Вчера_Спутник-М'!D119</f>
        <v>0</v>
      </c>
      <c r="D118" s="39">
        <f>'Спутник-М'!D119</f>
        <v>0</v>
      </c>
      <c r="E118" s="39">
        <f t="shared" si="1"/>
        <v>0</v>
      </c>
    </row>
    <row r="119" spans="1:5" ht="50.1" customHeight="1" x14ac:dyDescent="0.3">
      <c r="A119" s="39">
        <f>'Спутник-М'!B120</f>
        <v>0</v>
      </c>
      <c r="B119" s="39">
        <f>'Спутник-М'!C120</f>
        <v>0</v>
      </c>
      <c r="C119" s="39">
        <f>'Вчера_Спутник-М'!D120</f>
        <v>0</v>
      </c>
      <c r="D119" s="39">
        <f>'Спутник-М'!D120</f>
        <v>0</v>
      </c>
      <c r="E119" s="39">
        <f t="shared" si="1"/>
        <v>0</v>
      </c>
    </row>
    <row r="120" spans="1:5" ht="50.1" customHeight="1" x14ac:dyDescent="0.3">
      <c r="A120" s="39">
        <f>'Спутник-М'!B121</f>
        <v>0</v>
      </c>
      <c r="B120" s="39">
        <f>'Спутник-М'!C121</f>
        <v>0</v>
      </c>
      <c r="C120" s="39">
        <f>'Вчера_Спутник-М'!D121</f>
        <v>0</v>
      </c>
      <c r="D120" s="39">
        <f>'Спутник-М'!D121</f>
        <v>0</v>
      </c>
      <c r="E120" s="39">
        <f t="shared" si="1"/>
        <v>0</v>
      </c>
    </row>
    <row r="121" spans="1:5" ht="50.1" customHeight="1" x14ac:dyDescent="0.3">
      <c r="A121" s="39">
        <f>'Спутник-М'!B122</f>
        <v>0</v>
      </c>
      <c r="B121" s="39">
        <f>'Спутник-М'!C122</f>
        <v>0</v>
      </c>
      <c r="C121" s="39">
        <f>'Вчера_Спутник-М'!D122</f>
        <v>0</v>
      </c>
      <c r="D121" s="39">
        <f>'Спутник-М'!D122</f>
        <v>0</v>
      </c>
      <c r="E121" s="39">
        <f t="shared" si="1"/>
        <v>0</v>
      </c>
    </row>
    <row r="122" spans="1:5" ht="50.1" customHeight="1" x14ac:dyDescent="0.3">
      <c r="A122" s="39">
        <f>'Спутник-М'!B123</f>
        <v>0</v>
      </c>
      <c r="B122" s="39">
        <f>'Спутник-М'!C123</f>
        <v>0</v>
      </c>
      <c r="C122" s="39">
        <f>'Вчера_Спутник-М'!D123</f>
        <v>0</v>
      </c>
      <c r="D122" s="39">
        <f>'Спутник-М'!D123</f>
        <v>0</v>
      </c>
      <c r="E122" s="39">
        <f t="shared" si="1"/>
        <v>0</v>
      </c>
    </row>
    <row r="123" spans="1:5" ht="50.1" customHeight="1" x14ac:dyDescent="0.3">
      <c r="A123" s="39">
        <f>'Спутник-М'!B124</f>
        <v>0</v>
      </c>
      <c r="B123" s="39">
        <f>'Спутник-М'!C124</f>
        <v>0</v>
      </c>
      <c r="C123" s="39">
        <f>'Вчера_Спутник-М'!D124</f>
        <v>0</v>
      </c>
      <c r="D123" s="39">
        <f>'Спутник-М'!D124</f>
        <v>0</v>
      </c>
      <c r="E123" s="39">
        <f t="shared" si="1"/>
        <v>0</v>
      </c>
    </row>
    <row r="124" spans="1:5" ht="50.1" customHeight="1" x14ac:dyDescent="0.3">
      <c r="A124" s="39">
        <f>'Спутник-М'!B125</f>
        <v>0</v>
      </c>
      <c r="B124" s="39">
        <f>'Спутник-М'!C125</f>
        <v>0</v>
      </c>
      <c r="C124" s="39">
        <f>'Вчера_Спутник-М'!D125</f>
        <v>0</v>
      </c>
      <c r="D124" s="39">
        <f>'Спутник-М'!D125</f>
        <v>0</v>
      </c>
      <c r="E124" s="39">
        <f t="shared" si="1"/>
        <v>0</v>
      </c>
    </row>
    <row r="125" spans="1:5" ht="50.1" customHeight="1" x14ac:dyDescent="0.3">
      <c r="A125" s="39">
        <f>'Спутник-М'!B126</f>
        <v>0</v>
      </c>
      <c r="B125" s="39">
        <f>'Спутник-М'!C126</f>
        <v>0</v>
      </c>
      <c r="C125" s="39">
        <f>'Вчера_Спутник-М'!D126</f>
        <v>0</v>
      </c>
      <c r="D125" s="39">
        <f>'Спутник-М'!D126</f>
        <v>0</v>
      </c>
      <c r="E125" s="39">
        <f t="shared" si="1"/>
        <v>0</v>
      </c>
    </row>
    <row r="126" spans="1:5" ht="50.1" customHeight="1" x14ac:dyDescent="0.3">
      <c r="A126" s="39">
        <f>'Спутник-М'!B127</f>
        <v>0</v>
      </c>
      <c r="B126" s="39">
        <f>'Спутник-М'!C127</f>
        <v>0</v>
      </c>
      <c r="C126" s="39">
        <f>'Вчера_Спутник-М'!D127</f>
        <v>0</v>
      </c>
      <c r="D126" s="39">
        <f>'Спутник-М'!D127</f>
        <v>0</v>
      </c>
      <c r="E126" s="39">
        <f t="shared" si="1"/>
        <v>0</v>
      </c>
    </row>
    <row r="127" spans="1:5" ht="50.1" customHeight="1" x14ac:dyDescent="0.3">
      <c r="A127" s="39">
        <f>'Спутник-М'!B128</f>
        <v>0</v>
      </c>
      <c r="B127" s="39">
        <f>'Спутник-М'!C128</f>
        <v>0</v>
      </c>
      <c r="C127" s="39">
        <f>'Вчера_Спутник-М'!D128</f>
        <v>0</v>
      </c>
      <c r="D127" s="39">
        <f>'Спутник-М'!D128</f>
        <v>0</v>
      </c>
      <c r="E127" s="39">
        <f t="shared" si="1"/>
        <v>0</v>
      </c>
    </row>
    <row r="128" spans="1:5" ht="50.1" customHeight="1" x14ac:dyDescent="0.3">
      <c r="A128" s="39">
        <f>'Спутник-М'!B129</f>
        <v>0</v>
      </c>
      <c r="B128" s="39">
        <f>'Спутник-М'!C129</f>
        <v>0</v>
      </c>
      <c r="C128" s="39">
        <f>'Вчера_Спутник-М'!D129</f>
        <v>0</v>
      </c>
      <c r="D128" s="39">
        <f>'Спутник-М'!D129</f>
        <v>0</v>
      </c>
      <c r="E128" s="39">
        <f t="shared" si="1"/>
        <v>0</v>
      </c>
    </row>
    <row r="129" spans="1:5" ht="50.1" customHeight="1" x14ac:dyDescent="0.3">
      <c r="A129" s="39">
        <f>'Спутник-М'!B130</f>
        <v>0</v>
      </c>
      <c r="B129" s="39">
        <f>'Спутник-М'!C130</f>
        <v>0</v>
      </c>
      <c r="C129" s="39">
        <f>'Вчера_Спутник-М'!D130</f>
        <v>0</v>
      </c>
      <c r="D129" s="39">
        <f>'Спутник-М'!D130</f>
        <v>0</v>
      </c>
      <c r="E129" s="39">
        <f t="shared" si="1"/>
        <v>0</v>
      </c>
    </row>
    <row r="130" spans="1:5" ht="50.1" customHeight="1" x14ac:dyDescent="0.3">
      <c r="A130" s="39">
        <f>'Спутник-М'!B131</f>
        <v>0</v>
      </c>
      <c r="B130" s="39">
        <f>'Спутник-М'!C131</f>
        <v>0</v>
      </c>
      <c r="C130" s="39">
        <f>'Вчера_Спутник-М'!D131</f>
        <v>0</v>
      </c>
      <c r="D130" s="39">
        <f>'Спутник-М'!D131</f>
        <v>0</v>
      </c>
      <c r="E130" s="39">
        <f t="shared" si="1"/>
        <v>0</v>
      </c>
    </row>
    <row r="131" spans="1:5" ht="50.1" customHeight="1" x14ac:dyDescent="0.3">
      <c r="A131" s="39">
        <f>'Спутник-М'!B132</f>
        <v>0</v>
      </c>
      <c r="B131" s="39">
        <f>'Спутник-М'!C132</f>
        <v>0</v>
      </c>
      <c r="C131" s="39">
        <f>'Вчера_Спутник-М'!D132</f>
        <v>0</v>
      </c>
      <c r="D131" s="39">
        <f>'Спутник-М'!D132</f>
        <v>0</v>
      </c>
      <c r="E131" s="39">
        <f t="shared" si="1"/>
        <v>0</v>
      </c>
    </row>
    <row r="132" spans="1:5" ht="50.1" customHeight="1" x14ac:dyDescent="0.3">
      <c r="A132" s="39">
        <f>'Спутник-М'!B133</f>
        <v>0</v>
      </c>
      <c r="B132" s="39">
        <f>'Спутник-М'!C133</f>
        <v>0</v>
      </c>
      <c r="C132" s="39">
        <f>'Вчера_Спутник-М'!D133</f>
        <v>0</v>
      </c>
      <c r="D132" s="39">
        <f>'Спутник-М'!D133</f>
        <v>0</v>
      </c>
      <c r="E132" s="39">
        <f t="shared" si="1"/>
        <v>0</v>
      </c>
    </row>
    <row r="133" spans="1:5" ht="50.1" customHeight="1" x14ac:dyDescent="0.3">
      <c r="A133" s="39">
        <f>'Спутник-М'!B134</f>
        <v>0</v>
      </c>
      <c r="B133" s="39">
        <f>'Спутник-М'!C134</f>
        <v>0</v>
      </c>
      <c r="C133" s="39">
        <f>'Вчера_Спутник-М'!D134</f>
        <v>0</v>
      </c>
      <c r="D133" s="39">
        <f>'Спутник-М'!D134</f>
        <v>0</v>
      </c>
      <c r="E133" s="39">
        <f t="shared" ref="E133:E196" si="2">IF(ISNA(VLOOKUP(C133,D:D, 1, FALSE)),"_Должник",C133)</f>
        <v>0</v>
      </c>
    </row>
    <row r="134" spans="1:5" ht="50.1" customHeight="1" x14ac:dyDescent="0.3">
      <c r="A134" s="39">
        <f>'Спутник-М'!B135</f>
        <v>0</v>
      </c>
      <c r="B134" s="39">
        <f>'Спутник-М'!C135</f>
        <v>0</v>
      </c>
      <c r="C134" s="39">
        <f>'Вчера_Спутник-М'!D135</f>
        <v>0</v>
      </c>
      <c r="D134" s="39">
        <f>'Спутник-М'!D135</f>
        <v>0</v>
      </c>
      <c r="E134" s="39">
        <f t="shared" si="2"/>
        <v>0</v>
      </c>
    </row>
    <row r="135" spans="1:5" ht="50.1" customHeight="1" x14ac:dyDescent="0.3">
      <c r="A135" s="39">
        <f>'Спутник-М'!B136</f>
        <v>0</v>
      </c>
      <c r="B135" s="39">
        <f>'Спутник-М'!C136</f>
        <v>0</v>
      </c>
      <c r="C135" s="39">
        <f>'Вчера_Спутник-М'!D136</f>
        <v>0</v>
      </c>
      <c r="D135" s="39">
        <f>'Спутник-М'!D136</f>
        <v>0</v>
      </c>
      <c r="E135" s="39">
        <f t="shared" si="2"/>
        <v>0</v>
      </c>
    </row>
    <row r="136" spans="1:5" ht="50.1" customHeight="1" x14ac:dyDescent="0.3">
      <c r="A136" s="39">
        <f>'Спутник-М'!B137</f>
        <v>0</v>
      </c>
      <c r="B136" s="39">
        <f>'Спутник-М'!C137</f>
        <v>0</v>
      </c>
      <c r="C136" s="39">
        <f>'Вчера_Спутник-М'!D137</f>
        <v>0</v>
      </c>
      <c r="D136" s="39">
        <f>'Спутник-М'!D137</f>
        <v>0</v>
      </c>
      <c r="E136" s="39">
        <f t="shared" si="2"/>
        <v>0</v>
      </c>
    </row>
    <row r="137" spans="1:5" ht="50.1" customHeight="1" x14ac:dyDescent="0.3">
      <c r="A137" s="39">
        <f>'Спутник-М'!B138</f>
        <v>0</v>
      </c>
      <c r="B137" s="39">
        <f>'Спутник-М'!C138</f>
        <v>0</v>
      </c>
      <c r="C137" s="39">
        <f>'Вчера_Спутник-М'!D138</f>
        <v>0</v>
      </c>
      <c r="D137" s="39">
        <f>'Спутник-М'!D138</f>
        <v>0</v>
      </c>
      <c r="E137" s="39">
        <f t="shared" si="2"/>
        <v>0</v>
      </c>
    </row>
    <row r="138" spans="1:5" ht="50.1" customHeight="1" x14ac:dyDescent="0.3">
      <c r="A138" s="39">
        <f>'Спутник-М'!B139</f>
        <v>0</v>
      </c>
      <c r="B138" s="39">
        <f>'Спутник-М'!C139</f>
        <v>0</v>
      </c>
      <c r="C138" s="39">
        <f>'Вчера_Спутник-М'!D139</f>
        <v>0</v>
      </c>
      <c r="D138" s="39">
        <f>'Спутник-М'!D139</f>
        <v>0</v>
      </c>
      <c r="E138" s="39">
        <f t="shared" si="2"/>
        <v>0</v>
      </c>
    </row>
    <row r="139" spans="1:5" ht="50.1" customHeight="1" x14ac:dyDescent="0.3">
      <c r="A139" s="39">
        <f>'Спутник-М'!B140</f>
        <v>0</v>
      </c>
      <c r="B139" s="39">
        <f>'Спутник-М'!C140</f>
        <v>0</v>
      </c>
      <c r="C139" s="39">
        <f>'Вчера_Спутник-М'!D140</f>
        <v>0</v>
      </c>
      <c r="D139" s="39">
        <f>'Спутник-М'!D140</f>
        <v>0</v>
      </c>
      <c r="E139" s="39">
        <f t="shared" si="2"/>
        <v>0</v>
      </c>
    </row>
    <row r="140" spans="1:5" ht="50.1" customHeight="1" x14ac:dyDescent="0.3">
      <c r="A140" s="39">
        <f>'Спутник-М'!B141</f>
        <v>0</v>
      </c>
      <c r="B140" s="39">
        <f>'Спутник-М'!C141</f>
        <v>0</v>
      </c>
      <c r="C140" s="39">
        <f>'Вчера_Спутник-М'!D141</f>
        <v>0</v>
      </c>
      <c r="D140" s="39">
        <f>'Спутник-М'!D141</f>
        <v>0</v>
      </c>
      <c r="E140" s="39">
        <f t="shared" si="2"/>
        <v>0</v>
      </c>
    </row>
    <row r="141" spans="1:5" ht="50.1" customHeight="1" x14ac:dyDescent="0.3">
      <c r="A141" s="39">
        <f>'Спутник-М'!B142</f>
        <v>0</v>
      </c>
      <c r="B141" s="39">
        <f>'Спутник-М'!C142</f>
        <v>0</v>
      </c>
      <c r="C141" s="39">
        <f>'Вчера_Спутник-М'!D142</f>
        <v>0</v>
      </c>
      <c r="D141" s="39">
        <f>'Спутник-М'!D142</f>
        <v>0</v>
      </c>
      <c r="E141" s="39">
        <f t="shared" si="2"/>
        <v>0</v>
      </c>
    </row>
    <row r="142" spans="1:5" ht="50.1" customHeight="1" x14ac:dyDescent="0.3">
      <c r="A142" s="39">
        <f>'Спутник-М'!B143</f>
        <v>0</v>
      </c>
      <c r="B142" s="39">
        <f>'Спутник-М'!C143</f>
        <v>0</v>
      </c>
      <c r="C142" s="39">
        <f>'Вчера_Спутник-М'!D143</f>
        <v>0</v>
      </c>
      <c r="D142" s="39">
        <f>'Спутник-М'!D143</f>
        <v>0</v>
      </c>
      <c r="E142" s="39">
        <f t="shared" si="2"/>
        <v>0</v>
      </c>
    </row>
    <row r="143" spans="1:5" ht="50.1" customHeight="1" x14ac:dyDescent="0.3">
      <c r="A143" s="39">
        <f>'Спутник-М'!B144</f>
        <v>0</v>
      </c>
      <c r="B143" s="39">
        <f>'Спутник-М'!C144</f>
        <v>0</v>
      </c>
      <c r="C143" s="39">
        <f>'Вчера_Спутник-М'!D144</f>
        <v>0</v>
      </c>
      <c r="D143" s="39">
        <f>'Спутник-М'!D144</f>
        <v>0</v>
      </c>
      <c r="E143" s="39">
        <f t="shared" si="2"/>
        <v>0</v>
      </c>
    </row>
    <row r="144" spans="1:5" ht="50.1" customHeight="1" x14ac:dyDescent="0.3">
      <c r="A144" s="39">
        <f>'Спутник-М'!B145</f>
        <v>0</v>
      </c>
      <c r="B144" s="39">
        <f>'Спутник-М'!C145</f>
        <v>0</v>
      </c>
      <c r="C144" s="39">
        <f>'Вчера_Спутник-М'!D145</f>
        <v>0</v>
      </c>
      <c r="D144" s="39">
        <f>'Спутник-М'!D145</f>
        <v>0</v>
      </c>
      <c r="E144" s="39">
        <f t="shared" si="2"/>
        <v>0</v>
      </c>
    </row>
    <row r="145" spans="1:5" ht="50.1" customHeight="1" x14ac:dyDescent="0.3">
      <c r="A145" s="39">
        <f>'Спутник-М'!B146</f>
        <v>0</v>
      </c>
      <c r="B145" s="39">
        <f>'Спутник-М'!C146</f>
        <v>0</v>
      </c>
      <c r="C145" s="39">
        <f>'Вчера_Спутник-М'!D146</f>
        <v>0</v>
      </c>
      <c r="D145" s="39">
        <f>'Спутник-М'!D146</f>
        <v>0</v>
      </c>
      <c r="E145" s="39">
        <f t="shared" si="2"/>
        <v>0</v>
      </c>
    </row>
    <row r="146" spans="1:5" ht="50.1" customHeight="1" x14ac:dyDescent="0.3">
      <c r="A146" s="39">
        <f>'Спутник-М'!B147</f>
        <v>0</v>
      </c>
      <c r="B146" s="39">
        <f>'Спутник-М'!C147</f>
        <v>0</v>
      </c>
      <c r="C146" s="39">
        <f>'Вчера_Спутник-М'!D147</f>
        <v>0</v>
      </c>
      <c r="D146" s="39">
        <f>'Спутник-М'!D147</f>
        <v>0</v>
      </c>
      <c r="E146" s="39">
        <f t="shared" si="2"/>
        <v>0</v>
      </c>
    </row>
    <row r="147" spans="1:5" ht="50.1" customHeight="1" x14ac:dyDescent="0.3">
      <c r="A147" s="39">
        <f>'Спутник-М'!B148</f>
        <v>0</v>
      </c>
      <c r="B147" s="39">
        <f>'Спутник-М'!C148</f>
        <v>0</v>
      </c>
      <c r="C147" s="39">
        <f>'Вчера_Спутник-М'!D148</f>
        <v>0</v>
      </c>
      <c r="D147" s="39">
        <f>'Спутник-М'!D148</f>
        <v>0</v>
      </c>
      <c r="E147" s="39">
        <f t="shared" si="2"/>
        <v>0</v>
      </c>
    </row>
    <row r="148" spans="1:5" ht="50.1" customHeight="1" x14ac:dyDescent="0.3">
      <c r="A148" s="39">
        <f>'Спутник-М'!B149</f>
        <v>0</v>
      </c>
      <c r="B148" s="39">
        <f>'Спутник-М'!C149</f>
        <v>0</v>
      </c>
      <c r="C148" s="39">
        <f>'Вчера_Спутник-М'!D149</f>
        <v>0</v>
      </c>
      <c r="D148" s="39">
        <f>'Спутник-М'!D149</f>
        <v>0</v>
      </c>
      <c r="E148" s="39">
        <f t="shared" si="2"/>
        <v>0</v>
      </c>
    </row>
    <row r="149" spans="1:5" ht="50.1" customHeight="1" x14ac:dyDescent="0.3">
      <c r="A149" s="39">
        <f>'Спутник-М'!B150</f>
        <v>0</v>
      </c>
      <c r="B149" s="39">
        <f>'Спутник-М'!C150</f>
        <v>0</v>
      </c>
      <c r="C149" s="39">
        <f>'Вчера_Спутник-М'!D150</f>
        <v>0</v>
      </c>
      <c r="D149" s="39">
        <f>'Спутник-М'!D150</f>
        <v>0</v>
      </c>
      <c r="E149" s="39">
        <f t="shared" si="2"/>
        <v>0</v>
      </c>
    </row>
    <row r="150" spans="1:5" ht="50.1" customHeight="1" x14ac:dyDescent="0.3">
      <c r="A150" s="39">
        <f>'Спутник-М'!B151</f>
        <v>0</v>
      </c>
      <c r="B150" s="39">
        <f>'Спутник-М'!C151</f>
        <v>0</v>
      </c>
      <c r="C150" s="39">
        <f>'Вчера_Спутник-М'!D151</f>
        <v>0</v>
      </c>
      <c r="D150" s="39">
        <f>'Спутник-М'!D151</f>
        <v>0</v>
      </c>
      <c r="E150" s="39">
        <f t="shared" si="2"/>
        <v>0</v>
      </c>
    </row>
    <row r="151" spans="1:5" ht="50.1" customHeight="1" x14ac:dyDescent="0.3">
      <c r="A151" s="39">
        <f>'Спутник-М'!B152</f>
        <v>0</v>
      </c>
      <c r="B151" s="39">
        <f>'Спутник-М'!C152</f>
        <v>0</v>
      </c>
      <c r="C151" s="39">
        <f>'Вчера_Спутник-М'!D152</f>
        <v>0</v>
      </c>
      <c r="D151" s="39">
        <f>'Спутник-М'!D152</f>
        <v>0</v>
      </c>
      <c r="E151" s="39">
        <f t="shared" si="2"/>
        <v>0</v>
      </c>
    </row>
    <row r="152" spans="1:5" ht="50.1" customHeight="1" x14ac:dyDescent="0.3">
      <c r="A152" s="39">
        <f>'Спутник-М'!B153</f>
        <v>0</v>
      </c>
      <c r="B152" s="39">
        <f>'Спутник-М'!C153</f>
        <v>0</v>
      </c>
      <c r="C152" s="39">
        <f>'Вчера_Спутник-М'!D153</f>
        <v>0</v>
      </c>
      <c r="D152" s="39">
        <f>'Спутник-М'!D153</f>
        <v>0</v>
      </c>
      <c r="E152" s="39">
        <f t="shared" si="2"/>
        <v>0</v>
      </c>
    </row>
    <row r="153" spans="1:5" ht="50.1" customHeight="1" x14ac:dyDescent="0.3">
      <c r="A153" s="39">
        <f>'Спутник-М'!B154</f>
        <v>0</v>
      </c>
      <c r="B153" s="39">
        <f>'Спутник-М'!C154</f>
        <v>0</v>
      </c>
      <c r="C153" s="39">
        <f>'Вчера_Спутник-М'!D154</f>
        <v>0</v>
      </c>
      <c r="D153" s="39">
        <f>'Спутник-М'!D154</f>
        <v>0</v>
      </c>
      <c r="E153" s="39">
        <f t="shared" si="2"/>
        <v>0</v>
      </c>
    </row>
    <row r="154" spans="1:5" ht="50.1" customHeight="1" x14ac:dyDescent="0.3">
      <c r="A154" s="39">
        <f>'Спутник-М'!B155</f>
        <v>0</v>
      </c>
      <c r="B154" s="39">
        <f>'Спутник-М'!C155</f>
        <v>0</v>
      </c>
      <c r="C154" s="39">
        <f>'Вчера_Спутник-М'!D155</f>
        <v>0</v>
      </c>
      <c r="D154" s="39">
        <f>'Спутник-М'!D155</f>
        <v>0</v>
      </c>
      <c r="E154" s="39">
        <f t="shared" si="2"/>
        <v>0</v>
      </c>
    </row>
    <row r="155" spans="1:5" ht="50.1" customHeight="1" x14ac:dyDescent="0.3">
      <c r="A155" s="39">
        <f>'Спутник-М'!B156</f>
        <v>0</v>
      </c>
      <c r="B155" s="39">
        <f>'Спутник-М'!C156</f>
        <v>0</v>
      </c>
      <c r="C155" s="39">
        <f>'Вчера_Спутник-М'!D156</f>
        <v>0</v>
      </c>
      <c r="D155" s="39">
        <f>'Спутник-М'!D156</f>
        <v>0</v>
      </c>
      <c r="E155" s="39">
        <f t="shared" si="2"/>
        <v>0</v>
      </c>
    </row>
    <row r="156" spans="1:5" ht="50.1" customHeight="1" x14ac:dyDescent="0.3">
      <c r="A156" s="39">
        <f>'Спутник-М'!B157</f>
        <v>0</v>
      </c>
      <c r="B156" s="39">
        <f>'Спутник-М'!C157</f>
        <v>0</v>
      </c>
      <c r="C156" s="39">
        <f>'Вчера_Спутник-М'!D157</f>
        <v>0</v>
      </c>
      <c r="D156" s="39">
        <f>'Спутник-М'!D157</f>
        <v>0</v>
      </c>
      <c r="E156" s="39">
        <f t="shared" si="2"/>
        <v>0</v>
      </c>
    </row>
    <row r="157" spans="1:5" ht="50.1" customHeight="1" x14ac:dyDescent="0.3">
      <c r="A157" s="39">
        <f>'Спутник-М'!B158</f>
        <v>0</v>
      </c>
      <c r="B157" s="39">
        <f>'Спутник-М'!C158</f>
        <v>0</v>
      </c>
      <c r="C157" s="39">
        <f>'Вчера_Спутник-М'!D158</f>
        <v>0</v>
      </c>
      <c r="D157" s="39">
        <f>'Спутник-М'!D158</f>
        <v>0</v>
      </c>
      <c r="E157" s="39">
        <f t="shared" si="2"/>
        <v>0</v>
      </c>
    </row>
    <row r="158" spans="1:5" ht="50.1" customHeight="1" x14ac:dyDescent="0.3">
      <c r="A158" s="39">
        <f>'Спутник-М'!B159</f>
        <v>0</v>
      </c>
      <c r="B158" s="39">
        <f>'Спутник-М'!C159</f>
        <v>0</v>
      </c>
      <c r="C158" s="39">
        <f>'Вчера_Спутник-М'!D159</f>
        <v>0</v>
      </c>
      <c r="D158" s="39">
        <f>'Спутник-М'!D159</f>
        <v>0</v>
      </c>
      <c r="E158" s="39">
        <f t="shared" si="2"/>
        <v>0</v>
      </c>
    </row>
    <row r="159" spans="1:5" ht="50.1" customHeight="1" x14ac:dyDescent="0.3">
      <c r="A159" s="39">
        <f>'Спутник-М'!B160</f>
        <v>0</v>
      </c>
      <c r="B159" s="39">
        <f>'Спутник-М'!C160</f>
        <v>0</v>
      </c>
      <c r="C159" s="39">
        <f>'Вчера_Спутник-М'!D160</f>
        <v>0</v>
      </c>
      <c r="D159" s="39">
        <f>'Спутник-М'!D160</f>
        <v>0</v>
      </c>
      <c r="E159" s="39">
        <f t="shared" si="2"/>
        <v>0</v>
      </c>
    </row>
    <row r="160" spans="1:5" ht="50.1" customHeight="1" x14ac:dyDescent="0.3">
      <c r="A160" s="39">
        <f>'Спутник-М'!B161</f>
        <v>0</v>
      </c>
      <c r="B160" s="39">
        <f>'Спутник-М'!C161</f>
        <v>0</v>
      </c>
      <c r="C160" s="39">
        <f>'Вчера_Спутник-М'!D161</f>
        <v>0</v>
      </c>
      <c r="D160" s="39">
        <f>'Спутник-М'!D161</f>
        <v>0</v>
      </c>
      <c r="E160" s="39">
        <f t="shared" si="2"/>
        <v>0</v>
      </c>
    </row>
    <row r="161" spans="1:5" ht="50.1" customHeight="1" x14ac:dyDescent="0.3">
      <c r="A161" s="39">
        <f>'Спутник-М'!B162</f>
        <v>0</v>
      </c>
      <c r="B161" s="39">
        <f>'Спутник-М'!C162</f>
        <v>0</v>
      </c>
      <c r="C161" s="39">
        <f>'Вчера_Спутник-М'!D162</f>
        <v>0</v>
      </c>
      <c r="D161" s="39">
        <f>'Спутник-М'!D162</f>
        <v>0</v>
      </c>
      <c r="E161" s="39">
        <f t="shared" si="2"/>
        <v>0</v>
      </c>
    </row>
    <row r="162" spans="1:5" ht="50.1" customHeight="1" x14ac:dyDescent="0.3">
      <c r="A162" s="39">
        <f>'Спутник-М'!B163</f>
        <v>0</v>
      </c>
      <c r="B162" s="39">
        <f>'Спутник-М'!C163</f>
        <v>0</v>
      </c>
      <c r="C162" s="39">
        <f>'Вчера_Спутник-М'!D163</f>
        <v>0</v>
      </c>
      <c r="D162" s="39">
        <f>'Спутник-М'!D163</f>
        <v>0</v>
      </c>
      <c r="E162" s="39">
        <f t="shared" si="2"/>
        <v>0</v>
      </c>
    </row>
    <row r="163" spans="1:5" ht="50.1" customHeight="1" x14ac:dyDescent="0.3">
      <c r="A163" s="39">
        <f>'Спутник-М'!B164</f>
        <v>0</v>
      </c>
      <c r="B163" s="39">
        <f>'Спутник-М'!C164</f>
        <v>0</v>
      </c>
      <c r="C163" s="39">
        <f>'Вчера_Спутник-М'!D164</f>
        <v>0</v>
      </c>
      <c r="D163" s="39">
        <f>'Спутник-М'!D164</f>
        <v>0</v>
      </c>
      <c r="E163" s="39">
        <f t="shared" si="2"/>
        <v>0</v>
      </c>
    </row>
    <row r="164" spans="1:5" ht="50.1" customHeight="1" x14ac:dyDescent="0.3">
      <c r="A164" s="39">
        <f>'Спутник-М'!B165</f>
        <v>0</v>
      </c>
      <c r="B164" s="39">
        <f>'Спутник-М'!C165</f>
        <v>0</v>
      </c>
      <c r="C164" s="39">
        <f>'Вчера_Спутник-М'!D165</f>
        <v>0</v>
      </c>
      <c r="D164" s="39">
        <f>'Спутник-М'!D165</f>
        <v>0</v>
      </c>
      <c r="E164" s="39">
        <f t="shared" si="2"/>
        <v>0</v>
      </c>
    </row>
    <row r="165" spans="1:5" ht="50.1" customHeight="1" x14ac:dyDescent="0.3">
      <c r="A165" s="39">
        <f>'Спутник-М'!B166</f>
        <v>0</v>
      </c>
      <c r="B165" s="39">
        <f>'Спутник-М'!C166</f>
        <v>0</v>
      </c>
      <c r="C165" s="39">
        <f>'Вчера_Спутник-М'!D166</f>
        <v>0</v>
      </c>
      <c r="D165" s="39">
        <f>'Спутник-М'!D166</f>
        <v>0</v>
      </c>
      <c r="E165" s="39">
        <f t="shared" si="2"/>
        <v>0</v>
      </c>
    </row>
    <row r="166" spans="1:5" ht="50.1" customHeight="1" x14ac:dyDescent="0.3">
      <c r="A166" s="39">
        <f>'Спутник-М'!B167</f>
        <v>0</v>
      </c>
      <c r="B166" s="39">
        <f>'Спутник-М'!C167</f>
        <v>0</v>
      </c>
      <c r="C166" s="39">
        <f>'Вчера_Спутник-М'!D167</f>
        <v>0</v>
      </c>
      <c r="D166" s="39">
        <f>'Спутник-М'!D167</f>
        <v>0</v>
      </c>
      <c r="E166" s="39">
        <f t="shared" si="2"/>
        <v>0</v>
      </c>
    </row>
    <row r="167" spans="1:5" ht="50.1" customHeight="1" x14ac:dyDescent="0.3">
      <c r="A167" s="39">
        <f>'Спутник-М'!B168</f>
        <v>0</v>
      </c>
      <c r="B167" s="39">
        <f>'Спутник-М'!C168</f>
        <v>0</v>
      </c>
      <c r="C167" s="39">
        <f>'Вчера_Спутник-М'!D168</f>
        <v>0</v>
      </c>
      <c r="D167" s="39">
        <f>'Спутник-М'!D168</f>
        <v>0</v>
      </c>
      <c r="E167" s="39">
        <f t="shared" si="2"/>
        <v>0</v>
      </c>
    </row>
    <row r="168" spans="1:5" ht="50.1" customHeight="1" x14ac:dyDescent="0.3">
      <c r="A168" s="39">
        <f>'Спутник-М'!B169</f>
        <v>0</v>
      </c>
      <c r="B168" s="39">
        <f>'Спутник-М'!C169</f>
        <v>0</v>
      </c>
      <c r="C168" s="39">
        <f>'Вчера_Спутник-М'!D169</f>
        <v>0</v>
      </c>
      <c r="D168" s="39">
        <f>'Спутник-М'!D169</f>
        <v>0</v>
      </c>
      <c r="E168" s="39">
        <f t="shared" si="2"/>
        <v>0</v>
      </c>
    </row>
    <row r="169" spans="1:5" ht="50.1" customHeight="1" x14ac:dyDescent="0.3">
      <c r="A169" s="39">
        <f>'Спутник-М'!B170</f>
        <v>0</v>
      </c>
      <c r="B169" s="39">
        <f>'Спутник-М'!C170</f>
        <v>0</v>
      </c>
      <c r="C169" s="39">
        <f>'Вчера_Спутник-М'!D170</f>
        <v>0</v>
      </c>
      <c r="D169" s="39">
        <f>'Спутник-М'!D170</f>
        <v>0</v>
      </c>
      <c r="E169" s="39">
        <f t="shared" si="2"/>
        <v>0</v>
      </c>
    </row>
    <row r="170" spans="1:5" ht="50.1" customHeight="1" x14ac:dyDescent="0.3">
      <c r="A170" s="39">
        <f>'Спутник-М'!B171</f>
        <v>0</v>
      </c>
      <c r="B170" s="39">
        <f>'Спутник-М'!C171</f>
        <v>0</v>
      </c>
      <c r="C170" s="39">
        <f>'Вчера_Спутник-М'!D171</f>
        <v>0</v>
      </c>
      <c r="D170" s="39">
        <f>'Спутник-М'!D171</f>
        <v>0</v>
      </c>
      <c r="E170" s="39">
        <f t="shared" si="2"/>
        <v>0</v>
      </c>
    </row>
    <row r="171" spans="1:5" ht="50.1" customHeight="1" x14ac:dyDescent="0.3">
      <c r="A171" s="39">
        <f>'Спутник-М'!B172</f>
        <v>0</v>
      </c>
      <c r="B171" s="39">
        <f>'Спутник-М'!C172</f>
        <v>0</v>
      </c>
      <c r="C171" s="39">
        <f>'Вчера_Спутник-М'!D172</f>
        <v>0</v>
      </c>
      <c r="D171" s="39">
        <f>'Спутник-М'!D172</f>
        <v>0</v>
      </c>
      <c r="E171" s="39">
        <f t="shared" si="2"/>
        <v>0</v>
      </c>
    </row>
    <row r="172" spans="1:5" ht="50.1" customHeight="1" x14ac:dyDescent="0.3">
      <c r="A172" s="39">
        <f>'Спутник-М'!B173</f>
        <v>0</v>
      </c>
      <c r="B172" s="39">
        <f>'Спутник-М'!C173</f>
        <v>0</v>
      </c>
      <c r="C172" s="39">
        <f>'Вчера_Спутник-М'!D173</f>
        <v>0</v>
      </c>
      <c r="D172" s="39">
        <f>'Спутник-М'!D173</f>
        <v>0</v>
      </c>
      <c r="E172" s="39">
        <f t="shared" si="2"/>
        <v>0</v>
      </c>
    </row>
    <row r="173" spans="1:5" ht="50.1" customHeight="1" x14ac:dyDescent="0.3">
      <c r="A173" s="39">
        <f>'Спутник-М'!B174</f>
        <v>0</v>
      </c>
      <c r="B173" s="39">
        <f>'Спутник-М'!C174</f>
        <v>0</v>
      </c>
      <c r="C173" s="39">
        <f>'Вчера_Спутник-М'!D174</f>
        <v>0</v>
      </c>
      <c r="D173" s="39">
        <f>'Спутник-М'!D174</f>
        <v>0</v>
      </c>
      <c r="E173" s="39">
        <f t="shared" si="2"/>
        <v>0</v>
      </c>
    </row>
    <row r="174" spans="1:5" ht="50.1" customHeight="1" x14ac:dyDescent="0.3">
      <c r="A174" s="39">
        <f>'Спутник-М'!B175</f>
        <v>0</v>
      </c>
      <c r="B174" s="39">
        <f>'Спутник-М'!C175</f>
        <v>0</v>
      </c>
      <c r="C174" s="39">
        <f>'Вчера_Спутник-М'!D175</f>
        <v>0</v>
      </c>
      <c r="D174" s="39">
        <f>'Спутник-М'!D175</f>
        <v>0</v>
      </c>
      <c r="E174" s="39">
        <f t="shared" si="2"/>
        <v>0</v>
      </c>
    </row>
    <row r="175" spans="1:5" ht="50.1" customHeight="1" x14ac:dyDescent="0.3">
      <c r="A175" s="39">
        <f>'Спутник-М'!B176</f>
        <v>0</v>
      </c>
      <c r="B175" s="39">
        <f>'Спутник-М'!C176</f>
        <v>0</v>
      </c>
      <c r="C175" s="39">
        <f>'Вчера_Спутник-М'!D176</f>
        <v>0</v>
      </c>
      <c r="D175" s="39">
        <f>'Спутник-М'!D176</f>
        <v>0</v>
      </c>
      <c r="E175" s="39">
        <f t="shared" si="2"/>
        <v>0</v>
      </c>
    </row>
    <row r="176" spans="1:5" ht="50.1" customHeight="1" x14ac:dyDescent="0.3">
      <c r="A176" s="39">
        <f>'Спутник-М'!B177</f>
        <v>0</v>
      </c>
      <c r="B176" s="39">
        <f>'Спутник-М'!C177</f>
        <v>0</v>
      </c>
      <c r="C176" s="39">
        <f>'Вчера_Спутник-М'!D177</f>
        <v>0</v>
      </c>
      <c r="D176" s="39">
        <f>'Спутник-М'!D177</f>
        <v>0</v>
      </c>
      <c r="E176" s="39">
        <f t="shared" si="2"/>
        <v>0</v>
      </c>
    </row>
    <row r="177" spans="1:5" ht="50.1" customHeight="1" x14ac:dyDescent="0.3">
      <c r="A177" s="39">
        <f>'Спутник-М'!B178</f>
        <v>0</v>
      </c>
      <c r="B177" s="39">
        <f>'Спутник-М'!C178</f>
        <v>0</v>
      </c>
      <c r="C177" s="39">
        <f>'Вчера_Спутник-М'!D178</f>
        <v>0</v>
      </c>
      <c r="D177" s="39">
        <f>'Спутник-М'!D178</f>
        <v>0</v>
      </c>
      <c r="E177" s="39">
        <f t="shared" si="2"/>
        <v>0</v>
      </c>
    </row>
    <row r="178" spans="1:5" ht="50.1" customHeight="1" x14ac:dyDescent="0.3">
      <c r="A178" s="39">
        <f>'Спутник-М'!B179</f>
        <v>0</v>
      </c>
      <c r="B178" s="39">
        <f>'Спутник-М'!C179</f>
        <v>0</v>
      </c>
      <c r="C178" s="39">
        <f>'Вчера_Спутник-М'!D179</f>
        <v>0</v>
      </c>
      <c r="D178" s="39">
        <f>'Спутник-М'!D179</f>
        <v>0</v>
      </c>
      <c r="E178" s="39">
        <f t="shared" si="2"/>
        <v>0</v>
      </c>
    </row>
    <row r="179" spans="1:5" ht="50.1" customHeight="1" x14ac:dyDescent="0.3">
      <c r="A179" s="39">
        <f>'Спутник-М'!B180</f>
        <v>0</v>
      </c>
      <c r="B179" s="39">
        <f>'Спутник-М'!C180</f>
        <v>0</v>
      </c>
      <c r="C179" s="39">
        <f>'Вчера_Спутник-М'!D180</f>
        <v>0</v>
      </c>
      <c r="D179" s="39">
        <f>'Спутник-М'!D180</f>
        <v>0</v>
      </c>
      <c r="E179" s="39">
        <f t="shared" si="2"/>
        <v>0</v>
      </c>
    </row>
    <row r="180" spans="1:5" ht="50.1" customHeight="1" x14ac:dyDescent="0.3">
      <c r="A180" s="39">
        <f>'Спутник-М'!B181</f>
        <v>0</v>
      </c>
      <c r="B180" s="39">
        <f>'Спутник-М'!C181</f>
        <v>0</v>
      </c>
      <c r="C180" s="39">
        <f>'Вчера_Спутник-М'!D181</f>
        <v>0</v>
      </c>
      <c r="D180" s="39">
        <f>'Спутник-М'!D181</f>
        <v>0</v>
      </c>
      <c r="E180" s="39">
        <f t="shared" si="2"/>
        <v>0</v>
      </c>
    </row>
    <row r="181" spans="1:5" ht="50.1" customHeight="1" x14ac:dyDescent="0.3">
      <c r="A181" s="39">
        <f>'Спутник-М'!B182</f>
        <v>0</v>
      </c>
      <c r="B181" s="39">
        <f>'Спутник-М'!C182</f>
        <v>0</v>
      </c>
      <c r="C181" s="39">
        <f>'Вчера_Спутник-М'!D182</f>
        <v>0</v>
      </c>
      <c r="D181" s="39">
        <f>'Спутник-М'!D182</f>
        <v>0</v>
      </c>
      <c r="E181" s="39">
        <f t="shared" si="2"/>
        <v>0</v>
      </c>
    </row>
    <row r="182" spans="1:5" ht="50.1" customHeight="1" x14ac:dyDescent="0.3">
      <c r="A182" s="39">
        <f>'Спутник-М'!B183</f>
        <v>0</v>
      </c>
      <c r="B182" s="39">
        <f>'Спутник-М'!C183</f>
        <v>0</v>
      </c>
      <c r="C182" s="39">
        <f>'Вчера_Спутник-М'!D183</f>
        <v>0</v>
      </c>
      <c r="D182" s="39">
        <f>'Спутник-М'!D183</f>
        <v>0</v>
      </c>
      <c r="E182" s="39">
        <f t="shared" si="2"/>
        <v>0</v>
      </c>
    </row>
    <row r="183" spans="1:5" ht="50.1" customHeight="1" x14ac:dyDescent="0.3">
      <c r="A183" s="39">
        <f>'Спутник-М'!B184</f>
        <v>0</v>
      </c>
      <c r="B183" s="39">
        <f>'Спутник-М'!C184</f>
        <v>0</v>
      </c>
      <c r="C183" s="39">
        <f>'Вчера_Спутник-М'!D184</f>
        <v>0</v>
      </c>
      <c r="D183" s="39">
        <f>'Спутник-М'!D184</f>
        <v>0</v>
      </c>
      <c r="E183" s="39">
        <f t="shared" si="2"/>
        <v>0</v>
      </c>
    </row>
    <row r="184" spans="1:5" ht="50.1" customHeight="1" x14ac:dyDescent="0.3">
      <c r="A184" s="39">
        <f>'Спутник-М'!B185</f>
        <v>0</v>
      </c>
      <c r="B184" s="39">
        <f>'Спутник-М'!C185</f>
        <v>0</v>
      </c>
      <c r="C184" s="39">
        <f>'Вчера_Спутник-М'!D185</f>
        <v>0</v>
      </c>
      <c r="D184" s="39">
        <f>'Спутник-М'!D185</f>
        <v>0</v>
      </c>
      <c r="E184" s="39">
        <f t="shared" si="2"/>
        <v>0</v>
      </c>
    </row>
    <row r="185" spans="1:5" ht="50.1" customHeight="1" x14ac:dyDescent="0.3">
      <c r="A185" s="39">
        <f>'Спутник-М'!B186</f>
        <v>0</v>
      </c>
      <c r="B185" s="39">
        <f>'Спутник-М'!C186</f>
        <v>0</v>
      </c>
      <c r="C185" s="39">
        <f>'Вчера_Спутник-М'!D186</f>
        <v>0</v>
      </c>
      <c r="D185" s="39">
        <f>'Спутник-М'!D186</f>
        <v>0</v>
      </c>
      <c r="E185" s="39">
        <f t="shared" si="2"/>
        <v>0</v>
      </c>
    </row>
    <row r="186" spans="1:5" ht="50.1" customHeight="1" x14ac:dyDescent="0.3">
      <c r="A186" s="39">
        <f>'Спутник-М'!B187</f>
        <v>0</v>
      </c>
      <c r="B186" s="39">
        <f>'Спутник-М'!C187</f>
        <v>0</v>
      </c>
      <c r="C186" s="39">
        <f>'Вчера_Спутник-М'!D187</f>
        <v>0</v>
      </c>
      <c r="D186" s="39">
        <f>'Спутник-М'!D187</f>
        <v>0</v>
      </c>
      <c r="E186" s="39">
        <f t="shared" si="2"/>
        <v>0</v>
      </c>
    </row>
    <row r="187" spans="1:5" ht="50.1" customHeight="1" x14ac:dyDescent="0.3">
      <c r="A187" s="39">
        <f>'Спутник-М'!B188</f>
        <v>0</v>
      </c>
      <c r="B187" s="39">
        <f>'Спутник-М'!C188</f>
        <v>0</v>
      </c>
      <c r="C187" s="39">
        <f>'Вчера_Спутник-М'!D188</f>
        <v>0</v>
      </c>
      <c r="D187" s="39">
        <f>'Спутник-М'!D188</f>
        <v>0</v>
      </c>
      <c r="E187" s="39">
        <f t="shared" si="2"/>
        <v>0</v>
      </c>
    </row>
    <row r="188" spans="1:5" ht="50.1" customHeight="1" x14ac:dyDescent="0.3">
      <c r="A188" s="39">
        <f>'Спутник-М'!B189</f>
        <v>0</v>
      </c>
      <c r="B188" s="39">
        <f>'Спутник-М'!C189</f>
        <v>0</v>
      </c>
      <c r="C188" s="39">
        <f>'Вчера_Спутник-М'!D189</f>
        <v>0</v>
      </c>
      <c r="D188" s="39">
        <f>'Спутник-М'!D189</f>
        <v>0</v>
      </c>
      <c r="E188" s="39">
        <f t="shared" si="2"/>
        <v>0</v>
      </c>
    </row>
    <row r="189" spans="1:5" ht="50.1" customHeight="1" x14ac:dyDescent="0.3">
      <c r="A189" s="39">
        <f>'Спутник-М'!B190</f>
        <v>0</v>
      </c>
      <c r="B189" s="39">
        <f>'Спутник-М'!C190</f>
        <v>0</v>
      </c>
      <c r="C189" s="39">
        <f>'Вчера_Спутник-М'!D190</f>
        <v>0</v>
      </c>
      <c r="D189" s="39">
        <f>'Спутник-М'!D190</f>
        <v>0</v>
      </c>
      <c r="E189" s="39">
        <f t="shared" si="2"/>
        <v>0</v>
      </c>
    </row>
    <row r="190" spans="1:5" ht="50.1" customHeight="1" x14ac:dyDescent="0.3">
      <c r="A190" s="39">
        <f>'Спутник-М'!B191</f>
        <v>0</v>
      </c>
      <c r="B190" s="39">
        <f>'Спутник-М'!C191</f>
        <v>0</v>
      </c>
      <c r="C190" s="39">
        <f>'Вчера_Спутник-М'!D191</f>
        <v>0</v>
      </c>
      <c r="D190" s="39">
        <f>'Спутник-М'!D191</f>
        <v>0</v>
      </c>
      <c r="E190" s="39">
        <f t="shared" si="2"/>
        <v>0</v>
      </c>
    </row>
    <row r="191" spans="1:5" ht="50.1" customHeight="1" x14ac:dyDescent="0.3">
      <c r="A191" s="39">
        <f>'Спутник-М'!B192</f>
        <v>0</v>
      </c>
      <c r="B191" s="39">
        <f>'Спутник-М'!C192</f>
        <v>0</v>
      </c>
      <c r="C191" s="39">
        <f>'Вчера_Спутник-М'!D192</f>
        <v>0</v>
      </c>
      <c r="D191" s="39">
        <f>'Спутник-М'!D192</f>
        <v>0</v>
      </c>
      <c r="E191" s="39">
        <f t="shared" si="2"/>
        <v>0</v>
      </c>
    </row>
    <row r="192" spans="1:5" ht="50.1" customHeight="1" x14ac:dyDescent="0.3">
      <c r="A192" s="39">
        <f>'Спутник-М'!B193</f>
        <v>0</v>
      </c>
      <c r="B192" s="39">
        <f>'Спутник-М'!C193</f>
        <v>0</v>
      </c>
      <c r="C192" s="39">
        <f>'Вчера_Спутник-М'!D193</f>
        <v>0</v>
      </c>
      <c r="D192" s="39">
        <f>'Спутник-М'!D193</f>
        <v>0</v>
      </c>
      <c r="E192" s="39">
        <f t="shared" si="2"/>
        <v>0</v>
      </c>
    </row>
    <row r="193" spans="1:5" ht="50.1" customHeight="1" x14ac:dyDescent="0.3">
      <c r="A193" s="39">
        <f>'Спутник-М'!B194</f>
        <v>0</v>
      </c>
      <c r="B193" s="39">
        <f>'Спутник-М'!C194</f>
        <v>0</v>
      </c>
      <c r="C193" s="39">
        <f>'Вчера_Спутник-М'!D194</f>
        <v>0</v>
      </c>
      <c r="D193" s="39">
        <f>'Спутник-М'!D194</f>
        <v>0</v>
      </c>
      <c r="E193" s="39">
        <f t="shared" si="2"/>
        <v>0</v>
      </c>
    </row>
    <row r="194" spans="1:5" ht="50.1" customHeight="1" x14ac:dyDescent="0.3">
      <c r="A194" s="39">
        <f>'Спутник-М'!B195</f>
        <v>0</v>
      </c>
      <c r="B194" s="39">
        <f>'Спутник-М'!C195</f>
        <v>0</v>
      </c>
      <c r="C194" s="39">
        <f>'Вчера_Спутник-М'!D195</f>
        <v>0</v>
      </c>
      <c r="D194" s="39">
        <f>'Спутник-М'!D195</f>
        <v>0</v>
      </c>
      <c r="E194" s="39">
        <f t="shared" si="2"/>
        <v>0</v>
      </c>
    </row>
    <row r="195" spans="1:5" ht="50.1" customHeight="1" x14ac:dyDescent="0.3">
      <c r="A195" s="39">
        <f>'Спутник-М'!B196</f>
        <v>0</v>
      </c>
      <c r="B195" s="39">
        <f>'Спутник-М'!C196</f>
        <v>0</v>
      </c>
      <c r="C195" s="39">
        <f>'Вчера_Спутник-М'!D196</f>
        <v>0</v>
      </c>
      <c r="D195" s="39">
        <f>'Спутник-М'!D196</f>
        <v>0</v>
      </c>
      <c r="E195" s="39">
        <f t="shared" si="2"/>
        <v>0</v>
      </c>
    </row>
    <row r="196" spans="1:5" ht="50.1" customHeight="1" x14ac:dyDescent="0.3">
      <c r="A196" s="39">
        <f>'Спутник-М'!B197</f>
        <v>0</v>
      </c>
      <c r="B196" s="39">
        <f>'Спутник-М'!C197</f>
        <v>0</v>
      </c>
      <c r="C196" s="39">
        <f>'Вчера_Спутник-М'!D197</f>
        <v>0</v>
      </c>
      <c r="D196" s="39">
        <f>'Спутник-М'!D197</f>
        <v>0</v>
      </c>
      <c r="E196" s="39">
        <f t="shared" si="2"/>
        <v>0</v>
      </c>
    </row>
    <row r="197" spans="1:5" ht="50.1" customHeight="1" x14ac:dyDescent="0.3">
      <c r="A197" s="39">
        <f>'Спутник-М'!B198</f>
        <v>0</v>
      </c>
      <c r="B197" s="39">
        <f>'Спутник-М'!C198</f>
        <v>0</v>
      </c>
      <c r="C197" s="39">
        <f>'Вчера_Спутник-М'!D198</f>
        <v>0</v>
      </c>
      <c r="D197" s="39">
        <f>'Спутник-М'!D198</f>
        <v>0</v>
      </c>
      <c r="E197" s="39">
        <f t="shared" ref="E197:E260" si="3">IF(ISNA(VLOOKUP(C197,D:D, 1, FALSE)),"_Должник",C197)</f>
        <v>0</v>
      </c>
    </row>
    <row r="198" spans="1:5" ht="50.1" customHeight="1" x14ac:dyDescent="0.3">
      <c r="A198" s="39">
        <f>'Спутник-М'!B199</f>
        <v>0</v>
      </c>
      <c r="B198" s="39">
        <f>'Спутник-М'!C199</f>
        <v>0</v>
      </c>
      <c r="C198" s="39">
        <f>'Вчера_Спутник-М'!D199</f>
        <v>0</v>
      </c>
      <c r="D198" s="39">
        <f>'Спутник-М'!D199</f>
        <v>0</v>
      </c>
      <c r="E198" s="39">
        <f t="shared" si="3"/>
        <v>0</v>
      </c>
    </row>
    <row r="199" spans="1:5" ht="50.1" customHeight="1" x14ac:dyDescent="0.3">
      <c r="A199" s="39">
        <f>'Спутник-М'!B200</f>
        <v>0</v>
      </c>
      <c r="B199" s="39">
        <f>'Спутник-М'!C200</f>
        <v>0</v>
      </c>
      <c r="C199" s="39">
        <f>'Вчера_Спутник-М'!D200</f>
        <v>0</v>
      </c>
      <c r="D199" s="39">
        <f>'Спутник-М'!D200</f>
        <v>0</v>
      </c>
      <c r="E199" s="39">
        <f t="shared" si="3"/>
        <v>0</v>
      </c>
    </row>
    <row r="200" spans="1:5" ht="50.1" customHeight="1" x14ac:dyDescent="0.3">
      <c r="A200" s="39">
        <f>'Спутник-М'!B201</f>
        <v>0</v>
      </c>
      <c r="B200" s="39">
        <f>'Спутник-М'!C201</f>
        <v>0</v>
      </c>
      <c r="C200" s="39">
        <f>'Вчера_Спутник-М'!D201</f>
        <v>0</v>
      </c>
      <c r="D200" s="39">
        <f>'Спутник-М'!D201</f>
        <v>0</v>
      </c>
      <c r="E200" s="39">
        <f t="shared" si="3"/>
        <v>0</v>
      </c>
    </row>
    <row r="201" spans="1:5" ht="50.1" customHeight="1" x14ac:dyDescent="0.3">
      <c r="A201" s="39">
        <f>'Спутник-М'!B202</f>
        <v>0</v>
      </c>
      <c r="B201" s="39">
        <f>'Спутник-М'!C202</f>
        <v>0</v>
      </c>
      <c r="C201" s="39">
        <f>'Вчера_Спутник-М'!D202</f>
        <v>0</v>
      </c>
      <c r="D201" s="39">
        <f>'Спутник-М'!D202</f>
        <v>0</v>
      </c>
      <c r="E201" s="39">
        <f t="shared" si="3"/>
        <v>0</v>
      </c>
    </row>
    <row r="202" spans="1:5" ht="50.1" customHeight="1" x14ac:dyDescent="0.3">
      <c r="A202" s="39">
        <f>'Спутник-М'!B203</f>
        <v>0</v>
      </c>
      <c r="B202" s="39">
        <f>'Спутник-М'!C203</f>
        <v>0</v>
      </c>
      <c r="C202" s="39">
        <f>'Вчера_Спутник-М'!D203</f>
        <v>0</v>
      </c>
      <c r="D202" s="39">
        <f>'Спутник-М'!D203</f>
        <v>0</v>
      </c>
      <c r="E202" s="39">
        <f t="shared" si="3"/>
        <v>0</v>
      </c>
    </row>
    <row r="203" spans="1:5" ht="50.1" customHeight="1" x14ac:dyDescent="0.3">
      <c r="A203" s="39">
        <f>'Спутник-М'!B204</f>
        <v>0</v>
      </c>
      <c r="B203" s="39">
        <f>'Спутник-М'!C204</f>
        <v>0</v>
      </c>
      <c r="C203" s="39">
        <f>'Вчера_Спутник-М'!D204</f>
        <v>0</v>
      </c>
      <c r="D203" s="39">
        <f>'Спутник-М'!D204</f>
        <v>0</v>
      </c>
      <c r="E203" s="39">
        <f t="shared" si="3"/>
        <v>0</v>
      </c>
    </row>
    <row r="204" spans="1:5" ht="50.1" customHeight="1" x14ac:dyDescent="0.3">
      <c r="A204" s="39">
        <f>'Спутник-М'!B205</f>
        <v>0</v>
      </c>
      <c r="B204" s="39">
        <f>'Спутник-М'!C205</f>
        <v>0</v>
      </c>
      <c r="C204" s="39">
        <f>'Вчера_Спутник-М'!D205</f>
        <v>0</v>
      </c>
      <c r="D204" s="39">
        <f>'Спутник-М'!D205</f>
        <v>0</v>
      </c>
      <c r="E204" s="39">
        <f t="shared" si="3"/>
        <v>0</v>
      </c>
    </row>
    <row r="205" spans="1:5" ht="50.1" customHeight="1" x14ac:dyDescent="0.3">
      <c r="A205" s="39">
        <f>'Спутник-М'!B206</f>
        <v>0</v>
      </c>
      <c r="B205" s="39">
        <f>'Спутник-М'!C206</f>
        <v>0</v>
      </c>
      <c r="C205" s="39">
        <f>'Вчера_Спутник-М'!D206</f>
        <v>0</v>
      </c>
      <c r="D205" s="39">
        <f>'Спутник-М'!D206</f>
        <v>0</v>
      </c>
      <c r="E205" s="39">
        <f t="shared" si="3"/>
        <v>0</v>
      </c>
    </row>
    <row r="206" spans="1:5" ht="50.1" customHeight="1" x14ac:dyDescent="0.3">
      <c r="A206" s="39">
        <f>'Спутник-М'!B207</f>
        <v>0</v>
      </c>
      <c r="B206" s="39">
        <f>'Спутник-М'!C207</f>
        <v>0</v>
      </c>
      <c r="C206" s="39">
        <f>'Вчера_Спутник-М'!D207</f>
        <v>0</v>
      </c>
      <c r="D206" s="39">
        <f>'Спутник-М'!D207</f>
        <v>0</v>
      </c>
      <c r="E206" s="39">
        <f t="shared" si="3"/>
        <v>0</v>
      </c>
    </row>
    <row r="207" spans="1:5" ht="50.1" customHeight="1" x14ac:dyDescent="0.3">
      <c r="A207" s="39">
        <f>'Спутник-М'!B208</f>
        <v>0</v>
      </c>
      <c r="B207" s="39">
        <f>'Спутник-М'!C208</f>
        <v>0</v>
      </c>
      <c r="C207" s="39">
        <f>'Вчера_Спутник-М'!D208</f>
        <v>0</v>
      </c>
      <c r="D207" s="39">
        <f>'Спутник-М'!D208</f>
        <v>0</v>
      </c>
      <c r="E207" s="39">
        <f t="shared" si="3"/>
        <v>0</v>
      </c>
    </row>
    <row r="208" spans="1:5" ht="50.1" customHeight="1" x14ac:dyDescent="0.3">
      <c r="A208" s="39">
        <f>'Спутник-М'!B209</f>
        <v>0</v>
      </c>
      <c r="B208" s="39">
        <f>'Спутник-М'!C209</f>
        <v>0</v>
      </c>
      <c r="C208" s="39">
        <f>'Вчера_Спутник-М'!D209</f>
        <v>0</v>
      </c>
      <c r="D208" s="39">
        <f>'Спутник-М'!D209</f>
        <v>0</v>
      </c>
      <c r="E208" s="39">
        <f t="shared" si="3"/>
        <v>0</v>
      </c>
    </row>
    <row r="209" spans="1:5" ht="50.1" customHeight="1" x14ac:dyDescent="0.3">
      <c r="A209" s="39">
        <f>'Спутник-М'!B210</f>
        <v>0</v>
      </c>
      <c r="B209" s="39">
        <f>'Спутник-М'!C210</f>
        <v>0</v>
      </c>
      <c r="C209" s="39">
        <f>'Вчера_Спутник-М'!D210</f>
        <v>0</v>
      </c>
      <c r="D209" s="39">
        <f>'Спутник-М'!D210</f>
        <v>0</v>
      </c>
      <c r="E209" s="39">
        <f t="shared" si="3"/>
        <v>0</v>
      </c>
    </row>
    <row r="210" spans="1:5" ht="50.1" customHeight="1" x14ac:dyDescent="0.3">
      <c r="A210" s="39">
        <f>'Спутник-М'!B211</f>
        <v>0</v>
      </c>
      <c r="B210" s="39">
        <f>'Спутник-М'!C211</f>
        <v>0</v>
      </c>
      <c r="C210" s="39">
        <f>'Вчера_Спутник-М'!D211</f>
        <v>0</v>
      </c>
      <c r="D210" s="39">
        <f>'Спутник-М'!D211</f>
        <v>0</v>
      </c>
      <c r="E210" s="39">
        <f t="shared" si="3"/>
        <v>0</v>
      </c>
    </row>
    <row r="211" spans="1:5" ht="50.1" customHeight="1" x14ac:dyDescent="0.3">
      <c r="A211" s="39">
        <f>'Спутник-М'!B212</f>
        <v>0</v>
      </c>
      <c r="B211" s="39">
        <f>'Спутник-М'!C212</f>
        <v>0</v>
      </c>
      <c r="C211" s="39">
        <f>'Вчера_Спутник-М'!D212</f>
        <v>0</v>
      </c>
      <c r="D211" s="39">
        <f>'Спутник-М'!D212</f>
        <v>0</v>
      </c>
      <c r="E211" s="39">
        <f t="shared" si="3"/>
        <v>0</v>
      </c>
    </row>
    <row r="212" spans="1:5" ht="50.1" customHeight="1" x14ac:dyDescent="0.3">
      <c r="A212" s="39">
        <f>'Спутник-М'!B213</f>
        <v>0</v>
      </c>
      <c r="B212" s="39">
        <f>'Спутник-М'!C213</f>
        <v>0</v>
      </c>
      <c r="C212" s="39">
        <f>'Вчера_Спутник-М'!D213</f>
        <v>0</v>
      </c>
      <c r="D212" s="39">
        <f>'Спутник-М'!D213</f>
        <v>0</v>
      </c>
      <c r="E212" s="39">
        <f t="shared" si="3"/>
        <v>0</v>
      </c>
    </row>
    <row r="213" spans="1:5" ht="50.1" customHeight="1" x14ac:dyDescent="0.3">
      <c r="A213" s="39">
        <f>'Спутник-М'!B214</f>
        <v>0</v>
      </c>
      <c r="B213" s="39">
        <f>'Спутник-М'!C214</f>
        <v>0</v>
      </c>
      <c r="C213" s="39">
        <f>'Вчера_Спутник-М'!D214</f>
        <v>0</v>
      </c>
      <c r="D213" s="39">
        <f>'Спутник-М'!D214</f>
        <v>0</v>
      </c>
      <c r="E213" s="39">
        <f t="shared" si="3"/>
        <v>0</v>
      </c>
    </row>
    <row r="214" spans="1:5" ht="50.1" customHeight="1" x14ac:dyDescent="0.3">
      <c r="A214" s="39">
        <f>'Спутник-М'!B215</f>
        <v>0</v>
      </c>
      <c r="B214" s="39">
        <f>'Спутник-М'!C215</f>
        <v>0</v>
      </c>
      <c r="C214" s="39">
        <f>'Вчера_Спутник-М'!D215</f>
        <v>0</v>
      </c>
      <c r="D214" s="39">
        <f>'Спутник-М'!D215</f>
        <v>0</v>
      </c>
      <c r="E214" s="39">
        <f t="shared" si="3"/>
        <v>0</v>
      </c>
    </row>
    <row r="215" spans="1:5" ht="50.1" customHeight="1" x14ac:dyDescent="0.3">
      <c r="A215" s="39">
        <f>'Спутник-М'!B216</f>
        <v>0</v>
      </c>
      <c r="B215" s="39">
        <f>'Спутник-М'!C216</f>
        <v>0</v>
      </c>
      <c r="C215" s="39">
        <f>'Вчера_Спутник-М'!D216</f>
        <v>0</v>
      </c>
      <c r="D215" s="39">
        <f>'Спутник-М'!D216</f>
        <v>0</v>
      </c>
      <c r="E215" s="39">
        <f t="shared" si="3"/>
        <v>0</v>
      </c>
    </row>
    <row r="216" spans="1:5" ht="50.1" customHeight="1" x14ac:dyDescent="0.3">
      <c r="A216" s="39">
        <f>'Спутник-М'!B217</f>
        <v>0</v>
      </c>
      <c r="B216" s="39">
        <f>'Спутник-М'!C217</f>
        <v>0</v>
      </c>
      <c r="C216" s="39">
        <f>'Вчера_Спутник-М'!D217</f>
        <v>0</v>
      </c>
      <c r="D216" s="39">
        <f>'Спутник-М'!D217</f>
        <v>0</v>
      </c>
      <c r="E216" s="39">
        <f t="shared" si="3"/>
        <v>0</v>
      </c>
    </row>
    <row r="217" spans="1:5" ht="50.1" customHeight="1" x14ac:dyDescent="0.3">
      <c r="A217" s="39">
        <f>'Спутник-М'!B218</f>
        <v>0</v>
      </c>
      <c r="B217" s="39">
        <f>'Спутник-М'!C218</f>
        <v>0</v>
      </c>
      <c r="C217" s="39">
        <f>'Вчера_Спутник-М'!D218</f>
        <v>0</v>
      </c>
      <c r="D217" s="39">
        <f>'Спутник-М'!D218</f>
        <v>0</v>
      </c>
      <c r="E217" s="39">
        <f t="shared" si="3"/>
        <v>0</v>
      </c>
    </row>
    <row r="218" spans="1:5" ht="50.1" customHeight="1" x14ac:dyDescent="0.3">
      <c r="A218" s="39">
        <f>'Спутник-М'!B219</f>
        <v>0</v>
      </c>
      <c r="B218" s="39">
        <f>'Спутник-М'!C219</f>
        <v>0</v>
      </c>
      <c r="C218" s="39">
        <f>'Вчера_Спутник-М'!D219</f>
        <v>0</v>
      </c>
      <c r="D218" s="39">
        <f>'Спутник-М'!D219</f>
        <v>0</v>
      </c>
      <c r="E218" s="39">
        <f t="shared" si="3"/>
        <v>0</v>
      </c>
    </row>
    <row r="219" spans="1:5" ht="50.1" customHeight="1" x14ac:dyDescent="0.3">
      <c r="A219" s="39">
        <f>'Спутник-М'!B220</f>
        <v>0</v>
      </c>
      <c r="B219" s="39">
        <f>'Спутник-М'!C220</f>
        <v>0</v>
      </c>
      <c r="C219" s="39">
        <f>'Вчера_Спутник-М'!D220</f>
        <v>0</v>
      </c>
      <c r="D219" s="39">
        <f>'Спутник-М'!D220</f>
        <v>0</v>
      </c>
      <c r="E219" s="39">
        <f t="shared" si="3"/>
        <v>0</v>
      </c>
    </row>
    <row r="220" spans="1:5" ht="50.1" customHeight="1" x14ac:dyDescent="0.3">
      <c r="A220" s="39">
        <f>'Спутник-М'!B221</f>
        <v>0</v>
      </c>
      <c r="B220" s="39">
        <f>'Спутник-М'!C221</f>
        <v>0</v>
      </c>
      <c r="C220" s="39">
        <f>'Вчера_Спутник-М'!D221</f>
        <v>0</v>
      </c>
      <c r="D220" s="39">
        <f>'Спутник-М'!D221</f>
        <v>0</v>
      </c>
      <c r="E220" s="39">
        <f t="shared" si="3"/>
        <v>0</v>
      </c>
    </row>
    <row r="221" spans="1:5" ht="50.1" customHeight="1" x14ac:dyDescent="0.3">
      <c r="A221" s="39">
        <f>'Спутник-М'!B222</f>
        <v>0</v>
      </c>
      <c r="B221" s="39">
        <f>'Спутник-М'!C222</f>
        <v>0</v>
      </c>
      <c r="C221" s="39">
        <f>'Вчера_Спутник-М'!D222</f>
        <v>0</v>
      </c>
      <c r="D221" s="39">
        <f>'Спутник-М'!D222</f>
        <v>0</v>
      </c>
      <c r="E221" s="39">
        <f t="shared" si="3"/>
        <v>0</v>
      </c>
    </row>
    <row r="222" spans="1:5" ht="50.1" customHeight="1" x14ac:dyDescent="0.3">
      <c r="A222" s="39">
        <f>'Спутник-М'!B223</f>
        <v>0</v>
      </c>
      <c r="B222" s="39">
        <f>'Спутник-М'!C223</f>
        <v>0</v>
      </c>
      <c r="C222" s="39">
        <f>'Вчера_Спутник-М'!D223</f>
        <v>0</v>
      </c>
      <c r="D222" s="39">
        <f>'Спутник-М'!D223</f>
        <v>0</v>
      </c>
      <c r="E222" s="39">
        <f t="shared" si="3"/>
        <v>0</v>
      </c>
    </row>
    <row r="223" spans="1:5" ht="50.1" customHeight="1" x14ac:dyDescent="0.3">
      <c r="A223" s="39">
        <f>'Спутник-М'!B224</f>
        <v>0</v>
      </c>
      <c r="B223" s="39">
        <f>'Спутник-М'!C224</f>
        <v>0</v>
      </c>
      <c r="C223" s="39">
        <f>'Вчера_Спутник-М'!D224</f>
        <v>0</v>
      </c>
      <c r="D223" s="39">
        <f>'Спутник-М'!D224</f>
        <v>0</v>
      </c>
      <c r="E223" s="39">
        <f t="shared" si="3"/>
        <v>0</v>
      </c>
    </row>
    <row r="224" spans="1:5" ht="50.1" customHeight="1" x14ac:dyDescent="0.3">
      <c r="A224" s="39">
        <f>'Спутник-М'!B225</f>
        <v>0</v>
      </c>
      <c r="B224" s="39">
        <f>'Спутник-М'!C225</f>
        <v>0</v>
      </c>
      <c r="C224" s="39">
        <f>'Вчера_Спутник-М'!D225</f>
        <v>0</v>
      </c>
      <c r="D224" s="39">
        <f>'Спутник-М'!D225</f>
        <v>0</v>
      </c>
      <c r="E224" s="39">
        <f t="shared" si="3"/>
        <v>0</v>
      </c>
    </row>
    <row r="225" spans="1:5" ht="50.1" customHeight="1" x14ac:dyDescent="0.3">
      <c r="A225" s="39">
        <f>'Спутник-М'!B226</f>
        <v>0</v>
      </c>
      <c r="B225" s="39">
        <f>'Спутник-М'!C226</f>
        <v>0</v>
      </c>
      <c r="C225" s="39">
        <f>'Вчера_Спутник-М'!D226</f>
        <v>0</v>
      </c>
      <c r="D225" s="39">
        <f>'Спутник-М'!D226</f>
        <v>0</v>
      </c>
      <c r="E225" s="39">
        <f t="shared" si="3"/>
        <v>0</v>
      </c>
    </row>
    <row r="226" spans="1:5" ht="50.1" customHeight="1" x14ac:dyDescent="0.3">
      <c r="A226" s="39">
        <f>'Спутник-М'!B227</f>
        <v>0</v>
      </c>
      <c r="B226" s="39">
        <f>'Спутник-М'!C227</f>
        <v>0</v>
      </c>
      <c r="C226" s="39">
        <f>'Вчера_Спутник-М'!D227</f>
        <v>0</v>
      </c>
      <c r="D226" s="39">
        <f>'Спутник-М'!D227</f>
        <v>0</v>
      </c>
      <c r="E226" s="39">
        <f t="shared" si="3"/>
        <v>0</v>
      </c>
    </row>
    <row r="227" spans="1:5" ht="50.1" customHeight="1" x14ac:dyDescent="0.3">
      <c r="A227" s="39">
        <f>'Спутник-М'!B228</f>
        <v>0</v>
      </c>
      <c r="B227" s="39">
        <f>'Спутник-М'!C228</f>
        <v>0</v>
      </c>
      <c r="C227" s="39">
        <f>'Вчера_Спутник-М'!D228</f>
        <v>0</v>
      </c>
      <c r="D227" s="39">
        <f>'Спутник-М'!D228</f>
        <v>0</v>
      </c>
      <c r="E227" s="39">
        <f t="shared" si="3"/>
        <v>0</v>
      </c>
    </row>
    <row r="228" spans="1:5" ht="50.1" customHeight="1" x14ac:dyDescent="0.3">
      <c r="A228" s="39">
        <f>'Спутник-М'!B229</f>
        <v>0</v>
      </c>
      <c r="B228" s="39">
        <f>'Спутник-М'!C229</f>
        <v>0</v>
      </c>
      <c r="C228" s="39">
        <f>'Вчера_Спутник-М'!D229</f>
        <v>0</v>
      </c>
      <c r="D228" s="39">
        <f>'Спутник-М'!D229</f>
        <v>0</v>
      </c>
      <c r="E228" s="39">
        <f t="shared" si="3"/>
        <v>0</v>
      </c>
    </row>
    <row r="229" spans="1:5" ht="50.1" customHeight="1" x14ac:dyDescent="0.3">
      <c r="A229" s="39">
        <f>'Спутник-М'!B230</f>
        <v>0</v>
      </c>
      <c r="B229" s="39">
        <f>'Спутник-М'!C230</f>
        <v>0</v>
      </c>
      <c r="C229" s="39">
        <f>'Вчера_Спутник-М'!D230</f>
        <v>0</v>
      </c>
      <c r="D229" s="39">
        <f>'Спутник-М'!D230</f>
        <v>0</v>
      </c>
      <c r="E229" s="39">
        <f t="shared" si="3"/>
        <v>0</v>
      </c>
    </row>
    <row r="230" spans="1:5" ht="50.1" customHeight="1" x14ac:dyDescent="0.3">
      <c r="A230" s="39">
        <f>'Спутник-М'!B231</f>
        <v>0</v>
      </c>
      <c r="B230" s="39">
        <f>'Спутник-М'!C231</f>
        <v>0</v>
      </c>
      <c r="C230" s="39">
        <f>'Вчера_Спутник-М'!D231</f>
        <v>0</v>
      </c>
      <c r="D230" s="39">
        <f>'Спутник-М'!D231</f>
        <v>0</v>
      </c>
      <c r="E230" s="39">
        <f t="shared" si="3"/>
        <v>0</v>
      </c>
    </row>
    <row r="231" spans="1:5" ht="50.1" customHeight="1" x14ac:dyDescent="0.3">
      <c r="A231" s="39">
        <f>'Спутник-М'!B232</f>
        <v>0</v>
      </c>
      <c r="B231" s="39">
        <f>'Спутник-М'!C232</f>
        <v>0</v>
      </c>
      <c r="C231" s="39">
        <f>'Вчера_Спутник-М'!D232</f>
        <v>0</v>
      </c>
      <c r="D231" s="39">
        <f>'Спутник-М'!D232</f>
        <v>0</v>
      </c>
      <c r="E231" s="39">
        <f t="shared" si="3"/>
        <v>0</v>
      </c>
    </row>
    <row r="232" spans="1:5" ht="50.1" customHeight="1" x14ac:dyDescent="0.3">
      <c r="A232" s="39">
        <f>'Спутник-М'!B233</f>
        <v>0</v>
      </c>
      <c r="B232" s="39">
        <f>'Спутник-М'!C233</f>
        <v>0</v>
      </c>
      <c r="C232" s="39">
        <f>'Вчера_Спутник-М'!D233</f>
        <v>0</v>
      </c>
      <c r="D232" s="39">
        <f>'Спутник-М'!D233</f>
        <v>0</v>
      </c>
      <c r="E232" s="39">
        <f t="shared" si="3"/>
        <v>0</v>
      </c>
    </row>
    <row r="233" spans="1:5" ht="50.1" customHeight="1" x14ac:dyDescent="0.3">
      <c r="A233" s="39">
        <f>'Спутник-М'!B234</f>
        <v>0</v>
      </c>
      <c r="B233" s="39">
        <f>'Спутник-М'!C234</f>
        <v>0</v>
      </c>
      <c r="C233" s="39">
        <f>'Вчера_Спутник-М'!D234</f>
        <v>0</v>
      </c>
      <c r="D233" s="39">
        <f>'Спутник-М'!D234</f>
        <v>0</v>
      </c>
      <c r="E233" s="39">
        <f t="shared" si="3"/>
        <v>0</v>
      </c>
    </row>
    <row r="234" spans="1:5" ht="50.1" customHeight="1" x14ac:dyDescent="0.3">
      <c r="A234" s="39">
        <f>'Спутник-М'!B235</f>
        <v>0</v>
      </c>
      <c r="B234" s="39">
        <f>'Спутник-М'!C235</f>
        <v>0</v>
      </c>
      <c r="C234" s="39">
        <f>'Вчера_Спутник-М'!D235</f>
        <v>0</v>
      </c>
      <c r="D234" s="39">
        <f>'Спутник-М'!D235</f>
        <v>0</v>
      </c>
      <c r="E234" s="39">
        <f t="shared" si="3"/>
        <v>0</v>
      </c>
    </row>
    <row r="235" spans="1:5" ht="50.1" customHeight="1" x14ac:dyDescent="0.3">
      <c r="A235" s="39">
        <f>'Спутник-М'!B236</f>
        <v>0</v>
      </c>
      <c r="B235" s="39">
        <f>'Спутник-М'!C236</f>
        <v>0</v>
      </c>
      <c r="C235" s="39">
        <f>'Вчера_Спутник-М'!D236</f>
        <v>0</v>
      </c>
      <c r="D235" s="39">
        <f>'Спутник-М'!D236</f>
        <v>0</v>
      </c>
      <c r="E235" s="39">
        <f t="shared" si="3"/>
        <v>0</v>
      </c>
    </row>
    <row r="236" spans="1:5" ht="50.1" customHeight="1" x14ac:dyDescent="0.3">
      <c r="A236" s="39">
        <f>'Спутник-М'!B237</f>
        <v>0</v>
      </c>
      <c r="B236" s="39">
        <f>'Спутник-М'!C237</f>
        <v>0</v>
      </c>
      <c r="C236" s="39">
        <f>'Вчера_Спутник-М'!D237</f>
        <v>0</v>
      </c>
      <c r="D236" s="39">
        <f>'Спутник-М'!D237</f>
        <v>0</v>
      </c>
      <c r="E236" s="39">
        <f t="shared" si="3"/>
        <v>0</v>
      </c>
    </row>
    <row r="237" spans="1:5" ht="50.1" customHeight="1" x14ac:dyDescent="0.3">
      <c r="A237" s="39">
        <f>'Спутник-М'!B238</f>
        <v>0</v>
      </c>
      <c r="B237" s="39">
        <f>'Спутник-М'!C238</f>
        <v>0</v>
      </c>
      <c r="C237" s="39">
        <f>'Вчера_Спутник-М'!D238</f>
        <v>0</v>
      </c>
      <c r="D237" s="39">
        <f>'Спутник-М'!D238</f>
        <v>0</v>
      </c>
      <c r="E237" s="39">
        <f t="shared" si="3"/>
        <v>0</v>
      </c>
    </row>
    <row r="238" spans="1:5" ht="50.1" customHeight="1" x14ac:dyDescent="0.3">
      <c r="A238" s="39">
        <f>'Спутник-М'!B239</f>
        <v>0</v>
      </c>
      <c r="B238" s="39">
        <f>'Спутник-М'!C239</f>
        <v>0</v>
      </c>
      <c r="C238" s="39">
        <f>'Вчера_Спутник-М'!D239</f>
        <v>0</v>
      </c>
      <c r="D238" s="39">
        <f>'Спутник-М'!D239</f>
        <v>0</v>
      </c>
      <c r="E238" s="39">
        <f t="shared" si="3"/>
        <v>0</v>
      </c>
    </row>
    <row r="239" spans="1:5" ht="50.1" customHeight="1" x14ac:dyDescent="0.3">
      <c r="A239" s="39">
        <f>'Спутник-М'!B240</f>
        <v>0</v>
      </c>
      <c r="B239" s="39">
        <f>'Спутник-М'!C240</f>
        <v>0</v>
      </c>
      <c r="C239" s="39">
        <f>'Вчера_Спутник-М'!D240</f>
        <v>0</v>
      </c>
      <c r="D239" s="39">
        <f>'Спутник-М'!D240</f>
        <v>0</v>
      </c>
      <c r="E239" s="39">
        <f t="shared" si="3"/>
        <v>0</v>
      </c>
    </row>
    <row r="240" spans="1:5" ht="50.1" customHeight="1" x14ac:dyDescent="0.3">
      <c r="A240" s="39">
        <f>'Спутник-М'!B241</f>
        <v>0</v>
      </c>
      <c r="B240" s="39">
        <f>'Спутник-М'!C241</f>
        <v>0</v>
      </c>
      <c r="C240" s="39">
        <f>'Вчера_Спутник-М'!D241</f>
        <v>0</v>
      </c>
      <c r="D240" s="39">
        <f>'Спутник-М'!D241</f>
        <v>0</v>
      </c>
      <c r="E240" s="39">
        <f t="shared" si="3"/>
        <v>0</v>
      </c>
    </row>
    <row r="241" spans="1:5" ht="50.1" customHeight="1" x14ac:dyDescent="0.3">
      <c r="A241" s="39">
        <f>'Спутник-М'!B242</f>
        <v>0</v>
      </c>
      <c r="B241" s="39">
        <f>'Спутник-М'!C242</f>
        <v>0</v>
      </c>
      <c r="C241" s="39">
        <f>'Вчера_Спутник-М'!D242</f>
        <v>0</v>
      </c>
      <c r="D241" s="39">
        <f>'Спутник-М'!D242</f>
        <v>0</v>
      </c>
      <c r="E241" s="39">
        <f t="shared" si="3"/>
        <v>0</v>
      </c>
    </row>
    <row r="242" spans="1:5" ht="50.1" customHeight="1" x14ac:dyDescent="0.3">
      <c r="A242" s="39">
        <f>'Спутник-М'!B243</f>
        <v>0</v>
      </c>
      <c r="B242" s="39">
        <f>'Спутник-М'!C243</f>
        <v>0</v>
      </c>
      <c r="C242" s="39">
        <f>'Вчера_Спутник-М'!D243</f>
        <v>0</v>
      </c>
      <c r="D242" s="39">
        <f>'Спутник-М'!D243</f>
        <v>0</v>
      </c>
      <c r="E242" s="39">
        <f t="shared" si="3"/>
        <v>0</v>
      </c>
    </row>
    <row r="243" spans="1:5" ht="50.1" customHeight="1" x14ac:dyDescent="0.3">
      <c r="A243" s="39">
        <f>'Спутник-М'!B244</f>
        <v>0</v>
      </c>
      <c r="B243" s="39">
        <f>'Спутник-М'!C244</f>
        <v>0</v>
      </c>
      <c r="C243" s="39">
        <f>'Вчера_Спутник-М'!D244</f>
        <v>0</v>
      </c>
      <c r="D243" s="39">
        <f>'Спутник-М'!D244</f>
        <v>0</v>
      </c>
      <c r="E243" s="39">
        <f t="shared" si="3"/>
        <v>0</v>
      </c>
    </row>
    <row r="244" spans="1:5" ht="50.1" customHeight="1" x14ac:dyDescent="0.3">
      <c r="A244" s="39">
        <f>'Спутник-М'!B245</f>
        <v>0</v>
      </c>
      <c r="B244" s="39">
        <f>'Спутник-М'!C245</f>
        <v>0</v>
      </c>
      <c r="C244" s="39">
        <f>'Вчера_Спутник-М'!D245</f>
        <v>0</v>
      </c>
      <c r="D244" s="39">
        <f>'Спутник-М'!D245</f>
        <v>0</v>
      </c>
      <c r="E244" s="39">
        <f t="shared" si="3"/>
        <v>0</v>
      </c>
    </row>
    <row r="245" spans="1:5" ht="50.1" customHeight="1" x14ac:dyDescent="0.3">
      <c r="A245" s="39">
        <f>'Спутник-М'!B246</f>
        <v>0</v>
      </c>
      <c r="B245" s="39">
        <f>'Спутник-М'!C246</f>
        <v>0</v>
      </c>
      <c r="C245" s="39">
        <f>'Вчера_Спутник-М'!D246</f>
        <v>0</v>
      </c>
      <c r="D245" s="39">
        <f>'Спутник-М'!D246</f>
        <v>0</v>
      </c>
      <c r="E245" s="39">
        <f t="shared" si="3"/>
        <v>0</v>
      </c>
    </row>
    <row r="246" spans="1:5" ht="50.1" customHeight="1" x14ac:dyDescent="0.3">
      <c r="A246" s="39">
        <f>'Спутник-М'!B247</f>
        <v>0</v>
      </c>
      <c r="B246" s="39">
        <f>'Спутник-М'!C247</f>
        <v>0</v>
      </c>
      <c r="C246" s="39">
        <f>'Вчера_Спутник-М'!D247</f>
        <v>0</v>
      </c>
      <c r="D246" s="39">
        <f>'Спутник-М'!D247</f>
        <v>0</v>
      </c>
      <c r="E246" s="39">
        <f t="shared" si="3"/>
        <v>0</v>
      </c>
    </row>
    <row r="247" spans="1:5" ht="50.1" customHeight="1" x14ac:dyDescent="0.3">
      <c r="A247" s="39">
        <f>'Спутник-М'!B248</f>
        <v>0</v>
      </c>
      <c r="B247" s="39">
        <f>'Спутник-М'!C248</f>
        <v>0</v>
      </c>
      <c r="C247" s="39">
        <f>'Вчера_Спутник-М'!D248</f>
        <v>0</v>
      </c>
      <c r="D247" s="39">
        <f>'Спутник-М'!D248</f>
        <v>0</v>
      </c>
      <c r="E247" s="39">
        <f t="shared" si="3"/>
        <v>0</v>
      </c>
    </row>
    <row r="248" spans="1:5" ht="50.1" customHeight="1" x14ac:dyDescent="0.3">
      <c r="A248" s="39">
        <f>'Спутник-М'!B249</f>
        <v>0</v>
      </c>
      <c r="B248" s="39">
        <f>'Спутник-М'!C249</f>
        <v>0</v>
      </c>
      <c r="C248" s="39">
        <f>'Вчера_Спутник-М'!D249</f>
        <v>0</v>
      </c>
      <c r="D248" s="39">
        <f>'Спутник-М'!D249</f>
        <v>0</v>
      </c>
      <c r="E248" s="39">
        <f t="shared" si="3"/>
        <v>0</v>
      </c>
    </row>
    <row r="249" spans="1:5" ht="50.1" customHeight="1" x14ac:dyDescent="0.3">
      <c r="A249" s="39">
        <f>'Спутник-М'!B250</f>
        <v>0</v>
      </c>
      <c r="B249" s="39">
        <f>'Спутник-М'!C250</f>
        <v>0</v>
      </c>
      <c r="C249" s="39">
        <f>'Вчера_Спутник-М'!D250</f>
        <v>0</v>
      </c>
      <c r="D249" s="39">
        <f>'Спутник-М'!D250</f>
        <v>0</v>
      </c>
      <c r="E249" s="39">
        <f t="shared" si="3"/>
        <v>0</v>
      </c>
    </row>
    <row r="250" spans="1:5" ht="50.1" customHeight="1" x14ac:dyDescent="0.3">
      <c r="A250" s="39">
        <f>'Спутник-М'!B251</f>
        <v>0</v>
      </c>
      <c r="B250" s="39">
        <f>'Спутник-М'!C251</f>
        <v>0</v>
      </c>
      <c r="C250" s="39">
        <f>'Вчера_Спутник-М'!D251</f>
        <v>0</v>
      </c>
      <c r="D250" s="39">
        <f>'Спутник-М'!D251</f>
        <v>0</v>
      </c>
      <c r="E250" s="39">
        <f t="shared" si="3"/>
        <v>0</v>
      </c>
    </row>
    <row r="251" spans="1:5" ht="50.1" customHeight="1" x14ac:dyDescent="0.3">
      <c r="A251" s="39">
        <f>'Спутник-М'!B252</f>
        <v>0</v>
      </c>
      <c r="B251" s="39">
        <f>'Спутник-М'!C252</f>
        <v>0</v>
      </c>
      <c r="C251" s="39">
        <f>'Вчера_Спутник-М'!D252</f>
        <v>0</v>
      </c>
      <c r="D251" s="39">
        <f>'Спутник-М'!D252</f>
        <v>0</v>
      </c>
      <c r="E251" s="39">
        <f t="shared" si="3"/>
        <v>0</v>
      </c>
    </row>
    <row r="252" spans="1:5" ht="50.1" customHeight="1" x14ac:dyDescent="0.3">
      <c r="A252" s="39">
        <f>'Спутник-М'!B253</f>
        <v>0</v>
      </c>
      <c r="B252" s="39">
        <f>'Спутник-М'!C253</f>
        <v>0</v>
      </c>
      <c r="C252" s="39">
        <f>'Вчера_Спутник-М'!D253</f>
        <v>0</v>
      </c>
      <c r="D252" s="39">
        <f>'Спутник-М'!D253</f>
        <v>0</v>
      </c>
      <c r="E252" s="39">
        <f t="shared" si="3"/>
        <v>0</v>
      </c>
    </row>
    <row r="253" spans="1:5" ht="50.1" customHeight="1" x14ac:dyDescent="0.3">
      <c r="A253" s="39">
        <f>'Спутник-М'!B254</f>
        <v>0</v>
      </c>
      <c r="B253" s="39">
        <f>'Спутник-М'!C254</f>
        <v>0</v>
      </c>
      <c r="C253" s="39">
        <f>'Вчера_Спутник-М'!D254</f>
        <v>0</v>
      </c>
      <c r="D253" s="39">
        <f>'Спутник-М'!D254</f>
        <v>0</v>
      </c>
      <c r="E253" s="39">
        <f t="shared" si="3"/>
        <v>0</v>
      </c>
    </row>
    <row r="254" spans="1:5" ht="50.1" customHeight="1" x14ac:dyDescent="0.3">
      <c r="A254" s="39">
        <f>'Спутник-М'!B255</f>
        <v>0</v>
      </c>
      <c r="B254" s="39">
        <f>'Спутник-М'!C255</f>
        <v>0</v>
      </c>
      <c r="C254" s="39">
        <f>'Вчера_Спутник-М'!D255</f>
        <v>0</v>
      </c>
      <c r="D254" s="39">
        <f>'Спутник-М'!D255</f>
        <v>0</v>
      </c>
      <c r="E254" s="39">
        <f t="shared" si="3"/>
        <v>0</v>
      </c>
    </row>
    <row r="255" spans="1:5" ht="50.1" customHeight="1" x14ac:dyDescent="0.3">
      <c r="A255" s="39">
        <f>'Спутник-М'!B256</f>
        <v>0</v>
      </c>
      <c r="B255" s="39">
        <f>'Спутник-М'!C256</f>
        <v>0</v>
      </c>
      <c r="C255" s="39">
        <f>'Вчера_Спутник-М'!D256</f>
        <v>0</v>
      </c>
      <c r="D255" s="39">
        <f>'Спутник-М'!D256</f>
        <v>0</v>
      </c>
      <c r="E255" s="39">
        <f t="shared" si="3"/>
        <v>0</v>
      </c>
    </row>
    <row r="256" spans="1:5" ht="50.1" customHeight="1" x14ac:dyDescent="0.3">
      <c r="A256" s="39">
        <f>'Спутник-М'!B257</f>
        <v>0</v>
      </c>
      <c r="B256" s="39">
        <f>'Спутник-М'!C257</f>
        <v>0</v>
      </c>
      <c r="C256" s="39">
        <f>'Вчера_Спутник-М'!D257</f>
        <v>0</v>
      </c>
      <c r="D256" s="39">
        <f>'Спутник-М'!D257</f>
        <v>0</v>
      </c>
      <c r="E256" s="39">
        <f t="shared" si="3"/>
        <v>0</v>
      </c>
    </row>
    <row r="257" spans="1:5" ht="50.1" customHeight="1" x14ac:dyDescent="0.3">
      <c r="A257" s="39">
        <f>'Спутник-М'!B258</f>
        <v>0</v>
      </c>
      <c r="B257" s="39">
        <f>'Спутник-М'!C258</f>
        <v>0</v>
      </c>
      <c r="C257" s="39">
        <f>'Вчера_Спутник-М'!D258</f>
        <v>0</v>
      </c>
      <c r="D257" s="39">
        <f>'Спутник-М'!D258</f>
        <v>0</v>
      </c>
      <c r="E257" s="39">
        <f t="shared" si="3"/>
        <v>0</v>
      </c>
    </row>
    <row r="258" spans="1:5" ht="50.1" customHeight="1" x14ac:dyDescent="0.3">
      <c r="A258" s="39">
        <f>'Спутник-М'!B259</f>
        <v>0</v>
      </c>
      <c r="B258" s="39">
        <f>'Спутник-М'!C259</f>
        <v>0</v>
      </c>
      <c r="C258" s="39">
        <f>'Вчера_Спутник-М'!D259</f>
        <v>0</v>
      </c>
      <c r="D258" s="39">
        <f>'Спутник-М'!D259</f>
        <v>0</v>
      </c>
      <c r="E258" s="39">
        <f t="shared" si="3"/>
        <v>0</v>
      </c>
    </row>
    <row r="259" spans="1:5" ht="50.1" customHeight="1" x14ac:dyDescent="0.3">
      <c r="A259" s="39">
        <f>'Спутник-М'!B260</f>
        <v>0</v>
      </c>
      <c r="B259" s="39">
        <f>'Спутник-М'!C260</f>
        <v>0</v>
      </c>
      <c r="C259" s="39">
        <f>'Вчера_Спутник-М'!D260</f>
        <v>0</v>
      </c>
      <c r="D259" s="39">
        <f>'Спутник-М'!D260</f>
        <v>0</v>
      </c>
      <c r="E259" s="39">
        <f t="shared" si="3"/>
        <v>0</v>
      </c>
    </row>
    <row r="260" spans="1:5" ht="50.1" customHeight="1" x14ac:dyDescent="0.3">
      <c r="A260" s="39">
        <f>'Спутник-М'!B261</f>
        <v>0</v>
      </c>
      <c r="B260" s="39">
        <f>'Спутник-М'!C261</f>
        <v>0</v>
      </c>
      <c r="C260" s="39">
        <f>'Вчера_Спутник-М'!D261</f>
        <v>0</v>
      </c>
      <c r="D260" s="39">
        <f>'Спутник-М'!D261</f>
        <v>0</v>
      </c>
      <c r="E260" s="39">
        <f t="shared" si="3"/>
        <v>0</v>
      </c>
    </row>
    <row r="261" spans="1:5" ht="50.1" customHeight="1" x14ac:dyDescent="0.3">
      <c r="A261" s="39">
        <f>'Спутник-М'!B262</f>
        <v>0</v>
      </c>
      <c r="B261" s="39">
        <f>'Спутник-М'!C262</f>
        <v>0</v>
      </c>
      <c r="C261" s="39">
        <f>'Вчера_Спутник-М'!D262</f>
        <v>0</v>
      </c>
      <c r="D261" s="39">
        <f>'Спутник-М'!D262</f>
        <v>0</v>
      </c>
      <c r="E261" s="39">
        <f t="shared" ref="E261:E324" si="4">IF(ISNA(VLOOKUP(C261,D:D, 1, FALSE)),"_Должник",C261)</f>
        <v>0</v>
      </c>
    </row>
    <row r="262" spans="1:5" ht="50.1" customHeight="1" x14ac:dyDescent="0.3">
      <c r="A262" s="39">
        <f>'Спутник-М'!B263</f>
        <v>0</v>
      </c>
      <c r="B262" s="39">
        <f>'Спутник-М'!C263</f>
        <v>0</v>
      </c>
      <c r="C262" s="39">
        <f>'Вчера_Спутник-М'!D263</f>
        <v>0</v>
      </c>
      <c r="D262" s="39">
        <f>'Спутник-М'!D263</f>
        <v>0</v>
      </c>
      <c r="E262" s="39">
        <f t="shared" si="4"/>
        <v>0</v>
      </c>
    </row>
    <row r="263" spans="1:5" ht="50.1" customHeight="1" x14ac:dyDescent="0.3">
      <c r="A263" s="39">
        <f>'Спутник-М'!B264</f>
        <v>0</v>
      </c>
      <c r="B263" s="39">
        <f>'Спутник-М'!C264</f>
        <v>0</v>
      </c>
      <c r="C263" s="39">
        <f>'Вчера_Спутник-М'!D264</f>
        <v>0</v>
      </c>
      <c r="D263" s="39">
        <f>'Спутник-М'!D264</f>
        <v>0</v>
      </c>
      <c r="E263" s="39">
        <f t="shared" si="4"/>
        <v>0</v>
      </c>
    </row>
    <row r="264" spans="1:5" ht="50.1" customHeight="1" x14ac:dyDescent="0.3">
      <c r="A264" s="39">
        <f>'Спутник-М'!B265</f>
        <v>0</v>
      </c>
      <c r="B264" s="39">
        <f>'Спутник-М'!C265</f>
        <v>0</v>
      </c>
      <c r="C264" s="39">
        <f>'Вчера_Спутник-М'!D265</f>
        <v>0</v>
      </c>
      <c r="D264" s="39">
        <f>'Спутник-М'!D265</f>
        <v>0</v>
      </c>
      <c r="E264" s="39">
        <f t="shared" si="4"/>
        <v>0</v>
      </c>
    </row>
    <row r="265" spans="1:5" ht="50.1" customHeight="1" x14ac:dyDescent="0.3">
      <c r="A265" s="39">
        <f>'Спутник-М'!B266</f>
        <v>0</v>
      </c>
      <c r="B265" s="39">
        <f>'Спутник-М'!C266</f>
        <v>0</v>
      </c>
      <c r="C265" s="39">
        <f>'Вчера_Спутник-М'!D266</f>
        <v>0</v>
      </c>
      <c r="D265" s="39">
        <f>'Спутник-М'!D266</f>
        <v>0</v>
      </c>
      <c r="E265" s="39">
        <f t="shared" si="4"/>
        <v>0</v>
      </c>
    </row>
    <row r="266" spans="1:5" ht="50.1" customHeight="1" x14ac:dyDescent="0.3">
      <c r="A266" s="39">
        <f>'Спутник-М'!B267</f>
        <v>0</v>
      </c>
      <c r="B266" s="39">
        <f>'Спутник-М'!C267</f>
        <v>0</v>
      </c>
      <c r="C266" s="39">
        <f>'Вчера_Спутник-М'!D267</f>
        <v>0</v>
      </c>
      <c r="D266" s="39">
        <f>'Спутник-М'!D267</f>
        <v>0</v>
      </c>
      <c r="E266" s="39">
        <f t="shared" si="4"/>
        <v>0</v>
      </c>
    </row>
    <row r="267" spans="1:5" ht="50.1" customHeight="1" x14ac:dyDescent="0.3">
      <c r="A267" s="39">
        <f>'Спутник-М'!B268</f>
        <v>0</v>
      </c>
      <c r="B267" s="39">
        <f>'Спутник-М'!C268</f>
        <v>0</v>
      </c>
      <c r="C267" s="39">
        <f>'Вчера_Спутник-М'!D268</f>
        <v>0</v>
      </c>
      <c r="D267" s="39">
        <f>'Спутник-М'!D268</f>
        <v>0</v>
      </c>
      <c r="E267" s="39">
        <f t="shared" si="4"/>
        <v>0</v>
      </c>
    </row>
    <row r="268" spans="1:5" ht="50.1" customHeight="1" x14ac:dyDescent="0.3">
      <c r="A268" s="39">
        <f>'Спутник-М'!B269</f>
        <v>0</v>
      </c>
      <c r="B268" s="39">
        <f>'Спутник-М'!C269</f>
        <v>0</v>
      </c>
      <c r="C268" s="39">
        <f>'Вчера_Спутник-М'!D269</f>
        <v>0</v>
      </c>
      <c r="D268" s="39">
        <f>'Спутник-М'!D269</f>
        <v>0</v>
      </c>
      <c r="E268" s="39">
        <f t="shared" si="4"/>
        <v>0</v>
      </c>
    </row>
    <row r="269" spans="1:5" ht="50.1" customHeight="1" x14ac:dyDescent="0.3">
      <c r="A269" s="39">
        <f>'Спутник-М'!B270</f>
        <v>0</v>
      </c>
      <c r="B269" s="39">
        <f>'Спутник-М'!C270</f>
        <v>0</v>
      </c>
      <c r="C269" s="39">
        <f>'Вчера_Спутник-М'!D270</f>
        <v>0</v>
      </c>
      <c r="D269" s="39">
        <f>'Спутник-М'!D270</f>
        <v>0</v>
      </c>
      <c r="E269" s="39">
        <f t="shared" si="4"/>
        <v>0</v>
      </c>
    </row>
    <row r="270" spans="1:5" ht="50.1" customHeight="1" x14ac:dyDescent="0.3">
      <c r="A270" s="39">
        <f>'Спутник-М'!B271</f>
        <v>0</v>
      </c>
      <c r="B270" s="39">
        <f>'Спутник-М'!C271</f>
        <v>0</v>
      </c>
      <c r="C270" s="39">
        <f>'Вчера_Спутник-М'!D271</f>
        <v>0</v>
      </c>
      <c r="D270" s="39">
        <f>'Спутник-М'!D271</f>
        <v>0</v>
      </c>
      <c r="E270" s="39">
        <f t="shared" si="4"/>
        <v>0</v>
      </c>
    </row>
    <row r="271" spans="1:5" ht="50.1" customHeight="1" x14ac:dyDescent="0.3">
      <c r="A271" s="39">
        <f>'Спутник-М'!B272</f>
        <v>0</v>
      </c>
      <c r="B271" s="39">
        <f>'Спутник-М'!C272</f>
        <v>0</v>
      </c>
      <c r="C271" s="39">
        <f>'Вчера_Спутник-М'!D272</f>
        <v>0</v>
      </c>
      <c r="D271" s="39">
        <f>'Спутник-М'!D272</f>
        <v>0</v>
      </c>
      <c r="E271" s="39">
        <f t="shared" si="4"/>
        <v>0</v>
      </c>
    </row>
    <row r="272" spans="1:5" ht="50.1" customHeight="1" x14ac:dyDescent="0.3">
      <c r="A272" s="39">
        <f>'Спутник-М'!B273</f>
        <v>0</v>
      </c>
      <c r="B272" s="39">
        <f>'Спутник-М'!C273</f>
        <v>0</v>
      </c>
      <c r="C272" s="39">
        <f>'Вчера_Спутник-М'!D273</f>
        <v>0</v>
      </c>
      <c r="D272" s="39">
        <f>'Спутник-М'!D273</f>
        <v>0</v>
      </c>
      <c r="E272" s="39">
        <f t="shared" si="4"/>
        <v>0</v>
      </c>
    </row>
    <row r="273" spans="1:5" ht="50.1" customHeight="1" x14ac:dyDescent="0.3">
      <c r="A273" s="39">
        <f>'Спутник-М'!B274</f>
        <v>0</v>
      </c>
      <c r="B273" s="39">
        <f>'Спутник-М'!C274</f>
        <v>0</v>
      </c>
      <c r="C273" s="39">
        <f>'Вчера_Спутник-М'!D274</f>
        <v>0</v>
      </c>
      <c r="D273" s="39">
        <f>'Спутник-М'!D274</f>
        <v>0</v>
      </c>
      <c r="E273" s="39">
        <f t="shared" si="4"/>
        <v>0</v>
      </c>
    </row>
    <row r="274" spans="1:5" ht="50.1" customHeight="1" x14ac:dyDescent="0.3">
      <c r="A274" s="39">
        <f>'Спутник-М'!B275</f>
        <v>0</v>
      </c>
      <c r="B274" s="39">
        <f>'Спутник-М'!C275</f>
        <v>0</v>
      </c>
      <c r="C274" s="39">
        <f>'Вчера_Спутник-М'!D275</f>
        <v>0</v>
      </c>
      <c r="D274" s="39">
        <f>'Спутник-М'!D275</f>
        <v>0</v>
      </c>
      <c r="E274" s="39">
        <f t="shared" si="4"/>
        <v>0</v>
      </c>
    </row>
    <row r="275" spans="1:5" ht="50.1" customHeight="1" x14ac:dyDescent="0.3">
      <c r="A275" s="39">
        <f>'Спутник-М'!B276</f>
        <v>0</v>
      </c>
      <c r="B275" s="39">
        <f>'Спутник-М'!C276</f>
        <v>0</v>
      </c>
      <c r="C275" s="39">
        <f>'Вчера_Спутник-М'!D276</f>
        <v>0</v>
      </c>
      <c r="D275" s="39">
        <f>'Спутник-М'!D276</f>
        <v>0</v>
      </c>
      <c r="E275" s="39">
        <f t="shared" si="4"/>
        <v>0</v>
      </c>
    </row>
    <row r="276" spans="1:5" ht="50.1" customHeight="1" x14ac:dyDescent="0.3">
      <c r="A276" s="39">
        <f>'Спутник-М'!B277</f>
        <v>0</v>
      </c>
      <c r="B276" s="39">
        <f>'Спутник-М'!C277</f>
        <v>0</v>
      </c>
      <c r="C276" s="39">
        <f>'Вчера_Спутник-М'!D277</f>
        <v>0</v>
      </c>
      <c r="D276" s="39">
        <f>'Спутник-М'!D277</f>
        <v>0</v>
      </c>
      <c r="E276" s="39">
        <f t="shared" si="4"/>
        <v>0</v>
      </c>
    </row>
    <row r="277" spans="1:5" ht="50.1" customHeight="1" x14ac:dyDescent="0.3">
      <c r="A277" s="39">
        <f>'Спутник-М'!B278</f>
        <v>0</v>
      </c>
      <c r="B277" s="39">
        <f>'Спутник-М'!C278</f>
        <v>0</v>
      </c>
      <c r="C277" s="39">
        <f>'Вчера_Спутник-М'!D278</f>
        <v>0</v>
      </c>
      <c r="D277" s="39">
        <f>'Спутник-М'!D278</f>
        <v>0</v>
      </c>
      <c r="E277" s="39">
        <f t="shared" si="4"/>
        <v>0</v>
      </c>
    </row>
    <row r="278" spans="1:5" ht="50.1" customHeight="1" x14ac:dyDescent="0.3">
      <c r="A278" s="39">
        <f>'Спутник-М'!B279</f>
        <v>0</v>
      </c>
      <c r="B278" s="39">
        <f>'Спутник-М'!C279</f>
        <v>0</v>
      </c>
      <c r="C278" s="39">
        <f>'Вчера_Спутник-М'!D279</f>
        <v>0</v>
      </c>
      <c r="D278" s="39">
        <f>'Спутник-М'!D279</f>
        <v>0</v>
      </c>
      <c r="E278" s="39">
        <f t="shared" si="4"/>
        <v>0</v>
      </c>
    </row>
    <row r="279" spans="1:5" ht="50.1" customHeight="1" x14ac:dyDescent="0.3">
      <c r="A279" s="39">
        <f>'Спутник-М'!B280</f>
        <v>0</v>
      </c>
      <c r="B279" s="39">
        <f>'Спутник-М'!C280</f>
        <v>0</v>
      </c>
      <c r="C279" s="39">
        <f>'Вчера_Спутник-М'!D280</f>
        <v>0</v>
      </c>
      <c r="D279" s="39">
        <f>'Спутник-М'!D280</f>
        <v>0</v>
      </c>
      <c r="E279" s="39">
        <f t="shared" si="4"/>
        <v>0</v>
      </c>
    </row>
    <row r="280" spans="1:5" ht="50.1" customHeight="1" x14ac:dyDescent="0.3">
      <c r="A280" s="39">
        <f>'Спутник-М'!B281</f>
        <v>0</v>
      </c>
      <c r="B280" s="39">
        <f>'Спутник-М'!C281</f>
        <v>0</v>
      </c>
      <c r="C280" s="39">
        <f>'Вчера_Спутник-М'!D281</f>
        <v>0</v>
      </c>
      <c r="D280" s="39">
        <f>'Спутник-М'!D281</f>
        <v>0</v>
      </c>
      <c r="E280" s="39">
        <f t="shared" si="4"/>
        <v>0</v>
      </c>
    </row>
    <row r="281" spans="1:5" ht="50.1" customHeight="1" x14ac:dyDescent="0.3">
      <c r="A281" s="39">
        <f>'Спутник-М'!B282</f>
        <v>0</v>
      </c>
      <c r="B281" s="39">
        <f>'Спутник-М'!C282</f>
        <v>0</v>
      </c>
      <c r="C281" s="39">
        <f>'Вчера_Спутник-М'!D282</f>
        <v>0</v>
      </c>
      <c r="D281" s="39">
        <f>'Спутник-М'!D282</f>
        <v>0</v>
      </c>
      <c r="E281" s="39">
        <f t="shared" si="4"/>
        <v>0</v>
      </c>
    </row>
    <row r="282" spans="1:5" ht="50.1" customHeight="1" x14ac:dyDescent="0.3">
      <c r="A282" s="39">
        <f>'Спутник-М'!B283</f>
        <v>0</v>
      </c>
      <c r="B282" s="39">
        <f>'Спутник-М'!C283</f>
        <v>0</v>
      </c>
      <c r="C282" s="39">
        <f>'Вчера_Спутник-М'!D283</f>
        <v>0</v>
      </c>
      <c r="D282" s="39">
        <f>'Спутник-М'!D283</f>
        <v>0</v>
      </c>
      <c r="E282" s="39">
        <f t="shared" si="4"/>
        <v>0</v>
      </c>
    </row>
    <row r="283" spans="1:5" ht="50.1" customHeight="1" x14ac:dyDescent="0.3">
      <c r="A283" s="39">
        <f>'Спутник-М'!B284</f>
        <v>0</v>
      </c>
      <c r="B283" s="39">
        <f>'Спутник-М'!C284</f>
        <v>0</v>
      </c>
      <c r="C283" s="39">
        <f>'Вчера_Спутник-М'!D284</f>
        <v>0</v>
      </c>
      <c r="D283" s="39">
        <f>'Спутник-М'!D284</f>
        <v>0</v>
      </c>
      <c r="E283" s="39">
        <f t="shared" si="4"/>
        <v>0</v>
      </c>
    </row>
    <row r="284" spans="1:5" ht="50.1" customHeight="1" x14ac:dyDescent="0.3">
      <c r="A284" s="39">
        <f>'Спутник-М'!B285</f>
        <v>0</v>
      </c>
      <c r="B284" s="39">
        <f>'Спутник-М'!C285</f>
        <v>0</v>
      </c>
      <c r="C284" s="39">
        <f>'Вчера_Спутник-М'!D285</f>
        <v>0</v>
      </c>
      <c r="D284" s="39">
        <f>'Спутник-М'!D285</f>
        <v>0</v>
      </c>
      <c r="E284" s="39">
        <f t="shared" si="4"/>
        <v>0</v>
      </c>
    </row>
    <row r="285" spans="1:5" ht="50.1" customHeight="1" x14ac:dyDescent="0.3">
      <c r="A285" s="39">
        <f>'Спутник-М'!B286</f>
        <v>0</v>
      </c>
      <c r="B285" s="39">
        <f>'Спутник-М'!C286</f>
        <v>0</v>
      </c>
      <c r="C285" s="39">
        <f>'Вчера_Спутник-М'!D286</f>
        <v>0</v>
      </c>
      <c r="D285" s="39">
        <f>'Спутник-М'!D286</f>
        <v>0</v>
      </c>
      <c r="E285" s="39">
        <f t="shared" si="4"/>
        <v>0</v>
      </c>
    </row>
    <row r="286" spans="1:5" ht="50.1" customHeight="1" x14ac:dyDescent="0.3">
      <c r="A286" s="39">
        <f>'Спутник-М'!B287</f>
        <v>0</v>
      </c>
      <c r="B286" s="39">
        <f>'Спутник-М'!C287</f>
        <v>0</v>
      </c>
      <c r="C286" s="39">
        <f>'Вчера_Спутник-М'!D287</f>
        <v>0</v>
      </c>
      <c r="D286" s="39">
        <f>'Спутник-М'!D287</f>
        <v>0</v>
      </c>
      <c r="E286" s="39">
        <f t="shared" si="4"/>
        <v>0</v>
      </c>
    </row>
    <row r="287" spans="1:5" ht="50.1" customHeight="1" x14ac:dyDescent="0.3">
      <c r="A287" s="39">
        <f>'Спутник-М'!B288</f>
        <v>0</v>
      </c>
      <c r="B287" s="39">
        <f>'Спутник-М'!C288</f>
        <v>0</v>
      </c>
      <c r="C287" s="39">
        <f>'Вчера_Спутник-М'!D288</f>
        <v>0</v>
      </c>
      <c r="D287" s="39">
        <f>'Спутник-М'!D288</f>
        <v>0</v>
      </c>
      <c r="E287" s="39">
        <f t="shared" si="4"/>
        <v>0</v>
      </c>
    </row>
    <row r="288" spans="1:5" ht="50.1" customHeight="1" x14ac:dyDescent="0.3">
      <c r="A288" s="39">
        <f>'Спутник-М'!B289</f>
        <v>0</v>
      </c>
      <c r="B288" s="39">
        <f>'Спутник-М'!C289</f>
        <v>0</v>
      </c>
      <c r="C288" s="39">
        <f>'Вчера_Спутник-М'!D289</f>
        <v>0</v>
      </c>
      <c r="D288" s="39">
        <f>'Спутник-М'!D289</f>
        <v>0</v>
      </c>
      <c r="E288" s="39">
        <f t="shared" si="4"/>
        <v>0</v>
      </c>
    </row>
    <row r="289" spans="1:5" ht="50.1" customHeight="1" x14ac:dyDescent="0.3">
      <c r="A289" s="39">
        <f>'Спутник-М'!B290</f>
        <v>0</v>
      </c>
      <c r="B289" s="39">
        <f>'Спутник-М'!C290</f>
        <v>0</v>
      </c>
      <c r="C289" s="39">
        <f>'Вчера_Спутник-М'!D290</f>
        <v>0</v>
      </c>
      <c r="D289" s="39">
        <f>'Спутник-М'!D290</f>
        <v>0</v>
      </c>
      <c r="E289" s="39">
        <f t="shared" si="4"/>
        <v>0</v>
      </c>
    </row>
    <row r="290" spans="1:5" ht="50.1" customHeight="1" x14ac:dyDescent="0.3">
      <c r="A290" s="39">
        <f>'Спутник-М'!B291</f>
        <v>0</v>
      </c>
      <c r="B290" s="39">
        <f>'Спутник-М'!C291</f>
        <v>0</v>
      </c>
      <c r="C290" s="39">
        <f>'Вчера_Спутник-М'!D291</f>
        <v>0</v>
      </c>
      <c r="D290" s="39">
        <f>'Спутник-М'!D291</f>
        <v>0</v>
      </c>
      <c r="E290" s="39">
        <f t="shared" si="4"/>
        <v>0</v>
      </c>
    </row>
    <row r="291" spans="1:5" ht="50.1" customHeight="1" x14ac:dyDescent="0.3">
      <c r="A291" s="39">
        <f>'Спутник-М'!B292</f>
        <v>0</v>
      </c>
      <c r="B291" s="39">
        <f>'Спутник-М'!C292</f>
        <v>0</v>
      </c>
      <c r="C291" s="39">
        <f>'Вчера_Спутник-М'!D292</f>
        <v>0</v>
      </c>
      <c r="D291" s="39">
        <f>'Спутник-М'!D292</f>
        <v>0</v>
      </c>
      <c r="E291" s="39">
        <f t="shared" si="4"/>
        <v>0</v>
      </c>
    </row>
    <row r="292" spans="1:5" ht="50.1" customHeight="1" x14ac:dyDescent="0.3">
      <c r="A292" s="39">
        <f>'Спутник-М'!B293</f>
        <v>0</v>
      </c>
      <c r="B292" s="39">
        <f>'Спутник-М'!C293</f>
        <v>0</v>
      </c>
      <c r="C292" s="39">
        <f>'Вчера_Спутник-М'!D293</f>
        <v>0</v>
      </c>
      <c r="D292" s="39">
        <f>'Спутник-М'!D293</f>
        <v>0</v>
      </c>
      <c r="E292" s="39">
        <f t="shared" si="4"/>
        <v>0</v>
      </c>
    </row>
    <row r="293" spans="1:5" ht="50.1" customHeight="1" x14ac:dyDescent="0.3">
      <c r="A293" s="39">
        <f>'Спутник-М'!B294</f>
        <v>0</v>
      </c>
      <c r="B293" s="39">
        <f>'Спутник-М'!C294</f>
        <v>0</v>
      </c>
      <c r="C293" s="39">
        <f>'Вчера_Спутник-М'!D294</f>
        <v>0</v>
      </c>
      <c r="D293" s="39">
        <f>'Спутник-М'!D294</f>
        <v>0</v>
      </c>
      <c r="E293" s="39">
        <f t="shared" si="4"/>
        <v>0</v>
      </c>
    </row>
    <row r="294" spans="1:5" ht="50.1" customHeight="1" x14ac:dyDescent="0.3">
      <c r="A294" s="39">
        <f>'Спутник-М'!B295</f>
        <v>0</v>
      </c>
      <c r="B294" s="39">
        <f>'Спутник-М'!C295</f>
        <v>0</v>
      </c>
      <c r="C294" s="39">
        <f>'Вчера_Спутник-М'!D295</f>
        <v>0</v>
      </c>
      <c r="D294" s="39">
        <f>'Спутник-М'!D295</f>
        <v>0</v>
      </c>
      <c r="E294" s="39">
        <f t="shared" si="4"/>
        <v>0</v>
      </c>
    </row>
    <row r="295" spans="1:5" ht="50.1" customHeight="1" x14ac:dyDescent="0.3">
      <c r="A295" s="39">
        <f>'Спутник-М'!B296</f>
        <v>0</v>
      </c>
      <c r="B295" s="39">
        <f>'Спутник-М'!C296</f>
        <v>0</v>
      </c>
      <c r="C295" s="39">
        <f>'Вчера_Спутник-М'!D296</f>
        <v>0</v>
      </c>
      <c r="D295" s="39">
        <f>'Спутник-М'!D296</f>
        <v>0</v>
      </c>
      <c r="E295" s="39">
        <f t="shared" si="4"/>
        <v>0</v>
      </c>
    </row>
    <row r="296" spans="1:5" ht="50.1" customHeight="1" x14ac:dyDescent="0.3">
      <c r="A296" s="39">
        <f>'Спутник-М'!B297</f>
        <v>0</v>
      </c>
      <c r="B296" s="39">
        <f>'Спутник-М'!C297</f>
        <v>0</v>
      </c>
      <c r="C296" s="39">
        <f>'Вчера_Спутник-М'!D297</f>
        <v>0</v>
      </c>
      <c r="D296" s="39">
        <f>'Спутник-М'!D297</f>
        <v>0</v>
      </c>
      <c r="E296" s="39">
        <f t="shared" si="4"/>
        <v>0</v>
      </c>
    </row>
    <row r="297" spans="1:5" ht="50.1" customHeight="1" x14ac:dyDescent="0.3">
      <c r="A297" s="39">
        <f>'Спутник-М'!B298</f>
        <v>0</v>
      </c>
      <c r="B297" s="39">
        <f>'Спутник-М'!C298</f>
        <v>0</v>
      </c>
      <c r="C297" s="39">
        <f>'Вчера_Спутник-М'!D298</f>
        <v>0</v>
      </c>
      <c r="D297" s="39">
        <f>'Спутник-М'!D298</f>
        <v>0</v>
      </c>
      <c r="E297" s="39">
        <f t="shared" si="4"/>
        <v>0</v>
      </c>
    </row>
    <row r="298" spans="1:5" ht="50.1" customHeight="1" x14ac:dyDescent="0.3">
      <c r="A298" s="39">
        <f>'Спутник-М'!B299</f>
        <v>0</v>
      </c>
      <c r="B298" s="39">
        <f>'Спутник-М'!C299</f>
        <v>0</v>
      </c>
      <c r="C298" s="39">
        <f>'Вчера_Спутник-М'!D299</f>
        <v>0</v>
      </c>
      <c r="D298" s="39">
        <f>'Спутник-М'!D299</f>
        <v>0</v>
      </c>
      <c r="E298" s="39">
        <f t="shared" si="4"/>
        <v>0</v>
      </c>
    </row>
    <row r="299" spans="1:5" ht="50.1" customHeight="1" x14ac:dyDescent="0.3">
      <c r="A299" s="39">
        <f>'Спутник-М'!B300</f>
        <v>0</v>
      </c>
      <c r="B299" s="39">
        <f>'Спутник-М'!C300</f>
        <v>0</v>
      </c>
      <c r="C299" s="39">
        <f>'Вчера_Спутник-М'!D300</f>
        <v>0</v>
      </c>
      <c r="D299" s="39">
        <f>'Спутник-М'!D300</f>
        <v>0</v>
      </c>
      <c r="E299" s="39">
        <f t="shared" si="4"/>
        <v>0</v>
      </c>
    </row>
    <row r="300" spans="1:5" ht="50.1" customHeight="1" x14ac:dyDescent="0.3">
      <c r="A300" s="39">
        <f>'Спутник-М'!B301</f>
        <v>0</v>
      </c>
      <c r="B300" s="39">
        <f>'Спутник-М'!C301</f>
        <v>0</v>
      </c>
      <c r="C300" s="39">
        <f>'Вчера_Спутник-М'!D301</f>
        <v>0</v>
      </c>
      <c r="D300" s="39">
        <f>'Спутник-М'!D301</f>
        <v>0</v>
      </c>
      <c r="E300" s="39">
        <f t="shared" si="4"/>
        <v>0</v>
      </c>
    </row>
    <row r="301" spans="1:5" ht="50.1" customHeight="1" x14ac:dyDescent="0.3">
      <c r="A301" s="39">
        <f>'Спутник-М'!B302</f>
        <v>0</v>
      </c>
      <c r="B301" s="39">
        <f>'Спутник-М'!C302</f>
        <v>0</v>
      </c>
      <c r="C301" s="39">
        <f>'Вчера_Спутник-М'!D302</f>
        <v>0</v>
      </c>
      <c r="D301" s="39">
        <f>'Спутник-М'!D302</f>
        <v>0</v>
      </c>
      <c r="E301" s="39">
        <f t="shared" si="4"/>
        <v>0</v>
      </c>
    </row>
    <row r="302" spans="1:5" ht="50.1" customHeight="1" x14ac:dyDescent="0.3">
      <c r="A302" s="39">
        <f>'Спутник-М'!B303</f>
        <v>0</v>
      </c>
      <c r="B302" s="39">
        <f>'Спутник-М'!C303</f>
        <v>0</v>
      </c>
      <c r="C302" s="39">
        <f>'Вчера_Спутник-М'!D303</f>
        <v>0</v>
      </c>
      <c r="D302" s="39">
        <f>'Спутник-М'!D303</f>
        <v>0</v>
      </c>
      <c r="E302" s="39">
        <f t="shared" si="4"/>
        <v>0</v>
      </c>
    </row>
    <row r="303" spans="1:5" ht="50.1" customHeight="1" x14ac:dyDescent="0.3">
      <c r="A303" s="39">
        <f>'Спутник-М'!B304</f>
        <v>0</v>
      </c>
      <c r="B303" s="39">
        <f>'Спутник-М'!C304</f>
        <v>0</v>
      </c>
      <c r="C303" s="39">
        <f>'Вчера_Спутник-М'!D304</f>
        <v>0</v>
      </c>
      <c r="D303" s="39">
        <f>'Спутник-М'!D304</f>
        <v>0</v>
      </c>
      <c r="E303" s="39">
        <f t="shared" si="4"/>
        <v>0</v>
      </c>
    </row>
    <row r="304" spans="1:5" ht="50.1" customHeight="1" x14ac:dyDescent="0.3">
      <c r="A304" s="39">
        <f>'Спутник-М'!B305</f>
        <v>0</v>
      </c>
      <c r="B304" s="39">
        <f>'Спутник-М'!C305</f>
        <v>0</v>
      </c>
      <c r="C304" s="39">
        <f>'Вчера_Спутник-М'!D305</f>
        <v>0</v>
      </c>
      <c r="D304" s="39">
        <f>'Спутник-М'!D305</f>
        <v>0</v>
      </c>
      <c r="E304" s="39">
        <f t="shared" si="4"/>
        <v>0</v>
      </c>
    </row>
    <row r="305" spans="1:5" ht="50.1" customHeight="1" x14ac:dyDescent="0.3">
      <c r="A305" s="39">
        <f>'Спутник-М'!B306</f>
        <v>0</v>
      </c>
      <c r="B305" s="39">
        <f>'Спутник-М'!C306</f>
        <v>0</v>
      </c>
      <c r="C305" s="39">
        <f>'Вчера_Спутник-М'!D306</f>
        <v>0</v>
      </c>
      <c r="D305" s="39">
        <f>'Спутник-М'!D306</f>
        <v>0</v>
      </c>
      <c r="E305" s="39">
        <f t="shared" si="4"/>
        <v>0</v>
      </c>
    </row>
    <row r="306" spans="1:5" ht="50.1" customHeight="1" x14ac:dyDescent="0.3">
      <c r="A306" s="39">
        <f>'Спутник-М'!B307</f>
        <v>0</v>
      </c>
      <c r="B306" s="39">
        <f>'Спутник-М'!C307</f>
        <v>0</v>
      </c>
      <c r="C306" s="39">
        <f>'Вчера_Спутник-М'!D307</f>
        <v>0</v>
      </c>
      <c r="D306" s="39">
        <f>'Спутник-М'!D307</f>
        <v>0</v>
      </c>
      <c r="E306" s="39">
        <f t="shared" si="4"/>
        <v>0</v>
      </c>
    </row>
    <row r="307" spans="1:5" ht="50.1" customHeight="1" x14ac:dyDescent="0.3">
      <c r="A307" s="39">
        <f>'Спутник-М'!B308</f>
        <v>0</v>
      </c>
      <c r="B307" s="39">
        <f>'Спутник-М'!C308</f>
        <v>0</v>
      </c>
      <c r="C307" s="39">
        <f>'Вчера_Спутник-М'!D308</f>
        <v>0</v>
      </c>
      <c r="D307" s="39">
        <f>'Спутник-М'!D308</f>
        <v>0</v>
      </c>
      <c r="E307" s="39">
        <f t="shared" si="4"/>
        <v>0</v>
      </c>
    </row>
    <row r="308" spans="1:5" ht="50.1" customHeight="1" x14ac:dyDescent="0.3">
      <c r="A308" s="39">
        <f>'Спутник-М'!B309</f>
        <v>0</v>
      </c>
      <c r="B308" s="39">
        <f>'Спутник-М'!C309</f>
        <v>0</v>
      </c>
      <c r="C308" s="39">
        <f>'Вчера_Спутник-М'!D309</f>
        <v>0</v>
      </c>
      <c r="D308" s="39">
        <f>'Спутник-М'!D309</f>
        <v>0</v>
      </c>
      <c r="E308" s="39">
        <f t="shared" si="4"/>
        <v>0</v>
      </c>
    </row>
    <row r="309" spans="1:5" ht="50.1" customHeight="1" x14ac:dyDescent="0.3">
      <c r="A309" s="39">
        <f>'Спутник-М'!B310</f>
        <v>0</v>
      </c>
      <c r="B309" s="39">
        <f>'Спутник-М'!C310</f>
        <v>0</v>
      </c>
      <c r="C309" s="39">
        <f>'Вчера_Спутник-М'!D310</f>
        <v>0</v>
      </c>
      <c r="D309" s="39">
        <f>'Спутник-М'!D310</f>
        <v>0</v>
      </c>
      <c r="E309" s="39">
        <f t="shared" si="4"/>
        <v>0</v>
      </c>
    </row>
    <row r="310" spans="1:5" ht="50.1" customHeight="1" x14ac:dyDescent="0.3">
      <c r="A310" s="39">
        <f>'Спутник-М'!B311</f>
        <v>0</v>
      </c>
      <c r="B310" s="39">
        <f>'Спутник-М'!C311</f>
        <v>0</v>
      </c>
      <c r="C310" s="39">
        <f>'Вчера_Спутник-М'!D311</f>
        <v>0</v>
      </c>
      <c r="D310" s="39">
        <f>'Спутник-М'!D311</f>
        <v>0</v>
      </c>
      <c r="E310" s="39">
        <f t="shared" si="4"/>
        <v>0</v>
      </c>
    </row>
    <row r="311" spans="1:5" ht="50.1" customHeight="1" x14ac:dyDescent="0.3">
      <c r="A311" s="39">
        <f>'Спутник-М'!B312</f>
        <v>0</v>
      </c>
      <c r="B311" s="39">
        <f>'Спутник-М'!C312</f>
        <v>0</v>
      </c>
      <c r="C311" s="39">
        <f>'Вчера_Спутник-М'!D312</f>
        <v>0</v>
      </c>
      <c r="D311" s="39">
        <f>'Спутник-М'!D312</f>
        <v>0</v>
      </c>
      <c r="E311" s="39">
        <f t="shared" si="4"/>
        <v>0</v>
      </c>
    </row>
    <row r="312" spans="1:5" ht="50.1" customHeight="1" x14ac:dyDescent="0.3">
      <c r="A312" s="39">
        <f>'Спутник-М'!B313</f>
        <v>0</v>
      </c>
      <c r="B312" s="39">
        <f>'Спутник-М'!C313</f>
        <v>0</v>
      </c>
      <c r="C312" s="39">
        <f>'Вчера_Спутник-М'!D313</f>
        <v>0</v>
      </c>
      <c r="D312" s="39">
        <f>'Спутник-М'!D313</f>
        <v>0</v>
      </c>
      <c r="E312" s="39">
        <f t="shared" si="4"/>
        <v>0</v>
      </c>
    </row>
    <row r="313" spans="1:5" ht="50.1" customHeight="1" x14ac:dyDescent="0.3">
      <c r="A313" s="39">
        <f>'Спутник-М'!B314</f>
        <v>0</v>
      </c>
      <c r="B313" s="39">
        <f>'Спутник-М'!C314</f>
        <v>0</v>
      </c>
      <c r="C313" s="39">
        <f>'Вчера_Спутник-М'!D314</f>
        <v>0</v>
      </c>
      <c r="D313" s="39">
        <f>'Спутник-М'!D314</f>
        <v>0</v>
      </c>
      <c r="E313" s="39">
        <f t="shared" si="4"/>
        <v>0</v>
      </c>
    </row>
    <row r="314" spans="1:5" ht="50.1" customHeight="1" x14ac:dyDescent="0.3">
      <c r="A314" s="39">
        <f>'Спутник-М'!B315</f>
        <v>0</v>
      </c>
      <c r="B314" s="39">
        <f>'Спутник-М'!C315</f>
        <v>0</v>
      </c>
      <c r="C314" s="39">
        <f>'Вчера_Спутник-М'!D315</f>
        <v>0</v>
      </c>
      <c r="D314" s="39">
        <f>'Спутник-М'!D315</f>
        <v>0</v>
      </c>
      <c r="E314" s="39">
        <f t="shared" si="4"/>
        <v>0</v>
      </c>
    </row>
    <row r="315" spans="1:5" ht="50.1" customHeight="1" x14ac:dyDescent="0.3">
      <c r="A315" s="39">
        <f>'Спутник-М'!B316</f>
        <v>0</v>
      </c>
      <c r="B315" s="39">
        <f>'Спутник-М'!C316</f>
        <v>0</v>
      </c>
      <c r="C315" s="39">
        <f>'Вчера_Спутник-М'!D316</f>
        <v>0</v>
      </c>
      <c r="D315" s="39">
        <f>'Спутник-М'!D316</f>
        <v>0</v>
      </c>
      <c r="E315" s="39">
        <f t="shared" si="4"/>
        <v>0</v>
      </c>
    </row>
    <row r="316" spans="1:5" ht="50.1" customHeight="1" x14ac:dyDescent="0.3">
      <c r="A316" s="39">
        <f>'Спутник-М'!B317</f>
        <v>0</v>
      </c>
      <c r="B316" s="39">
        <f>'Спутник-М'!C317</f>
        <v>0</v>
      </c>
      <c r="C316" s="39">
        <f>'Вчера_Спутник-М'!D317</f>
        <v>0</v>
      </c>
      <c r="D316" s="39">
        <f>'Спутник-М'!D317</f>
        <v>0</v>
      </c>
      <c r="E316" s="39">
        <f t="shared" si="4"/>
        <v>0</v>
      </c>
    </row>
    <row r="317" spans="1:5" ht="50.1" customHeight="1" x14ac:dyDescent="0.3">
      <c r="A317" s="39">
        <f>'Спутник-М'!B318</f>
        <v>0</v>
      </c>
      <c r="B317" s="39">
        <f>'Спутник-М'!C318</f>
        <v>0</v>
      </c>
      <c r="C317" s="39">
        <f>'Вчера_Спутник-М'!D318</f>
        <v>0</v>
      </c>
      <c r="D317" s="39">
        <f>'Спутник-М'!D318</f>
        <v>0</v>
      </c>
      <c r="E317" s="39">
        <f t="shared" si="4"/>
        <v>0</v>
      </c>
    </row>
    <row r="318" spans="1:5" ht="50.1" customHeight="1" x14ac:dyDescent="0.3">
      <c r="A318" s="39">
        <f>'Спутник-М'!B319</f>
        <v>0</v>
      </c>
      <c r="B318" s="39">
        <f>'Спутник-М'!C319</f>
        <v>0</v>
      </c>
      <c r="C318" s="39">
        <f>'Вчера_Спутник-М'!D319</f>
        <v>0</v>
      </c>
      <c r="D318" s="39">
        <f>'Спутник-М'!D319</f>
        <v>0</v>
      </c>
      <c r="E318" s="39">
        <f t="shared" si="4"/>
        <v>0</v>
      </c>
    </row>
    <row r="319" spans="1:5" ht="50.1" customHeight="1" x14ac:dyDescent="0.3">
      <c r="A319" s="39">
        <f>'Спутник-М'!B320</f>
        <v>0</v>
      </c>
      <c r="B319" s="39">
        <f>'Спутник-М'!C320</f>
        <v>0</v>
      </c>
      <c r="C319" s="39">
        <f>'Вчера_Спутник-М'!D320</f>
        <v>0</v>
      </c>
      <c r="D319" s="39">
        <f>'Спутник-М'!D320</f>
        <v>0</v>
      </c>
      <c r="E319" s="39">
        <f t="shared" si="4"/>
        <v>0</v>
      </c>
    </row>
    <row r="320" spans="1:5" ht="50.1" customHeight="1" x14ac:dyDescent="0.3">
      <c r="A320" s="39">
        <f>'Спутник-М'!B321</f>
        <v>0</v>
      </c>
      <c r="B320" s="39">
        <f>'Спутник-М'!C321</f>
        <v>0</v>
      </c>
      <c r="C320" s="39">
        <f>'Вчера_Спутник-М'!D321</f>
        <v>0</v>
      </c>
      <c r="D320" s="39">
        <f>'Спутник-М'!D321</f>
        <v>0</v>
      </c>
      <c r="E320" s="39">
        <f t="shared" si="4"/>
        <v>0</v>
      </c>
    </row>
    <row r="321" spans="1:5" ht="50.1" customHeight="1" x14ac:dyDescent="0.3">
      <c r="A321" s="39">
        <f>'Спутник-М'!B322</f>
        <v>0</v>
      </c>
      <c r="B321" s="39">
        <f>'Спутник-М'!C322</f>
        <v>0</v>
      </c>
      <c r="C321" s="39">
        <f>'Вчера_Спутник-М'!D322</f>
        <v>0</v>
      </c>
      <c r="D321" s="39">
        <f>'Спутник-М'!D322</f>
        <v>0</v>
      </c>
      <c r="E321" s="39">
        <f t="shared" si="4"/>
        <v>0</v>
      </c>
    </row>
    <row r="322" spans="1:5" ht="50.1" customHeight="1" x14ac:dyDescent="0.3">
      <c r="A322" s="39">
        <f>'Спутник-М'!B323</f>
        <v>0</v>
      </c>
      <c r="B322" s="39">
        <f>'Спутник-М'!C323</f>
        <v>0</v>
      </c>
      <c r="C322" s="39">
        <f>'Вчера_Спутник-М'!D323</f>
        <v>0</v>
      </c>
      <c r="D322" s="39">
        <f>'Спутник-М'!D323</f>
        <v>0</v>
      </c>
      <c r="E322" s="39">
        <f t="shared" si="4"/>
        <v>0</v>
      </c>
    </row>
    <row r="323" spans="1:5" ht="50.1" customHeight="1" x14ac:dyDescent="0.3">
      <c r="A323" s="39">
        <f>'Спутник-М'!B324</f>
        <v>0</v>
      </c>
      <c r="B323" s="39">
        <f>'Спутник-М'!C324</f>
        <v>0</v>
      </c>
      <c r="C323" s="39">
        <f>'Вчера_Спутник-М'!D324</f>
        <v>0</v>
      </c>
      <c r="D323" s="39">
        <f>'Спутник-М'!D324</f>
        <v>0</v>
      </c>
      <c r="E323" s="39">
        <f t="shared" si="4"/>
        <v>0</v>
      </c>
    </row>
    <row r="324" spans="1:5" ht="50.1" customHeight="1" x14ac:dyDescent="0.3">
      <c r="A324" s="39">
        <f>'Спутник-М'!B325</f>
        <v>0</v>
      </c>
      <c r="B324" s="39">
        <f>'Спутник-М'!C325</f>
        <v>0</v>
      </c>
      <c r="C324" s="39">
        <f>'Вчера_Спутник-М'!D325</f>
        <v>0</v>
      </c>
      <c r="D324" s="39">
        <f>'Спутник-М'!D325</f>
        <v>0</v>
      </c>
      <c r="E324" s="39">
        <f t="shared" si="4"/>
        <v>0</v>
      </c>
    </row>
    <row r="325" spans="1:5" ht="50.1" customHeight="1" x14ac:dyDescent="0.3">
      <c r="A325" s="39">
        <f>'Спутник-М'!B326</f>
        <v>0</v>
      </c>
      <c r="B325" s="39">
        <f>'Спутник-М'!C326</f>
        <v>0</v>
      </c>
      <c r="C325" s="39">
        <f>'Вчера_Спутник-М'!D326</f>
        <v>0</v>
      </c>
      <c r="D325" s="39">
        <f>'Спутник-М'!D326</f>
        <v>0</v>
      </c>
      <c r="E325" s="39">
        <f t="shared" ref="E325:E388" si="5">IF(ISNA(VLOOKUP(C325,D:D, 1, FALSE)),"_Должник",C325)</f>
        <v>0</v>
      </c>
    </row>
    <row r="326" spans="1:5" ht="50.1" customHeight="1" x14ac:dyDescent="0.3">
      <c r="A326" s="39">
        <f>'Спутник-М'!B327</f>
        <v>0</v>
      </c>
      <c r="B326" s="39">
        <f>'Спутник-М'!C327</f>
        <v>0</v>
      </c>
      <c r="C326" s="39">
        <f>'Вчера_Спутник-М'!D327</f>
        <v>0</v>
      </c>
      <c r="D326" s="39">
        <f>'Спутник-М'!D327</f>
        <v>0</v>
      </c>
      <c r="E326" s="39">
        <f t="shared" si="5"/>
        <v>0</v>
      </c>
    </row>
    <row r="327" spans="1:5" ht="50.1" customHeight="1" x14ac:dyDescent="0.3">
      <c r="A327" s="39">
        <f>'Спутник-М'!B328</f>
        <v>0</v>
      </c>
      <c r="B327" s="39">
        <f>'Спутник-М'!C328</f>
        <v>0</v>
      </c>
      <c r="C327" s="39">
        <f>'Вчера_Спутник-М'!D328</f>
        <v>0</v>
      </c>
      <c r="D327" s="39">
        <f>'Спутник-М'!D328</f>
        <v>0</v>
      </c>
      <c r="E327" s="39">
        <f t="shared" si="5"/>
        <v>0</v>
      </c>
    </row>
    <row r="328" spans="1:5" ht="50.1" customHeight="1" x14ac:dyDescent="0.3">
      <c r="A328" s="39">
        <f>'Спутник-М'!B329</f>
        <v>0</v>
      </c>
      <c r="B328" s="39">
        <f>'Спутник-М'!C329</f>
        <v>0</v>
      </c>
      <c r="C328" s="39">
        <f>'Вчера_Спутник-М'!D329</f>
        <v>0</v>
      </c>
      <c r="D328" s="39">
        <f>'Спутник-М'!D329</f>
        <v>0</v>
      </c>
      <c r="E328" s="39">
        <f t="shared" si="5"/>
        <v>0</v>
      </c>
    </row>
    <row r="329" spans="1:5" ht="50.1" customHeight="1" x14ac:dyDescent="0.3">
      <c r="A329" s="39">
        <f>'Спутник-М'!B330</f>
        <v>0</v>
      </c>
      <c r="B329" s="39">
        <f>'Спутник-М'!C330</f>
        <v>0</v>
      </c>
      <c r="C329" s="39">
        <f>'Вчера_Спутник-М'!D330</f>
        <v>0</v>
      </c>
      <c r="D329" s="39">
        <f>'Спутник-М'!D330</f>
        <v>0</v>
      </c>
      <c r="E329" s="39">
        <f t="shared" si="5"/>
        <v>0</v>
      </c>
    </row>
    <row r="330" spans="1:5" ht="50.1" customHeight="1" x14ac:dyDescent="0.3">
      <c r="A330" s="39">
        <f>'Спутник-М'!B331</f>
        <v>0</v>
      </c>
      <c r="B330" s="39">
        <f>'Спутник-М'!C331</f>
        <v>0</v>
      </c>
      <c r="C330" s="39">
        <f>'Вчера_Спутник-М'!D331</f>
        <v>0</v>
      </c>
      <c r="D330" s="39">
        <f>'Спутник-М'!D331</f>
        <v>0</v>
      </c>
      <c r="E330" s="39">
        <f t="shared" si="5"/>
        <v>0</v>
      </c>
    </row>
    <row r="331" spans="1:5" ht="50.1" customHeight="1" x14ac:dyDescent="0.3">
      <c r="A331" s="39">
        <f>'Спутник-М'!B332</f>
        <v>0</v>
      </c>
      <c r="B331" s="39">
        <f>'Спутник-М'!C332</f>
        <v>0</v>
      </c>
      <c r="C331" s="39">
        <f>'Вчера_Спутник-М'!D332</f>
        <v>0</v>
      </c>
      <c r="D331" s="39">
        <f>'Спутник-М'!D332</f>
        <v>0</v>
      </c>
      <c r="E331" s="39">
        <f t="shared" si="5"/>
        <v>0</v>
      </c>
    </row>
    <row r="332" spans="1:5" ht="50.1" customHeight="1" x14ac:dyDescent="0.3">
      <c r="A332" s="39">
        <f>'Спутник-М'!B333</f>
        <v>0</v>
      </c>
      <c r="B332" s="39">
        <f>'Спутник-М'!C333</f>
        <v>0</v>
      </c>
      <c r="C332" s="39">
        <f>'Вчера_Спутник-М'!D333</f>
        <v>0</v>
      </c>
      <c r="D332" s="39">
        <f>'Спутник-М'!D333</f>
        <v>0</v>
      </c>
      <c r="E332" s="39">
        <f t="shared" si="5"/>
        <v>0</v>
      </c>
    </row>
    <row r="333" spans="1:5" ht="50.1" customHeight="1" x14ac:dyDescent="0.3">
      <c r="A333" s="39">
        <f>'Спутник-М'!B334</f>
        <v>0</v>
      </c>
      <c r="B333" s="39">
        <f>'Спутник-М'!C334</f>
        <v>0</v>
      </c>
      <c r="C333" s="39">
        <f>'Вчера_Спутник-М'!D334</f>
        <v>0</v>
      </c>
      <c r="D333" s="39">
        <f>'Спутник-М'!D334</f>
        <v>0</v>
      </c>
      <c r="E333" s="39">
        <f t="shared" si="5"/>
        <v>0</v>
      </c>
    </row>
    <row r="334" spans="1:5" ht="50.1" customHeight="1" x14ac:dyDescent="0.3">
      <c r="A334" s="39">
        <f>'Спутник-М'!B335</f>
        <v>0</v>
      </c>
      <c r="B334" s="39">
        <f>'Спутник-М'!C335</f>
        <v>0</v>
      </c>
      <c r="C334" s="39">
        <f>'Вчера_Спутник-М'!D335</f>
        <v>0</v>
      </c>
      <c r="D334" s="39">
        <f>'Спутник-М'!D335</f>
        <v>0</v>
      </c>
      <c r="E334" s="39">
        <f t="shared" si="5"/>
        <v>0</v>
      </c>
    </row>
    <row r="335" spans="1:5" ht="50.1" customHeight="1" x14ac:dyDescent="0.3">
      <c r="A335" s="39">
        <f>'Спутник-М'!B336</f>
        <v>0</v>
      </c>
      <c r="B335" s="39">
        <f>'Спутник-М'!C336</f>
        <v>0</v>
      </c>
      <c r="C335" s="39">
        <f>'Вчера_Спутник-М'!D336</f>
        <v>0</v>
      </c>
      <c r="D335" s="39">
        <f>'Спутник-М'!D336</f>
        <v>0</v>
      </c>
      <c r="E335" s="39">
        <f t="shared" si="5"/>
        <v>0</v>
      </c>
    </row>
    <row r="336" spans="1:5" ht="50.1" customHeight="1" x14ac:dyDescent="0.3">
      <c r="A336" s="39">
        <f>'Спутник-М'!B337</f>
        <v>0</v>
      </c>
      <c r="B336" s="39">
        <f>'Спутник-М'!C337</f>
        <v>0</v>
      </c>
      <c r="C336" s="39">
        <f>'Вчера_Спутник-М'!D337</f>
        <v>0</v>
      </c>
      <c r="D336" s="39">
        <f>'Спутник-М'!D337</f>
        <v>0</v>
      </c>
      <c r="E336" s="39">
        <f t="shared" si="5"/>
        <v>0</v>
      </c>
    </row>
    <row r="337" spans="1:5" ht="50.1" customHeight="1" x14ac:dyDescent="0.3">
      <c r="A337" s="39">
        <f>'Спутник-М'!B338</f>
        <v>0</v>
      </c>
      <c r="B337" s="39">
        <f>'Спутник-М'!C338</f>
        <v>0</v>
      </c>
      <c r="C337" s="39">
        <f>'Вчера_Спутник-М'!D338</f>
        <v>0</v>
      </c>
      <c r="D337" s="39">
        <f>'Спутник-М'!D338</f>
        <v>0</v>
      </c>
      <c r="E337" s="39">
        <f t="shared" si="5"/>
        <v>0</v>
      </c>
    </row>
    <row r="338" spans="1:5" ht="50.1" customHeight="1" x14ac:dyDescent="0.3">
      <c r="A338" s="39">
        <f>'Спутник-М'!B339</f>
        <v>0</v>
      </c>
      <c r="B338" s="39">
        <f>'Спутник-М'!C339</f>
        <v>0</v>
      </c>
      <c r="C338" s="39">
        <f>'Вчера_Спутник-М'!D339</f>
        <v>0</v>
      </c>
      <c r="D338" s="39">
        <f>'Спутник-М'!D339</f>
        <v>0</v>
      </c>
      <c r="E338" s="39">
        <f t="shared" si="5"/>
        <v>0</v>
      </c>
    </row>
    <row r="339" spans="1:5" ht="50.1" customHeight="1" x14ac:dyDescent="0.3">
      <c r="A339" s="39">
        <f>'Спутник-М'!B340</f>
        <v>0</v>
      </c>
      <c r="B339" s="39">
        <f>'Спутник-М'!C340</f>
        <v>0</v>
      </c>
      <c r="C339" s="39">
        <f>'Вчера_Спутник-М'!D340</f>
        <v>0</v>
      </c>
      <c r="D339" s="39">
        <f>'Спутник-М'!D340</f>
        <v>0</v>
      </c>
      <c r="E339" s="39">
        <f t="shared" si="5"/>
        <v>0</v>
      </c>
    </row>
    <row r="340" spans="1:5" ht="50.1" customHeight="1" x14ac:dyDescent="0.3">
      <c r="A340" s="39">
        <f>'Спутник-М'!B341</f>
        <v>0</v>
      </c>
      <c r="B340" s="39">
        <f>'Спутник-М'!C341</f>
        <v>0</v>
      </c>
      <c r="C340" s="39">
        <f>'Вчера_Спутник-М'!D341</f>
        <v>0</v>
      </c>
      <c r="D340" s="39">
        <f>'Спутник-М'!D341</f>
        <v>0</v>
      </c>
      <c r="E340" s="39">
        <f t="shared" si="5"/>
        <v>0</v>
      </c>
    </row>
    <row r="341" spans="1:5" ht="50.1" customHeight="1" x14ac:dyDescent="0.3">
      <c r="A341" s="39">
        <f>'Спутник-М'!B342</f>
        <v>0</v>
      </c>
      <c r="B341" s="39">
        <f>'Спутник-М'!C342</f>
        <v>0</v>
      </c>
      <c r="C341" s="39">
        <f>'Вчера_Спутник-М'!D342</f>
        <v>0</v>
      </c>
      <c r="D341" s="39">
        <f>'Спутник-М'!D342</f>
        <v>0</v>
      </c>
      <c r="E341" s="39">
        <f t="shared" si="5"/>
        <v>0</v>
      </c>
    </row>
    <row r="342" spans="1:5" ht="50.1" customHeight="1" x14ac:dyDescent="0.3">
      <c r="A342" s="39">
        <f>'Спутник-М'!B343</f>
        <v>0</v>
      </c>
      <c r="B342" s="39">
        <f>'Спутник-М'!C343</f>
        <v>0</v>
      </c>
      <c r="C342" s="39">
        <f>'Вчера_Спутник-М'!D343</f>
        <v>0</v>
      </c>
      <c r="D342" s="39">
        <f>'Спутник-М'!D343</f>
        <v>0</v>
      </c>
      <c r="E342" s="39">
        <f t="shared" si="5"/>
        <v>0</v>
      </c>
    </row>
    <row r="343" spans="1:5" ht="50.1" customHeight="1" x14ac:dyDescent="0.3">
      <c r="A343" s="39">
        <f>'Спутник-М'!B344</f>
        <v>0</v>
      </c>
      <c r="B343" s="39">
        <f>'Спутник-М'!C344</f>
        <v>0</v>
      </c>
      <c r="C343" s="39">
        <f>'Вчера_Спутник-М'!D344</f>
        <v>0</v>
      </c>
      <c r="D343" s="39">
        <f>'Спутник-М'!D344</f>
        <v>0</v>
      </c>
      <c r="E343" s="39">
        <f t="shared" si="5"/>
        <v>0</v>
      </c>
    </row>
    <row r="344" spans="1:5" ht="50.1" customHeight="1" x14ac:dyDescent="0.3">
      <c r="A344" s="39">
        <f>'Спутник-М'!B345</f>
        <v>0</v>
      </c>
      <c r="B344" s="39">
        <f>'Спутник-М'!C345</f>
        <v>0</v>
      </c>
      <c r="C344" s="39">
        <f>'Вчера_Спутник-М'!D345</f>
        <v>0</v>
      </c>
      <c r="D344" s="39">
        <f>'Спутник-М'!D345</f>
        <v>0</v>
      </c>
      <c r="E344" s="39">
        <f t="shared" si="5"/>
        <v>0</v>
      </c>
    </row>
    <row r="345" spans="1:5" ht="50.1" customHeight="1" x14ac:dyDescent="0.3">
      <c r="A345" s="39">
        <f>'Спутник-М'!B346</f>
        <v>0</v>
      </c>
      <c r="B345" s="39">
        <f>'Спутник-М'!C346</f>
        <v>0</v>
      </c>
      <c r="C345" s="39">
        <f>'Вчера_Спутник-М'!D346</f>
        <v>0</v>
      </c>
      <c r="D345" s="39">
        <f>'Спутник-М'!D346</f>
        <v>0</v>
      </c>
      <c r="E345" s="39">
        <f t="shared" si="5"/>
        <v>0</v>
      </c>
    </row>
    <row r="346" spans="1:5" ht="50.1" customHeight="1" x14ac:dyDescent="0.3">
      <c r="A346" s="39">
        <f>'Спутник-М'!B347</f>
        <v>0</v>
      </c>
      <c r="B346" s="39">
        <f>'Спутник-М'!C347</f>
        <v>0</v>
      </c>
      <c r="C346" s="39">
        <f>'Вчера_Спутник-М'!D347</f>
        <v>0</v>
      </c>
      <c r="D346" s="39">
        <f>'Спутник-М'!D347</f>
        <v>0</v>
      </c>
      <c r="E346" s="39">
        <f t="shared" si="5"/>
        <v>0</v>
      </c>
    </row>
    <row r="347" spans="1:5" ht="50.1" customHeight="1" x14ac:dyDescent="0.3">
      <c r="A347" s="39">
        <f>'Спутник-М'!B348</f>
        <v>0</v>
      </c>
      <c r="B347" s="39">
        <f>'Спутник-М'!C348</f>
        <v>0</v>
      </c>
      <c r="C347" s="39">
        <f>'Вчера_Спутник-М'!D348</f>
        <v>0</v>
      </c>
      <c r="D347" s="39">
        <f>'Спутник-М'!D348</f>
        <v>0</v>
      </c>
      <c r="E347" s="39">
        <f t="shared" si="5"/>
        <v>0</v>
      </c>
    </row>
    <row r="348" spans="1:5" ht="50.1" customHeight="1" x14ac:dyDescent="0.3">
      <c r="A348" s="39">
        <f>'Спутник-М'!B349</f>
        <v>0</v>
      </c>
      <c r="B348" s="39">
        <f>'Спутник-М'!C349</f>
        <v>0</v>
      </c>
      <c r="C348" s="39">
        <f>'Вчера_Спутник-М'!D349</f>
        <v>0</v>
      </c>
      <c r="D348" s="39">
        <f>'Спутник-М'!D349</f>
        <v>0</v>
      </c>
      <c r="E348" s="39">
        <f t="shared" si="5"/>
        <v>0</v>
      </c>
    </row>
    <row r="349" spans="1:5" ht="50.1" customHeight="1" x14ac:dyDescent="0.3">
      <c r="A349" s="39">
        <f>'Спутник-М'!B350</f>
        <v>0</v>
      </c>
      <c r="B349" s="39">
        <f>'Спутник-М'!C350</f>
        <v>0</v>
      </c>
      <c r="C349" s="39">
        <f>'Вчера_Спутник-М'!D350</f>
        <v>0</v>
      </c>
      <c r="D349" s="39">
        <f>'Спутник-М'!D350</f>
        <v>0</v>
      </c>
      <c r="E349" s="39">
        <f t="shared" si="5"/>
        <v>0</v>
      </c>
    </row>
    <row r="350" spans="1:5" ht="50.1" customHeight="1" x14ac:dyDescent="0.3">
      <c r="A350" s="39">
        <f>'Спутник-М'!B351</f>
        <v>0</v>
      </c>
      <c r="B350" s="39">
        <f>'Спутник-М'!C351</f>
        <v>0</v>
      </c>
      <c r="C350" s="39">
        <f>'Вчера_Спутник-М'!D351</f>
        <v>0</v>
      </c>
      <c r="D350" s="39">
        <f>'Спутник-М'!D351</f>
        <v>0</v>
      </c>
      <c r="E350" s="39">
        <f t="shared" si="5"/>
        <v>0</v>
      </c>
    </row>
    <row r="351" spans="1:5" ht="50.1" customHeight="1" x14ac:dyDescent="0.3">
      <c r="A351" s="39">
        <f>'Спутник-М'!B352</f>
        <v>0</v>
      </c>
      <c r="B351" s="39">
        <f>'Спутник-М'!C352</f>
        <v>0</v>
      </c>
      <c r="C351" s="39">
        <f>'Вчера_Спутник-М'!D352</f>
        <v>0</v>
      </c>
      <c r="D351" s="39">
        <f>'Спутник-М'!D352</f>
        <v>0</v>
      </c>
      <c r="E351" s="39">
        <f t="shared" si="5"/>
        <v>0</v>
      </c>
    </row>
    <row r="352" spans="1:5" ht="50.1" customHeight="1" x14ac:dyDescent="0.3">
      <c r="A352" s="39">
        <f>'Спутник-М'!B353</f>
        <v>0</v>
      </c>
      <c r="B352" s="39">
        <f>'Спутник-М'!C353</f>
        <v>0</v>
      </c>
      <c r="C352" s="39">
        <f>'Вчера_Спутник-М'!D353</f>
        <v>0</v>
      </c>
      <c r="D352" s="39">
        <f>'Спутник-М'!D353</f>
        <v>0</v>
      </c>
      <c r="E352" s="39">
        <f t="shared" si="5"/>
        <v>0</v>
      </c>
    </row>
    <row r="353" spans="1:5" ht="50.1" customHeight="1" x14ac:dyDescent="0.3">
      <c r="A353" s="39">
        <f>'Спутник-М'!B354</f>
        <v>0</v>
      </c>
      <c r="B353" s="39">
        <f>'Спутник-М'!C354</f>
        <v>0</v>
      </c>
      <c r="C353" s="39">
        <f>'Вчера_Спутник-М'!D354</f>
        <v>0</v>
      </c>
      <c r="D353" s="39">
        <f>'Спутник-М'!D354</f>
        <v>0</v>
      </c>
      <c r="E353" s="39">
        <f t="shared" si="5"/>
        <v>0</v>
      </c>
    </row>
    <row r="354" spans="1:5" ht="50.1" customHeight="1" x14ac:dyDescent="0.3">
      <c r="A354" s="39">
        <f>'Спутник-М'!B355</f>
        <v>0</v>
      </c>
      <c r="B354" s="39">
        <f>'Спутник-М'!C355</f>
        <v>0</v>
      </c>
      <c r="C354" s="39">
        <f>'Вчера_Спутник-М'!D355</f>
        <v>0</v>
      </c>
      <c r="D354" s="39">
        <f>'Спутник-М'!D355</f>
        <v>0</v>
      </c>
      <c r="E354" s="39">
        <f t="shared" si="5"/>
        <v>0</v>
      </c>
    </row>
    <row r="355" spans="1:5" ht="50.1" customHeight="1" x14ac:dyDescent="0.3">
      <c r="A355" s="39">
        <f>'Спутник-М'!B356</f>
        <v>0</v>
      </c>
      <c r="B355" s="39">
        <f>'Спутник-М'!C356</f>
        <v>0</v>
      </c>
      <c r="C355" s="39">
        <f>'Вчера_Спутник-М'!D356</f>
        <v>0</v>
      </c>
      <c r="D355" s="39">
        <f>'Спутник-М'!D356</f>
        <v>0</v>
      </c>
      <c r="E355" s="39">
        <f t="shared" si="5"/>
        <v>0</v>
      </c>
    </row>
    <row r="356" spans="1:5" ht="50.1" customHeight="1" x14ac:dyDescent="0.3">
      <c r="A356" s="39">
        <f>'Спутник-М'!B357</f>
        <v>0</v>
      </c>
      <c r="B356" s="39">
        <f>'Спутник-М'!C357</f>
        <v>0</v>
      </c>
      <c r="C356" s="39">
        <f>'Вчера_Спутник-М'!D357</f>
        <v>0</v>
      </c>
      <c r="D356" s="39">
        <f>'Спутник-М'!D357</f>
        <v>0</v>
      </c>
      <c r="E356" s="39">
        <f t="shared" si="5"/>
        <v>0</v>
      </c>
    </row>
    <row r="357" spans="1:5" ht="50.1" customHeight="1" x14ac:dyDescent="0.3">
      <c r="A357" s="39">
        <f>'Спутник-М'!B358</f>
        <v>0</v>
      </c>
      <c r="B357" s="39">
        <f>'Спутник-М'!C358</f>
        <v>0</v>
      </c>
      <c r="C357" s="39">
        <f>'Вчера_Спутник-М'!D358</f>
        <v>0</v>
      </c>
      <c r="D357" s="39">
        <f>'Спутник-М'!D358</f>
        <v>0</v>
      </c>
      <c r="E357" s="39">
        <f t="shared" si="5"/>
        <v>0</v>
      </c>
    </row>
    <row r="358" spans="1:5" ht="50.1" customHeight="1" x14ac:dyDescent="0.3">
      <c r="A358" s="39">
        <f>'Спутник-М'!B359</f>
        <v>0</v>
      </c>
      <c r="B358" s="39">
        <f>'Спутник-М'!C359</f>
        <v>0</v>
      </c>
      <c r="C358" s="39">
        <f>'Вчера_Спутник-М'!D359</f>
        <v>0</v>
      </c>
      <c r="D358" s="39">
        <f>'Спутник-М'!D359</f>
        <v>0</v>
      </c>
      <c r="E358" s="39">
        <f t="shared" si="5"/>
        <v>0</v>
      </c>
    </row>
    <row r="359" spans="1:5" ht="50.1" customHeight="1" x14ac:dyDescent="0.3">
      <c r="A359" s="39">
        <f>'Спутник-М'!B360</f>
        <v>0</v>
      </c>
      <c r="B359" s="39">
        <f>'Спутник-М'!C360</f>
        <v>0</v>
      </c>
      <c r="C359" s="39">
        <f>'Вчера_Спутник-М'!D360</f>
        <v>0</v>
      </c>
      <c r="D359" s="39">
        <f>'Спутник-М'!D360</f>
        <v>0</v>
      </c>
      <c r="E359" s="39">
        <f t="shared" si="5"/>
        <v>0</v>
      </c>
    </row>
    <row r="360" spans="1:5" ht="50.1" customHeight="1" x14ac:dyDescent="0.3">
      <c r="A360" s="39">
        <f>'Спутник-М'!B361</f>
        <v>0</v>
      </c>
      <c r="B360" s="39">
        <f>'Спутник-М'!C361</f>
        <v>0</v>
      </c>
      <c r="C360" s="39">
        <f>'Вчера_Спутник-М'!D361</f>
        <v>0</v>
      </c>
      <c r="D360" s="39">
        <f>'Спутник-М'!D361</f>
        <v>0</v>
      </c>
      <c r="E360" s="39">
        <f t="shared" si="5"/>
        <v>0</v>
      </c>
    </row>
    <row r="361" spans="1:5" ht="50.1" customHeight="1" x14ac:dyDescent="0.3">
      <c r="A361" s="39">
        <f>'Спутник-М'!B362</f>
        <v>0</v>
      </c>
      <c r="B361" s="39">
        <f>'Спутник-М'!C362</f>
        <v>0</v>
      </c>
      <c r="C361" s="39">
        <f>'Вчера_Спутник-М'!D362</f>
        <v>0</v>
      </c>
      <c r="D361" s="39">
        <f>'Спутник-М'!D362</f>
        <v>0</v>
      </c>
      <c r="E361" s="39">
        <f t="shared" si="5"/>
        <v>0</v>
      </c>
    </row>
    <row r="362" spans="1:5" ht="50.1" customHeight="1" x14ac:dyDescent="0.3">
      <c r="A362" s="39">
        <f>'Спутник-М'!B363</f>
        <v>0</v>
      </c>
      <c r="B362" s="39">
        <f>'Спутник-М'!C363</f>
        <v>0</v>
      </c>
      <c r="C362" s="39">
        <f>'Вчера_Спутник-М'!D363</f>
        <v>0</v>
      </c>
      <c r="D362" s="39">
        <f>'Спутник-М'!D363</f>
        <v>0</v>
      </c>
      <c r="E362" s="39">
        <f t="shared" si="5"/>
        <v>0</v>
      </c>
    </row>
    <row r="363" spans="1:5" ht="50.1" customHeight="1" x14ac:dyDescent="0.3">
      <c r="A363" s="39">
        <f>'Спутник-М'!B364</f>
        <v>0</v>
      </c>
      <c r="B363" s="39">
        <f>'Спутник-М'!C364</f>
        <v>0</v>
      </c>
      <c r="C363" s="39">
        <f>'Вчера_Спутник-М'!D364</f>
        <v>0</v>
      </c>
      <c r="D363" s="39">
        <f>'Спутник-М'!D364</f>
        <v>0</v>
      </c>
      <c r="E363" s="39">
        <f t="shared" si="5"/>
        <v>0</v>
      </c>
    </row>
    <row r="364" spans="1:5" ht="50.1" customHeight="1" x14ac:dyDescent="0.3">
      <c r="A364" s="39">
        <f>'Спутник-М'!B365</f>
        <v>0</v>
      </c>
      <c r="B364" s="39">
        <f>'Спутник-М'!C365</f>
        <v>0</v>
      </c>
      <c r="C364" s="39">
        <f>'Вчера_Спутник-М'!D365</f>
        <v>0</v>
      </c>
      <c r="D364" s="39">
        <f>'Спутник-М'!D365</f>
        <v>0</v>
      </c>
      <c r="E364" s="39">
        <f t="shared" si="5"/>
        <v>0</v>
      </c>
    </row>
    <row r="365" spans="1:5" ht="50.1" customHeight="1" x14ac:dyDescent="0.3">
      <c r="A365" s="39">
        <f>'Спутник-М'!B366</f>
        <v>0</v>
      </c>
      <c r="B365" s="39">
        <f>'Спутник-М'!C366</f>
        <v>0</v>
      </c>
      <c r="C365" s="39">
        <f>'Вчера_Спутник-М'!D366</f>
        <v>0</v>
      </c>
      <c r="D365" s="39">
        <f>'Спутник-М'!D366</f>
        <v>0</v>
      </c>
      <c r="E365" s="39">
        <f t="shared" si="5"/>
        <v>0</v>
      </c>
    </row>
    <row r="366" spans="1:5" ht="50.1" customHeight="1" x14ac:dyDescent="0.3">
      <c r="A366" s="39">
        <f>'Спутник-М'!B367</f>
        <v>0</v>
      </c>
      <c r="B366" s="39">
        <f>'Спутник-М'!C367</f>
        <v>0</v>
      </c>
      <c r="C366" s="39">
        <f>'Вчера_Спутник-М'!D367</f>
        <v>0</v>
      </c>
      <c r="D366" s="39">
        <f>'Спутник-М'!D367</f>
        <v>0</v>
      </c>
      <c r="E366" s="39">
        <f t="shared" si="5"/>
        <v>0</v>
      </c>
    </row>
    <row r="367" spans="1:5" ht="50.1" customHeight="1" x14ac:dyDescent="0.3">
      <c r="A367" s="39">
        <f>'Спутник-М'!B368</f>
        <v>0</v>
      </c>
      <c r="B367" s="39">
        <f>'Спутник-М'!C368</f>
        <v>0</v>
      </c>
      <c r="C367" s="39">
        <f>'Вчера_Спутник-М'!D368</f>
        <v>0</v>
      </c>
      <c r="D367" s="39">
        <f>'Спутник-М'!D368</f>
        <v>0</v>
      </c>
      <c r="E367" s="39">
        <f t="shared" si="5"/>
        <v>0</v>
      </c>
    </row>
    <row r="368" spans="1:5" ht="50.1" customHeight="1" x14ac:dyDescent="0.3">
      <c r="A368" s="39">
        <f>'Спутник-М'!B369</f>
        <v>0</v>
      </c>
      <c r="B368" s="39">
        <f>'Спутник-М'!C369</f>
        <v>0</v>
      </c>
      <c r="C368" s="39">
        <f>'Вчера_Спутник-М'!D369</f>
        <v>0</v>
      </c>
      <c r="D368" s="39">
        <f>'Спутник-М'!D369</f>
        <v>0</v>
      </c>
      <c r="E368" s="39">
        <f t="shared" si="5"/>
        <v>0</v>
      </c>
    </row>
    <row r="369" spans="1:5" ht="50.1" customHeight="1" x14ac:dyDescent="0.3">
      <c r="A369" s="39">
        <f>'Спутник-М'!B370</f>
        <v>0</v>
      </c>
      <c r="B369" s="39">
        <f>'Спутник-М'!C370</f>
        <v>0</v>
      </c>
      <c r="C369" s="39">
        <f>'Вчера_Спутник-М'!D370</f>
        <v>0</v>
      </c>
      <c r="D369" s="39">
        <f>'Спутник-М'!D370</f>
        <v>0</v>
      </c>
      <c r="E369" s="39">
        <f t="shared" si="5"/>
        <v>0</v>
      </c>
    </row>
    <row r="370" spans="1:5" ht="50.1" customHeight="1" x14ac:dyDescent="0.3">
      <c r="A370" s="39">
        <f>'Спутник-М'!B371</f>
        <v>0</v>
      </c>
      <c r="B370" s="39">
        <f>'Спутник-М'!C371</f>
        <v>0</v>
      </c>
      <c r="C370" s="39">
        <f>'Вчера_Спутник-М'!D371</f>
        <v>0</v>
      </c>
      <c r="D370" s="39">
        <f>'Спутник-М'!D371</f>
        <v>0</v>
      </c>
      <c r="E370" s="39">
        <f t="shared" si="5"/>
        <v>0</v>
      </c>
    </row>
    <row r="371" spans="1:5" ht="50.1" customHeight="1" x14ac:dyDescent="0.3">
      <c r="A371" s="39">
        <f>'Спутник-М'!B372</f>
        <v>0</v>
      </c>
      <c r="B371" s="39">
        <f>'Спутник-М'!C372</f>
        <v>0</v>
      </c>
      <c r="C371" s="39">
        <f>'Вчера_Спутник-М'!D372</f>
        <v>0</v>
      </c>
      <c r="D371" s="39">
        <f>'Спутник-М'!D372</f>
        <v>0</v>
      </c>
      <c r="E371" s="39">
        <f t="shared" si="5"/>
        <v>0</v>
      </c>
    </row>
    <row r="372" spans="1:5" ht="50.1" customHeight="1" x14ac:dyDescent="0.3">
      <c r="A372" s="39">
        <f>'Спутник-М'!B373</f>
        <v>0</v>
      </c>
      <c r="B372" s="39">
        <f>'Спутник-М'!C373</f>
        <v>0</v>
      </c>
      <c r="C372" s="39">
        <f>'Вчера_Спутник-М'!D373</f>
        <v>0</v>
      </c>
      <c r="D372" s="39">
        <f>'Спутник-М'!D373</f>
        <v>0</v>
      </c>
      <c r="E372" s="39">
        <f t="shared" si="5"/>
        <v>0</v>
      </c>
    </row>
    <row r="373" spans="1:5" ht="50.1" customHeight="1" x14ac:dyDescent="0.3">
      <c r="A373" s="39">
        <f>'Спутник-М'!B374</f>
        <v>0</v>
      </c>
      <c r="B373" s="39">
        <f>'Спутник-М'!C374</f>
        <v>0</v>
      </c>
      <c r="C373" s="39">
        <f>'Вчера_Спутник-М'!D374</f>
        <v>0</v>
      </c>
      <c r="D373" s="39">
        <f>'Спутник-М'!D374</f>
        <v>0</v>
      </c>
      <c r="E373" s="39">
        <f t="shared" si="5"/>
        <v>0</v>
      </c>
    </row>
    <row r="374" spans="1:5" ht="50.1" customHeight="1" x14ac:dyDescent="0.3">
      <c r="A374" s="39">
        <f>'Спутник-М'!B375</f>
        <v>0</v>
      </c>
      <c r="B374" s="39">
        <f>'Спутник-М'!C375</f>
        <v>0</v>
      </c>
      <c r="C374" s="39">
        <f>'Вчера_Спутник-М'!D375</f>
        <v>0</v>
      </c>
      <c r="D374" s="39">
        <f>'Спутник-М'!D375</f>
        <v>0</v>
      </c>
      <c r="E374" s="39">
        <f t="shared" si="5"/>
        <v>0</v>
      </c>
    </row>
    <row r="375" spans="1:5" ht="50.1" customHeight="1" x14ac:dyDescent="0.3">
      <c r="A375" s="39">
        <f>'Спутник-М'!B376</f>
        <v>0</v>
      </c>
      <c r="B375" s="39">
        <f>'Спутник-М'!C376</f>
        <v>0</v>
      </c>
      <c r="C375" s="39">
        <f>'Вчера_Спутник-М'!D376</f>
        <v>0</v>
      </c>
      <c r="D375" s="39">
        <f>'Спутник-М'!D376</f>
        <v>0</v>
      </c>
      <c r="E375" s="39">
        <f t="shared" si="5"/>
        <v>0</v>
      </c>
    </row>
    <row r="376" spans="1:5" ht="50.1" customHeight="1" x14ac:dyDescent="0.3">
      <c r="A376" s="39">
        <f>'Спутник-М'!B377</f>
        <v>0</v>
      </c>
      <c r="B376" s="39">
        <f>'Спутник-М'!C377</f>
        <v>0</v>
      </c>
      <c r="C376" s="39">
        <f>'Вчера_Спутник-М'!D377</f>
        <v>0</v>
      </c>
      <c r="D376" s="39">
        <f>'Спутник-М'!D377</f>
        <v>0</v>
      </c>
      <c r="E376" s="39">
        <f t="shared" si="5"/>
        <v>0</v>
      </c>
    </row>
    <row r="377" spans="1:5" ht="50.1" customHeight="1" x14ac:dyDescent="0.3">
      <c r="A377" s="39">
        <f>'Спутник-М'!B378</f>
        <v>0</v>
      </c>
      <c r="B377" s="39">
        <f>'Спутник-М'!C378</f>
        <v>0</v>
      </c>
      <c r="C377" s="39">
        <f>'Вчера_Спутник-М'!D378</f>
        <v>0</v>
      </c>
      <c r="D377" s="39">
        <f>'Спутник-М'!D378</f>
        <v>0</v>
      </c>
      <c r="E377" s="39">
        <f t="shared" si="5"/>
        <v>0</v>
      </c>
    </row>
    <row r="378" spans="1:5" ht="50.1" customHeight="1" x14ac:dyDescent="0.3">
      <c r="A378" s="39">
        <f>'Спутник-М'!B379</f>
        <v>0</v>
      </c>
      <c r="B378" s="39">
        <f>'Спутник-М'!C379</f>
        <v>0</v>
      </c>
      <c r="C378" s="39">
        <f>'Вчера_Спутник-М'!D379</f>
        <v>0</v>
      </c>
      <c r="D378" s="39">
        <f>'Спутник-М'!D379</f>
        <v>0</v>
      </c>
      <c r="E378" s="39">
        <f t="shared" si="5"/>
        <v>0</v>
      </c>
    </row>
    <row r="379" spans="1:5" ht="50.1" customHeight="1" x14ac:dyDescent="0.3">
      <c r="A379" s="39">
        <f>'Спутник-М'!B380</f>
        <v>0</v>
      </c>
      <c r="B379" s="39">
        <f>'Спутник-М'!C380</f>
        <v>0</v>
      </c>
      <c r="C379" s="39">
        <f>'Вчера_Спутник-М'!D380</f>
        <v>0</v>
      </c>
      <c r="D379" s="39">
        <f>'Спутник-М'!D380</f>
        <v>0</v>
      </c>
      <c r="E379" s="39">
        <f t="shared" si="5"/>
        <v>0</v>
      </c>
    </row>
    <row r="380" spans="1:5" ht="50.1" customHeight="1" x14ac:dyDescent="0.3">
      <c r="A380" s="39">
        <f>'Спутник-М'!B381</f>
        <v>0</v>
      </c>
      <c r="B380" s="39">
        <f>'Спутник-М'!C381</f>
        <v>0</v>
      </c>
      <c r="C380" s="39">
        <f>'Вчера_Спутник-М'!D381</f>
        <v>0</v>
      </c>
      <c r="D380" s="39">
        <f>'Спутник-М'!D381</f>
        <v>0</v>
      </c>
      <c r="E380" s="39">
        <f t="shared" si="5"/>
        <v>0</v>
      </c>
    </row>
    <row r="381" spans="1:5" ht="50.1" customHeight="1" x14ac:dyDescent="0.3">
      <c r="A381" s="39">
        <f>'Спутник-М'!B382</f>
        <v>0</v>
      </c>
      <c r="B381" s="39">
        <f>'Спутник-М'!C382</f>
        <v>0</v>
      </c>
      <c r="C381" s="39">
        <f>'Вчера_Спутник-М'!D382</f>
        <v>0</v>
      </c>
      <c r="D381" s="39">
        <f>'Спутник-М'!D382</f>
        <v>0</v>
      </c>
      <c r="E381" s="39">
        <f t="shared" si="5"/>
        <v>0</v>
      </c>
    </row>
    <row r="382" spans="1:5" ht="50.1" customHeight="1" x14ac:dyDescent="0.3">
      <c r="A382" s="39">
        <f>'Спутник-М'!B383</f>
        <v>0</v>
      </c>
      <c r="B382" s="39">
        <f>'Спутник-М'!C383</f>
        <v>0</v>
      </c>
      <c r="C382" s="39">
        <f>'Вчера_Спутник-М'!D383</f>
        <v>0</v>
      </c>
      <c r="D382" s="39">
        <f>'Спутник-М'!D383</f>
        <v>0</v>
      </c>
      <c r="E382" s="39">
        <f t="shared" si="5"/>
        <v>0</v>
      </c>
    </row>
    <row r="383" spans="1:5" ht="50.1" customHeight="1" x14ac:dyDescent="0.3">
      <c r="A383" s="39">
        <f>'Спутник-М'!B384</f>
        <v>0</v>
      </c>
      <c r="B383" s="39">
        <f>'Спутник-М'!C384</f>
        <v>0</v>
      </c>
      <c r="C383" s="39">
        <f>'Вчера_Спутник-М'!D384</f>
        <v>0</v>
      </c>
      <c r="D383" s="39">
        <f>'Спутник-М'!D384</f>
        <v>0</v>
      </c>
      <c r="E383" s="39">
        <f t="shared" si="5"/>
        <v>0</v>
      </c>
    </row>
    <row r="384" spans="1:5" ht="50.1" customHeight="1" x14ac:dyDescent="0.3">
      <c r="A384" s="39">
        <f>'Спутник-М'!B385</f>
        <v>0</v>
      </c>
      <c r="B384" s="39">
        <f>'Спутник-М'!C385</f>
        <v>0</v>
      </c>
      <c r="C384" s="39">
        <f>'Вчера_Спутник-М'!D385</f>
        <v>0</v>
      </c>
      <c r="D384" s="39">
        <f>'Спутник-М'!D385</f>
        <v>0</v>
      </c>
      <c r="E384" s="39">
        <f t="shared" si="5"/>
        <v>0</v>
      </c>
    </row>
    <row r="385" spans="1:5" ht="50.1" customHeight="1" x14ac:dyDescent="0.3">
      <c r="A385" s="39">
        <f>'Спутник-М'!B386</f>
        <v>0</v>
      </c>
      <c r="B385" s="39">
        <f>'Спутник-М'!C386</f>
        <v>0</v>
      </c>
      <c r="C385" s="39">
        <f>'Вчера_Спутник-М'!D386</f>
        <v>0</v>
      </c>
      <c r="D385" s="39">
        <f>'Спутник-М'!D386</f>
        <v>0</v>
      </c>
      <c r="E385" s="39">
        <f t="shared" si="5"/>
        <v>0</v>
      </c>
    </row>
    <row r="386" spans="1:5" ht="50.1" customHeight="1" x14ac:dyDescent="0.3">
      <c r="A386" s="39">
        <f>'Спутник-М'!B387</f>
        <v>0</v>
      </c>
      <c r="B386" s="39">
        <f>'Спутник-М'!C387</f>
        <v>0</v>
      </c>
      <c r="C386" s="39">
        <f>'Вчера_Спутник-М'!D387</f>
        <v>0</v>
      </c>
      <c r="D386" s="39">
        <f>'Спутник-М'!D387</f>
        <v>0</v>
      </c>
      <c r="E386" s="39">
        <f t="shared" si="5"/>
        <v>0</v>
      </c>
    </row>
    <row r="387" spans="1:5" ht="50.1" customHeight="1" x14ac:dyDescent="0.3">
      <c r="A387" s="39">
        <f>'Спутник-М'!B388</f>
        <v>0</v>
      </c>
      <c r="B387" s="39">
        <f>'Спутник-М'!C388</f>
        <v>0</v>
      </c>
      <c r="C387" s="39">
        <f>'Вчера_Спутник-М'!D388</f>
        <v>0</v>
      </c>
      <c r="D387" s="39">
        <f>'Спутник-М'!D388</f>
        <v>0</v>
      </c>
      <c r="E387" s="39">
        <f t="shared" si="5"/>
        <v>0</v>
      </c>
    </row>
    <row r="388" spans="1:5" ht="50.1" customHeight="1" x14ac:dyDescent="0.3">
      <c r="A388" s="39">
        <f>'Спутник-М'!B389</f>
        <v>0</v>
      </c>
      <c r="B388" s="39">
        <f>'Спутник-М'!C389</f>
        <v>0</v>
      </c>
      <c r="C388" s="39">
        <f>'Вчера_Спутник-М'!D389</f>
        <v>0</v>
      </c>
      <c r="D388" s="39">
        <f>'Спутник-М'!D389</f>
        <v>0</v>
      </c>
      <c r="E388" s="39">
        <f t="shared" si="5"/>
        <v>0</v>
      </c>
    </row>
    <row r="389" spans="1:5" ht="50.1" customHeight="1" x14ac:dyDescent="0.3">
      <c r="A389" s="39">
        <f>'Спутник-М'!B390</f>
        <v>0</v>
      </c>
      <c r="B389" s="39">
        <f>'Спутник-М'!C390</f>
        <v>0</v>
      </c>
      <c r="C389" s="39">
        <f>'Вчера_Спутник-М'!D390</f>
        <v>0</v>
      </c>
      <c r="D389" s="39">
        <f>'Спутник-М'!D390</f>
        <v>0</v>
      </c>
      <c r="E389" s="39">
        <f t="shared" ref="E389:E452" si="6">IF(ISNA(VLOOKUP(C389,D:D, 1, FALSE)),"_Должник",C389)</f>
        <v>0</v>
      </c>
    </row>
    <row r="390" spans="1:5" ht="50.1" customHeight="1" x14ac:dyDescent="0.3">
      <c r="A390" s="39">
        <f>'Спутник-М'!B391</f>
        <v>0</v>
      </c>
      <c r="B390" s="39">
        <f>'Спутник-М'!C391</f>
        <v>0</v>
      </c>
      <c r="C390" s="39">
        <f>'Вчера_Спутник-М'!D391</f>
        <v>0</v>
      </c>
      <c r="D390" s="39">
        <f>'Спутник-М'!D391</f>
        <v>0</v>
      </c>
      <c r="E390" s="39">
        <f t="shared" si="6"/>
        <v>0</v>
      </c>
    </row>
    <row r="391" spans="1:5" ht="50.1" customHeight="1" x14ac:dyDescent="0.3">
      <c r="A391" s="39">
        <f>'Спутник-М'!B392</f>
        <v>0</v>
      </c>
      <c r="B391" s="39">
        <f>'Спутник-М'!C392</f>
        <v>0</v>
      </c>
      <c r="C391" s="39">
        <f>'Вчера_Спутник-М'!D392</f>
        <v>0</v>
      </c>
      <c r="D391" s="39">
        <f>'Спутник-М'!D392</f>
        <v>0</v>
      </c>
      <c r="E391" s="39">
        <f t="shared" si="6"/>
        <v>0</v>
      </c>
    </row>
    <row r="392" spans="1:5" ht="50.1" customHeight="1" x14ac:dyDescent="0.3">
      <c r="A392" s="39">
        <f>'Спутник-М'!B393</f>
        <v>0</v>
      </c>
      <c r="B392" s="39">
        <f>'Спутник-М'!C393</f>
        <v>0</v>
      </c>
      <c r="C392" s="39">
        <f>'Вчера_Спутник-М'!D393</f>
        <v>0</v>
      </c>
      <c r="D392" s="39">
        <f>'Спутник-М'!D393</f>
        <v>0</v>
      </c>
      <c r="E392" s="39">
        <f t="shared" si="6"/>
        <v>0</v>
      </c>
    </row>
    <row r="393" spans="1:5" ht="50.1" customHeight="1" x14ac:dyDescent="0.3">
      <c r="A393" s="39">
        <f>'Спутник-М'!B394</f>
        <v>0</v>
      </c>
      <c r="B393" s="39">
        <f>'Спутник-М'!C394</f>
        <v>0</v>
      </c>
      <c r="C393" s="39">
        <f>'Вчера_Спутник-М'!D394</f>
        <v>0</v>
      </c>
      <c r="D393" s="39">
        <f>'Спутник-М'!D394</f>
        <v>0</v>
      </c>
      <c r="E393" s="39">
        <f t="shared" si="6"/>
        <v>0</v>
      </c>
    </row>
    <row r="394" spans="1:5" ht="50.1" customHeight="1" x14ac:dyDescent="0.3">
      <c r="A394" s="39">
        <f>'Спутник-М'!B395</f>
        <v>0</v>
      </c>
      <c r="B394" s="39">
        <f>'Спутник-М'!C395</f>
        <v>0</v>
      </c>
      <c r="C394" s="39">
        <f>'Вчера_Спутник-М'!D395</f>
        <v>0</v>
      </c>
      <c r="D394" s="39">
        <f>'Спутник-М'!D395</f>
        <v>0</v>
      </c>
      <c r="E394" s="39">
        <f t="shared" si="6"/>
        <v>0</v>
      </c>
    </row>
    <row r="395" spans="1:5" ht="50.1" customHeight="1" x14ac:dyDescent="0.3">
      <c r="A395" s="39">
        <f>'Спутник-М'!B396</f>
        <v>0</v>
      </c>
      <c r="B395" s="39">
        <f>'Спутник-М'!C396</f>
        <v>0</v>
      </c>
      <c r="C395" s="39">
        <f>'Вчера_Спутник-М'!D396</f>
        <v>0</v>
      </c>
      <c r="D395" s="39">
        <f>'Спутник-М'!D396</f>
        <v>0</v>
      </c>
      <c r="E395" s="39">
        <f t="shared" si="6"/>
        <v>0</v>
      </c>
    </row>
    <row r="396" spans="1:5" ht="50.1" customHeight="1" x14ac:dyDescent="0.3">
      <c r="A396" s="39">
        <f>'Спутник-М'!B397</f>
        <v>0</v>
      </c>
      <c r="B396" s="39">
        <f>'Спутник-М'!C397</f>
        <v>0</v>
      </c>
      <c r="C396" s="39">
        <f>'Вчера_Спутник-М'!D397</f>
        <v>0</v>
      </c>
      <c r="D396" s="39">
        <f>'Спутник-М'!D397</f>
        <v>0</v>
      </c>
      <c r="E396" s="39">
        <f t="shared" si="6"/>
        <v>0</v>
      </c>
    </row>
    <row r="397" spans="1:5" ht="50.1" customHeight="1" x14ac:dyDescent="0.3">
      <c r="A397" s="39">
        <f>'Спутник-М'!B398</f>
        <v>0</v>
      </c>
      <c r="B397" s="39">
        <f>'Спутник-М'!C398</f>
        <v>0</v>
      </c>
      <c r="C397" s="39">
        <f>'Вчера_Спутник-М'!D398</f>
        <v>0</v>
      </c>
      <c r="D397" s="39">
        <f>'Спутник-М'!D398</f>
        <v>0</v>
      </c>
      <c r="E397" s="39">
        <f t="shared" si="6"/>
        <v>0</v>
      </c>
    </row>
    <row r="398" spans="1:5" ht="50.1" customHeight="1" x14ac:dyDescent="0.3">
      <c r="A398" s="39">
        <f>'Спутник-М'!B399</f>
        <v>0</v>
      </c>
      <c r="B398" s="39">
        <f>'Спутник-М'!C399</f>
        <v>0</v>
      </c>
      <c r="C398" s="39">
        <f>'Вчера_Спутник-М'!D399</f>
        <v>0</v>
      </c>
      <c r="D398" s="39">
        <f>'Спутник-М'!D399</f>
        <v>0</v>
      </c>
      <c r="E398" s="39">
        <f t="shared" si="6"/>
        <v>0</v>
      </c>
    </row>
    <row r="399" spans="1:5" ht="50.1" customHeight="1" x14ac:dyDescent="0.3">
      <c r="A399" s="39">
        <f>'Спутник-М'!B400</f>
        <v>0</v>
      </c>
      <c r="B399" s="39">
        <f>'Спутник-М'!C400</f>
        <v>0</v>
      </c>
      <c r="C399" s="39">
        <f>'Вчера_Спутник-М'!D400</f>
        <v>0</v>
      </c>
      <c r="D399" s="39">
        <f>'Спутник-М'!D400</f>
        <v>0</v>
      </c>
      <c r="E399" s="39">
        <f t="shared" si="6"/>
        <v>0</v>
      </c>
    </row>
    <row r="400" spans="1:5" ht="50.1" customHeight="1" x14ac:dyDescent="0.3">
      <c r="A400" s="39">
        <f>'Спутник-М'!B401</f>
        <v>0</v>
      </c>
      <c r="B400" s="39">
        <f>'Спутник-М'!C401</f>
        <v>0</v>
      </c>
      <c r="C400" s="39">
        <f>'Вчера_Спутник-М'!D401</f>
        <v>0</v>
      </c>
      <c r="D400" s="39">
        <f>'Спутник-М'!D401</f>
        <v>0</v>
      </c>
      <c r="E400" s="39">
        <f t="shared" si="6"/>
        <v>0</v>
      </c>
    </row>
    <row r="401" spans="1:5" ht="50.1" customHeight="1" x14ac:dyDescent="0.3">
      <c r="A401" s="39">
        <f>'Спутник-М'!B402</f>
        <v>0</v>
      </c>
      <c r="B401" s="39">
        <f>'Спутник-М'!C402</f>
        <v>0</v>
      </c>
      <c r="C401" s="39">
        <f>'Вчера_Спутник-М'!D402</f>
        <v>0</v>
      </c>
      <c r="D401" s="39">
        <f>'Спутник-М'!D402</f>
        <v>0</v>
      </c>
      <c r="E401" s="39">
        <f t="shared" si="6"/>
        <v>0</v>
      </c>
    </row>
    <row r="402" spans="1:5" ht="50.1" customHeight="1" x14ac:dyDescent="0.3">
      <c r="A402" s="39">
        <f>'Спутник-М'!B403</f>
        <v>0</v>
      </c>
      <c r="B402" s="39">
        <f>'Спутник-М'!C403</f>
        <v>0</v>
      </c>
      <c r="C402" s="39">
        <f>'Вчера_Спутник-М'!D403</f>
        <v>0</v>
      </c>
      <c r="D402" s="39">
        <f>'Спутник-М'!D403</f>
        <v>0</v>
      </c>
      <c r="E402" s="39">
        <f t="shared" si="6"/>
        <v>0</v>
      </c>
    </row>
    <row r="403" spans="1:5" ht="50.1" customHeight="1" x14ac:dyDescent="0.3">
      <c r="A403" s="39">
        <f>'Спутник-М'!B404</f>
        <v>0</v>
      </c>
      <c r="B403" s="39">
        <f>'Спутник-М'!C404</f>
        <v>0</v>
      </c>
      <c r="C403" s="39">
        <f>'Вчера_Спутник-М'!D404</f>
        <v>0</v>
      </c>
      <c r="D403" s="39">
        <f>'Спутник-М'!D404</f>
        <v>0</v>
      </c>
      <c r="E403" s="39">
        <f t="shared" si="6"/>
        <v>0</v>
      </c>
    </row>
    <row r="404" spans="1:5" ht="50.1" customHeight="1" x14ac:dyDescent="0.3">
      <c r="A404" s="39">
        <f>'Спутник-М'!B405</f>
        <v>0</v>
      </c>
      <c r="B404" s="39">
        <f>'Спутник-М'!C405</f>
        <v>0</v>
      </c>
      <c r="C404" s="39">
        <f>'Вчера_Спутник-М'!D405</f>
        <v>0</v>
      </c>
      <c r="D404" s="39">
        <f>'Спутник-М'!D405</f>
        <v>0</v>
      </c>
      <c r="E404" s="39">
        <f t="shared" si="6"/>
        <v>0</v>
      </c>
    </row>
    <row r="405" spans="1:5" ht="50.1" customHeight="1" x14ac:dyDescent="0.3">
      <c r="A405" s="39">
        <f>'Спутник-М'!B406</f>
        <v>0</v>
      </c>
      <c r="B405" s="39">
        <f>'Спутник-М'!C406</f>
        <v>0</v>
      </c>
      <c r="C405" s="39">
        <f>'Вчера_Спутник-М'!D406</f>
        <v>0</v>
      </c>
      <c r="D405" s="39">
        <f>'Спутник-М'!D406</f>
        <v>0</v>
      </c>
      <c r="E405" s="39">
        <f t="shared" si="6"/>
        <v>0</v>
      </c>
    </row>
    <row r="406" spans="1:5" ht="50.1" customHeight="1" x14ac:dyDescent="0.3">
      <c r="A406" s="39">
        <f>'Спутник-М'!B407</f>
        <v>0</v>
      </c>
      <c r="B406" s="39">
        <f>'Спутник-М'!C407</f>
        <v>0</v>
      </c>
      <c r="C406" s="39">
        <f>'Вчера_Спутник-М'!D407</f>
        <v>0</v>
      </c>
      <c r="D406" s="39">
        <f>'Спутник-М'!D407</f>
        <v>0</v>
      </c>
      <c r="E406" s="39">
        <f t="shared" si="6"/>
        <v>0</v>
      </c>
    </row>
    <row r="407" spans="1:5" ht="50.1" customHeight="1" x14ac:dyDescent="0.3">
      <c r="A407" s="39">
        <f>'Спутник-М'!B408</f>
        <v>0</v>
      </c>
      <c r="B407" s="39">
        <f>'Спутник-М'!C408</f>
        <v>0</v>
      </c>
      <c r="C407" s="39">
        <f>'Вчера_Спутник-М'!D408</f>
        <v>0</v>
      </c>
      <c r="D407" s="39">
        <f>'Спутник-М'!D408</f>
        <v>0</v>
      </c>
      <c r="E407" s="39">
        <f t="shared" si="6"/>
        <v>0</v>
      </c>
    </row>
    <row r="408" spans="1:5" ht="50.1" customHeight="1" x14ac:dyDescent="0.3">
      <c r="A408" s="39">
        <f>'Спутник-М'!B409</f>
        <v>0</v>
      </c>
      <c r="B408" s="39">
        <f>'Спутник-М'!C409</f>
        <v>0</v>
      </c>
      <c r="C408" s="39">
        <f>'Вчера_Спутник-М'!D409</f>
        <v>0</v>
      </c>
      <c r="D408" s="39">
        <f>'Спутник-М'!D409</f>
        <v>0</v>
      </c>
      <c r="E408" s="39">
        <f t="shared" si="6"/>
        <v>0</v>
      </c>
    </row>
    <row r="409" spans="1:5" ht="50.1" customHeight="1" x14ac:dyDescent="0.3">
      <c r="A409" s="39">
        <f>'Спутник-М'!B410</f>
        <v>0</v>
      </c>
      <c r="B409" s="39">
        <f>'Спутник-М'!C410</f>
        <v>0</v>
      </c>
      <c r="C409" s="39">
        <f>'Вчера_Спутник-М'!D410</f>
        <v>0</v>
      </c>
      <c r="D409" s="39">
        <f>'Спутник-М'!D410</f>
        <v>0</v>
      </c>
      <c r="E409" s="39">
        <f t="shared" si="6"/>
        <v>0</v>
      </c>
    </row>
    <row r="410" spans="1:5" ht="50.1" customHeight="1" x14ac:dyDescent="0.3">
      <c r="A410" s="39">
        <f>'Спутник-М'!B411</f>
        <v>0</v>
      </c>
      <c r="B410" s="39">
        <f>'Спутник-М'!C411</f>
        <v>0</v>
      </c>
      <c r="C410" s="39">
        <f>'Вчера_Спутник-М'!D411</f>
        <v>0</v>
      </c>
      <c r="D410" s="39">
        <f>'Спутник-М'!D411</f>
        <v>0</v>
      </c>
      <c r="E410" s="39">
        <f t="shared" si="6"/>
        <v>0</v>
      </c>
    </row>
    <row r="411" spans="1:5" ht="50.1" customHeight="1" x14ac:dyDescent="0.3">
      <c r="A411" s="39">
        <f>'Спутник-М'!B412</f>
        <v>0</v>
      </c>
      <c r="B411" s="39">
        <f>'Спутник-М'!C412</f>
        <v>0</v>
      </c>
      <c r="C411" s="39">
        <f>'Вчера_Спутник-М'!D412</f>
        <v>0</v>
      </c>
      <c r="D411" s="39">
        <f>'Спутник-М'!D412</f>
        <v>0</v>
      </c>
      <c r="E411" s="39">
        <f t="shared" si="6"/>
        <v>0</v>
      </c>
    </row>
    <row r="412" spans="1:5" ht="50.1" customHeight="1" x14ac:dyDescent="0.3">
      <c r="A412" s="39">
        <f>'Спутник-М'!B413</f>
        <v>0</v>
      </c>
      <c r="B412" s="39">
        <f>'Спутник-М'!C413</f>
        <v>0</v>
      </c>
      <c r="C412" s="39">
        <f>'Вчера_Спутник-М'!D413</f>
        <v>0</v>
      </c>
      <c r="D412" s="39">
        <f>'Спутник-М'!D413</f>
        <v>0</v>
      </c>
      <c r="E412" s="39">
        <f t="shared" si="6"/>
        <v>0</v>
      </c>
    </row>
    <row r="413" spans="1:5" ht="50.1" customHeight="1" x14ac:dyDescent="0.3">
      <c r="A413" s="39">
        <f>'Спутник-М'!B414</f>
        <v>0</v>
      </c>
      <c r="B413" s="39">
        <f>'Спутник-М'!C414</f>
        <v>0</v>
      </c>
      <c r="C413" s="39">
        <f>'Вчера_Спутник-М'!D414</f>
        <v>0</v>
      </c>
      <c r="D413" s="39">
        <f>'Спутник-М'!D414</f>
        <v>0</v>
      </c>
      <c r="E413" s="39">
        <f t="shared" si="6"/>
        <v>0</v>
      </c>
    </row>
    <row r="414" spans="1:5" ht="50.1" customHeight="1" x14ac:dyDescent="0.3">
      <c r="A414" s="39">
        <f>'Спутник-М'!B415</f>
        <v>0</v>
      </c>
      <c r="B414" s="39">
        <f>'Спутник-М'!C415</f>
        <v>0</v>
      </c>
      <c r="C414" s="39">
        <f>'Вчера_Спутник-М'!D415</f>
        <v>0</v>
      </c>
      <c r="D414" s="39">
        <f>'Спутник-М'!D415</f>
        <v>0</v>
      </c>
      <c r="E414" s="39">
        <f t="shared" si="6"/>
        <v>0</v>
      </c>
    </row>
    <row r="415" spans="1:5" ht="50.1" customHeight="1" x14ac:dyDescent="0.3">
      <c r="A415" s="39">
        <f>'Спутник-М'!B416</f>
        <v>0</v>
      </c>
      <c r="B415" s="39">
        <f>'Спутник-М'!C416</f>
        <v>0</v>
      </c>
      <c r="C415" s="39">
        <f>'Вчера_Спутник-М'!D416</f>
        <v>0</v>
      </c>
      <c r="D415" s="39">
        <f>'Спутник-М'!D416</f>
        <v>0</v>
      </c>
      <c r="E415" s="39">
        <f t="shared" si="6"/>
        <v>0</v>
      </c>
    </row>
    <row r="416" spans="1:5" ht="50.1" customHeight="1" x14ac:dyDescent="0.3">
      <c r="A416" s="39">
        <f>'Спутник-М'!B417</f>
        <v>0</v>
      </c>
      <c r="B416" s="39">
        <f>'Спутник-М'!C417</f>
        <v>0</v>
      </c>
      <c r="C416" s="39">
        <f>'Вчера_Спутник-М'!D417</f>
        <v>0</v>
      </c>
      <c r="D416" s="39">
        <f>'Спутник-М'!D417</f>
        <v>0</v>
      </c>
      <c r="E416" s="39">
        <f t="shared" si="6"/>
        <v>0</v>
      </c>
    </row>
    <row r="417" spans="1:5" ht="50.1" customHeight="1" x14ac:dyDescent="0.3">
      <c r="A417" s="39">
        <f>'Спутник-М'!B418</f>
        <v>0</v>
      </c>
      <c r="B417" s="39">
        <f>'Спутник-М'!C418</f>
        <v>0</v>
      </c>
      <c r="C417" s="39">
        <f>'Вчера_Спутник-М'!D418</f>
        <v>0</v>
      </c>
      <c r="D417" s="39">
        <f>'Спутник-М'!D418</f>
        <v>0</v>
      </c>
      <c r="E417" s="39">
        <f t="shared" si="6"/>
        <v>0</v>
      </c>
    </row>
    <row r="418" spans="1:5" ht="50.1" customHeight="1" x14ac:dyDescent="0.3">
      <c r="A418" s="39">
        <f>'Спутник-М'!B419</f>
        <v>0</v>
      </c>
      <c r="B418" s="39">
        <f>'Спутник-М'!C419</f>
        <v>0</v>
      </c>
      <c r="C418" s="39">
        <f>'Вчера_Спутник-М'!D419</f>
        <v>0</v>
      </c>
      <c r="D418" s="39">
        <f>'Спутник-М'!D419</f>
        <v>0</v>
      </c>
      <c r="E418" s="39">
        <f t="shared" si="6"/>
        <v>0</v>
      </c>
    </row>
    <row r="419" spans="1:5" ht="50.1" customHeight="1" x14ac:dyDescent="0.3">
      <c r="A419" s="39">
        <f>'Спутник-М'!B420</f>
        <v>0</v>
      </c>
      <c r="B419" s="39">
        <f>'Спутник-М'!C420</f>
        <v>0</v>
      </c>
      <c r="C419" s="39">
        <f>'Вчера_Спутник-М'!D420</f>
        <v>0</v>
      </c>
      <c r="D419" s="39">
        <f>'Спутник-М'!D420</f>
        <v>0</v>
      </c>
      <c r="E419" s="39">
        <f t="shared" si="6"/>
        <v>0</v>
      </c>
    </row>
    <row r="420" spans="1:5" ht="50.1" customHeight="1" x14ac:dyDescent="0.3">
      <c r="A420" s="39">
        <f>'Спутник-М'!B421</f>
        <v>0</v>
      </c>
      <c r="B420" s="39">
        <f>'Спутник-М'!C421</f>
        <v>0</v>
      </c>
      <c r="C420" s="39">
        <f>'Вчера_Спутник-М'!D421</f>
        <v>0</v>
      </c>
      <c r="D420" s="39">
        <f>'Спутник-М'!D421</f>
        <v>0</v>
      </c>
      <c r="E420" s="39">
        <f t="shared" si="6"/>
        <v>0</v>
      </c>
    </row>
    <row r="421" spans="1:5" ht="50.1" customHeight="1" x14ac:dyDescent="0.3">
      <c r="A421" s="39">
        <f>'Спутник-М'!B422</f>
        <v>0</v>
      </c>
      <c r="B421" s="39">
        <f>'Спутник-М'!C422</f>
        <v>0</v>
      </c>
      <c r="C421" s="39">
        <f>'Вчера_Спутник-М'!D422</f>
        <v>0</v>
      </c>
      <c r="D421" s="39">
        <f>'Спутник-М'!D422</f>
        <v>0</v>
      </c>
      <c r="E421" s="39">
        <f t="shared" si="6"/>
        <v>0</v>
      </c>
    </row>
    <row r="422" spans="1:5" ht="50.1" customHeight="1" x14ac:dyDescent="0.3">
      <c r="A422" s="39">
        <f>'Спутник-М'!B423</f>
        <v>0</v>
      </c>
      <c r="B422" s="39">
        <f>'Спутник-М'!C423</f>
        <v>0</v>
      </c>
      <c r="C422" s="39">
        <f>'Вчера_Спутник-М'!D423</f>
        <v>0</v>
      </c>
      <c r="D422" s="39">
        <f>'Спутник-М'!D423</f>
        <v>0</v>
      </c>
      <c r="E422" s="39">
        <f t="shared" si="6"/>
        <v>0</v>
      </c>
    </row>
    <row r="423" spans="1:5" ht="50.1" customHeight="1" x14ac:dyDescent="0.3">
      <c r="A423" s="39">
        <f>'Спутник-М'!B424</f>
        <v>0</v>
      </c>
      <c r="B423" s="39">
        <f>'Спутник-М'!C424</f>
        <v>0</v>
      </c>
      <c r="C423" s="39">
        <f>'Вчера_Спутник-М'!D424</f>
        <v>0</v>
      </c>
      <c r="D423" s="39">
        <f>'Спутник-М'!D424</f>
        <v>0</v>
      </c>
      <c r="E423" s="39">
        <f t="shared" si="6"/>
        <v>0</v>
      </c>
    </row>
    <row r="424" spans="1:5" ht="50.1" customHeight="1" x14ac:dyDescent="0.3">
      <c r="A424" s="39">
        <f>'Спутник-М'!B425</f>
        <v>0</v>
      </c>
      <c r="B424" s="39">
        <f>'Спутник-М'!C425</f>
        <v>0</v>
      </c>
      <c r="C424" s="39">
        <f>'Вчера_Спутник-М'!D425</f>
        <v>0</v>
      </c>
      <c r="D424" s="39">
        <f>'Спутник-М'!D425</f>
        <v>0</v>
      </c>
      <c r="E424" s="39">
        <f t="shared" si="6"/>
        <v>0</v>
      </c>
    </row>
    <row r="425" spans="1:5" ht="50.1" customHeight="1" x14ac:dyDescent="0.3">
      <c r="A425" s="39">
        <f>'Спутник-М'!B426</f>
        <v>0</v>
      </c>
      <c r="B425" s="39">
        <f>'Спутник-М'!C426</f>
        <v>0</v>
      </c>
      <c r="C425" s="39">
        <f>'Вчера_Спутник-М'!D426</f>
        <v>0</v>
      </c>
      <c r="D425" s="39">
        <f>'Спутник-М'!D426</f>
        <v>0</v>
      </c>
      <c r="E425" s="39">
        <f t="shared" si="6"/>
        <v>0</v>
      </c>
    </row>
    <row r="426" spans="1:5" ht="50.1" customHeight="1" x14ac:dyDescent="0.3">
      <c r="A426" s="39">
        <f>'Спутник-М'!B427</f>
        <v>0</v>
      </c>
      <c r="B426" s="39">
        <f>'Спутник-М'!C427</f>
        <v>0</v>
      </c>
      <c r="C426" s="39">
        <f>'Вчера_Спутник-М'!D427</f>
        <v>0</v>
      </c>
      <c r="D426" s="39">
        <f>'Спутник-М'!D427</f>
        <v>0</v>
      </c>
      <c r="E426" s="39">
        <f t="shared" si="6"/>
        <v>0</v>
      </c>
    </row>
    <row r="427" spans="1:5" ht="50.1" customHeight="1" x14ac:dyDescent="0.3">
      <c r="A427" s="39">
        <f>'Спутник-М'!B428</f>
        <v>0</v>
      </c>
      <c r="B427" s="39">
        <f>'Спутник-М'!C428</f>
        <v>0</v>
      </c>
      <c r="C427" s="39">
        <f>'Вчера_Спутник-М'!D428</f>
        <v>0</v>
      </c>
      <c r="D427" s="39">
        <f>'Спутник-М'!D428</f>
        <v>0</v>
      </c>
      <c r="E427" s="39">
        <f t="shared" si="6"/>
        <v>0</v>
      </c>
    </row>
    <row r="428" spans="1:5" ht="50.1" customHeight="1" x14ac:dyDescent="0.3">
      <c r="A428" s="39">
        <f>'Спутник-М'!B429</f>
        <v>0</v>
      </c>
      <c r="B428" s="39">
        <f>'Спутник-М'!C429</f>
        <v>0</v>
      </c>
      <c r="C428" s="39">
        <f>'Вчера_Спутник-М'!D429</f>
        <v>0</v>
      </c>
      <c r="D428" s="39">
        <f>'Спутник-М'!D429</f>
        <v>0</v>
      </c>
      <c r="E428" s="39">
        <f t="shared" si="6"/>
        <v>0</v>
      </c>
    </row>
    <row r="429" spans="1:5" ht="50.1" customHeight="1" x14ac:dyDescent="0.3">
      <c r="A429" s="39">
        <f>'Спутник-М'!B430</f>
        <v>0</v>
      </c>
      <c r="B429" s="39">
        <f>'Спутник-М'!C430</f>
        <v>0</v>
      </c>
      <c r="C429" s="39">
        <f>'Вчера_Спутник-М'!D430</f>
        <v>0</v>
      </c>
      <c r="D429" s="39">
        <f>'Спутник-М'!D430</f>
        <v>0</v>
      </c>
      <c r="E429" s="39">
        <f t="shared" si="6"/>
        <v>0</v>
      </c>
    </row>
    <row r="430" spans="1:5" ht="50.1" customHeight="1" x14ac:dyDescent="0.3">
      <c r="A430" s="39">
        <f>'Спутник-М'!B431</f>
        <v>0</v>
      </c>
      <c r="B430" s="39">
        <f>'Спутник-М'!C431</f>
        <v>0</v>
      </c>
      <c r="C430" s="39">
        <f>'Вчера_Спутник-М'!D431</f>
        <v>0</v>
      </c>
      <c r="D430" s="39">
        <f>'Спутник-М'!D431</f>
        <v>0</v>
      </c>
      <c r="E430" s="39">
        <f t="shared" si="6"/>
        <v>0</v>
      </c>
    </row>
    <row r="431" spans="1:5" ht="50.1" customHeight="1" x14ac:dyDescent="0.3">
      <c r="A431" s="39">
        <f>'Спутник-М'!B432</f>
        <v>0</v>
      </c>
      <c r="B431" s="39">
        <f>'Спутник-М'!C432</f>
        <v>0</v>
      </c>
      <c r="C431" s="39">
        <f>'Вчера_Спутник-М'!D432</f>
        <v>0</v>
      </c>
      <c r="D431" s="39">
        <f>'Спутник-М'!D432</f>
        <v>0</v>
      </c>
      <c r="E431" s="39">
        <f t="shared" si="6"/>
        <v>0</v>
      </c>
    </row>
    <row r="432" spans="1:5" ht="50.1" customHeight="1" x14ac:dyDescent="0.3">
      <c r="A432" s="39">
        <f>'Спутник-М'!B433</f>
        <v>0</v>
      </c>
      <c r="B432" s="39">
        <f>'Спутник-М'!C433</f>
        <v>0</v>
      </c>
      <c r="C432" s="39">
        <f>'Вчера_Спутник-М'!D433</f>
        <v>0</v>
      </c>
      <c r="D432" s="39">
        <f>'Спутник-М'!D433</f>
        <v>0</v>
      </c>
      <c r="E432" s="39">
        <f t="shared" si="6"/>
        <v>0</v>
      </c>
    </row>
    <row r="433" spans="1:5" ht="50.1" customHeight="1" x14ac:dyDescent="0.3">
      <c r="A433" s="39">
        <f>'Спутник-М'!B434</f>
        <v>0</v>
      </c>
      <c r="B433" s="39">
        <f>'Спутник-М'!C434</f>
        <v>0</v>
      </c>
      <c r="C433" s="39">
        <f>'Вчера_Спутник-М'!D434</f>
        <v>0</v>
      </c>
      <c r="D433" s="39">
        <f>'Спутник-М'!D434</f>
        <v>0</v>
      </c>
      <c r="E433" s="39">
        <f t="shared" si="6"/>
        <v>0</v>
      </c>
    </row>
    <row r="434" spans="1:5" ht="50.1" customHeight="1" x14ac:dyDescent="0.3">
      <c r="A434" s="39">
        <f>'Спутник-М'!B435</f>
        <v>0</v>
      </c>
      <c r="B434" s="39">
        <f>'Спутник-М'!C435</f>
        <v>0</v>
      </c>
      <c r="C434" s="39">
        <f>'Вчера_Спутник-М'!D435</f>
        <v>0</v>
      </c>
      <c r="D434" s="39">
        <f>'Спутник-М'!D435</f>
        <v>0</v>
      </c>
      <c r="E434" s="39">
        <f t="shared" si="6"/>
        <v>0</v>
      </c>
    </row>
    <row r="435" spans="1:5" ht="50.1" customHeight="1" x14ac:dyDescent="0.3">
      <c r="A435" s="39">
        <f>'Спутник-М'!B436</f>
        <v>0</v>
      </c>
      <c r="B435" s="39">
        <f>'Спутник-М'!C436</f>
        <v>0</v>
      </c>
      <c r="C435" s="39">
        <f>'Вчера_Спутник-М'!D436</f>
        <v>0</v>
      </c>
      <c r="D435" s="39">
        <f>'Спутник-М'!D436</f>
        <v>0</v>
      </c>
      <c r="E435" s="39">
        <f t="shared" si="6"/>
        <v>0</v>
      </c>
    </row>
    <row r="436" spans="1:5" ht="50.1" customHeight="1" x14ac:dyDescent="0.3">
      <c r="A436" s="39">
        <f>'Спутник-М'!B437</f>
        <v>0</v>
      </c>
      <c r="B436" s="39">
        <f>'Спутник-М'!C437</f>
        <v>0</v>
      </c>
      <c r="C436" s="39">
        <f>'Вчера_Спутник-М'!D437</f>
        <v>0</v>
      </c>
      <c r="D436" s="39">
        <f>'Спутник-М'!D437</f>
        <v>0</v>
      </c>
      <c r="E436" s="39">
        <f t="shared" si="6"/>
        <v>0</v>
      </c>
    </row>
    <row r="437" spans="1:5" ht="50.1" customHeight="1" x14ac:dyDescent="0.3">
      <c r="A437" s="39">
        <f>'Спутник-М'!B438</f>
        <v>0</v>
      </c>
      <c r="B437" s="39">
        <f>'Спутник-М'!C438</f>
        <v>0</v>
      </c>
      <c r="C437" s="39">
        <f>'Вчера_Спутник-М'!D438</f>
        <v>0</v>
      </c>
      <c r="D437" s="39">
        <f>'Спутник-М'!D438</f>
        <v>0</v>
      </c>
      <c r="E437" s="39">
        <f t="shared" si="6"/>
        <v>0</v>
      </c>
    </row>
    <row r="438" spans="1:5" ht="50.1" customHeight="1" x14ac:dyDescent="0.3">
      <c r="A438" s="39">
        <f>'Спутник-М'!B439</f>
        <v>0</v>
      </c>
      <c r="B438" s="39">
        <f>'Спутник-М'!C439</f>
        <v>0</v>
      </c>
      <c r="C438" s="39">
        <f>'Вчера_Спутник-М'!D439</f>
        <v>0</v>
      </c>
      <c r="D438" s="39">
        <f>'Спутник-М'!D439</f>
        <v>0</v>
      </c>
      <c r="E438" s="39">
        <f t="shared" si="6"/>
        <v>0</v>
      </c>
    </row>
    <row r="439" spans="1:5" ht="50.1" customHeight="1" x14ac:dyDescent="0.3">
      <c r="A439" s="39">
        <f>'Спутник-М'!B440</f>
        <v>0</v>
      </c>
      <c r="B439" s="39">
        <f>'Спутник-М'!C440</f>
        <v>0</v>
      </c>
      <c r="C439" s="39">
        <f>'Вчера_Спутник-М'!D440</f>
        <v>0</v>
      </c>
      <c r="D439" s="39">
        <f>'Спутник-М'!D440</f>
        <v>0</v>
      </c>
      <c r="E439" s="39">
        <f t="shared" si="6"/>
        <v>0</v>
      </c>
    </row>
    <row r="440" spans="1:5" ht="50.1" customHeight="1" x14ac:dyDescent="0.3">
      <c r="A440" s="39">
        <f>'Спутник-М'!B441</f>
        <v>0</v>
      </c>
      <c r="B440" s="39">
        <f>'Спутник-М'!C441</f>
        <v>0</v>
      </c>
      <c r="C440" s="39">
        <f>'Вчера_Спутник-М'!D441</f>
        <v>0</v>
      </c>
      <c r="D440" s="39">
        <f>'Спутник-М'!D441</f>
        <v>0</v>
      </c>
      <c r="E440" s="39">
        <f t="shared" si="6"/>
        <v>0</v>
      </c>
    </row>
    <row r="441" spans="1:5" ht="50.1" customHeight="1" x14ac:dyDescent="0.3">
      <c r="A441" s="39">
        <f>'Спутник-М'!B442</f>
        <v>0</v>
      </c>
      <c r="B441" s="39">
        <f>'Спутник-М'!C442</f>
        <v>0</v>
      </c>
      <c r="C441" s="39">
        <f>'Вчера_Спутник-М'!D442</f>
        <v>0</v>
      </c>
      <c r="D441" s="39">
        <f>'Спутник-М'!D442</f>
        <v>0</v>
      </c>
      <c r="E441" s="39">
        <f t="shared" si="6"/>
        <v>0</v>
      </c>
    </row>
    <row r="442" spans="1:5" ht="50.1" customHeight="1" x14ac:dyDescent="0.3">
      <c r="A442" s="39">
        <f>'Спутник-М'!B443</f>
        <v>0</v>
      </c>
      <c r="B442" s="39">
        <f>'Спутник-М'!C443</f>
        <v>0</v>
      </c>
      <c r="C442" s="39">
        <f>'Вчера_Спутник-М'!D443</f>
        <v>0</v>
      </c>
      <c r="D442" s="39">
        <f>'Спутник-М'!D443</f>
        <v>0</v>
      </c>
      <c r="E442" s="39">
        <f t="shared" si="6"/>
        <v>0</v>
      </c>
    </row>
    <row r="443" spans="1:5" ht="50.1" customHeight="1" x14ac:dyDescent="0.3">
      <c r="A443" s="39">
        <f>'Спутник-М'!B444</f>
        <v>0</v>
      </c>
      <c r="B443" s="39">
        <f>'Спутник-М'!C444</f>
        <v>0</v>
      </c>
      <c r="C443" s="39">
        <f>'Вчера_Спутник-М'!D444</f>
        <v>0</v>
      </c>
      <c r="D443" s="39">
        <f>'Спутник-М'!D444</f>
        <v>0</v>
      </c>
      <c r="E443" s="39">
        <f t="shared" si="6"/>
        <v>0</v>
      </c>
    </row>
    <row r="444" spans="1:5" ht="50.1" customHeight="1" x14ac:dyDescent="0.3">
      <c r="A444" s="39">
        <f>'Спутник-М'!B445</f>
        <v>0</v>
      </c>
      <c r="B444" s="39">
        <f>'Спутник-М'!C445</f>
        <v>0</v>
      </c>
      <c r="C444" s="39">
        <f>'Вчера_Спутник-М'!D445</f>
        <v>0</v>
      </c>
      <c r="D444" s="39">
        <f>'Спутник-М'!D445</f>
        <v>0</v>
      </c>
      <c r="E444" s="39">
        <f t="shared" si="6"/>
        <v>0</v>
      </c>
    </row>
    <row r="445" spans="1:5" ht="50.1" customHeight="1" x14ac:dyDescent="0.3">
      <c r="A445" s="39">
        <f>'Спутник-М'!B446</f>
        <v>0</v>
      </c>
      <c r="B445" s="39">
        <f>'Спутник-М'!C446</f>
        <v>0</v>
      </c>
      <c r="C445" s="39">
        <f>'Вчера_Спутник-М'!D446</f>
        <v>0</v>
      </c>
      <c r="D445" s="39">
        <f>'Спутник-М'!D446</f>
        <v>0</v>
      </c>
      <c r="E445" s="39">
        <f t="shared" si="6"/>
        <v>0</v>
      </c>
    </row>
    <row r="446" spans="1:5" ht="50.1" customHeight="1" x14ac:dyDescent="0.3">
      <c r="A446" s="39">
        <f>'Спутник-М'!B447</f>
        <v>0</v>
      </c>
      <c r="B446" s="39">
        <f>'Спутник-М'!C447</f>
        <v>0</v>
      </c>
      <c r="C446" s="39">
        <f>'Вчера_Спутник-М'!D447</f>
        <v>0</v>
      </c>
      <c r="D446" s="39">
        <f>'Спутник-М'!D447</f>
        <v>0</v>
      </c>
      <c r="E446" s="39">
        <f t="shared" si="6"/>
        <v>0</v>
      </c>
    </row>
    <row r="447" spans="1:5" ht="50.1" customHeight="1" x14ac:dyDescent="0.3">
      <c r="A447" s="39">
        <f>'Спутник-М'!B448</f>
        <v>0</v>
      </c>
      <c r="B447" s="39">
        <f>'Спутник-М'!C448</f>
        <v>0</v>
      </c>
      <c r="C447" s="39">
        <f>'Вчера_Спутник-М'!D448</f>
        <v>0</v>
      </c>
      <c r="D447" s="39">
        <f>'Спутник-М'!D448</f>
        <v>0</v>
      </c>
      <c r="E447" s="39">
        <f t="shared" si="6"/>
        <v>0</v>
      </c>
    </row>
    <row r="448" spans="1:5" ht="50.1" customHeight="1" x14ac:dyDescent="0.3">
      <c r="A448" s="39">
        <f>'Спутник-М'!B449</f>
        <v>0</v>
      </c>
      <c r="B448" s="39">
        <f>'Спутник-М'!C449</f>
        <v>0</v>
      </c>
      <c r="C448" s="39">
        <f>'Вчера_Спутник-М'!D449</f>
        <v>0</v>
      </c>
      <c r="D448" s="39">
        <f>'Спутник-М'!D449</f>
        <v>0</v>
      </c>
      <c r="E448" s="39">
        <f t="shared" si="6"/>
        <v>0</v>
      </c>
    </row>
    <row r="449" spans="1:5" ht="50.1" customHeight="1" x14ac:dyDescent="0.3">
      <c r="A449" s="39">
        <f>'Спутник-М'!B450</f>
        <v>0</v>
      </c>
      <c r="B449" s="39">
        <f>'Спутник-М'!C450</f>
        <v>0</v>
      </c>
      <c r="C449" s="39">
        <f>'Вчера_Спутник-М'!D450</f>
        <v>0</v>
      </c>
      <c r="D449" s="39">
        <f>'Спутник-М'!D450</f>
        <v>0</v>
      </c>
      <c r="E449" s="39">
        <f t="shared" si="6"/>
        <v>0</v>
      </c>
    </row>
    <row r="450" spans="1:5" ht="50.1" customHeight="1" x14ac:dyDescent="0.3">
      <c r="A450" s="39">
        <f>'Спутник-М'!B451</f>
        <v>0</v>
      </c>
      <c r="B450" s="39">
        <f>'Спутник-М'!C451</f>
        <v>0</v>
      </c>
      <c r="C450" s="39">
        <f>'Вчера_Спутник-М'!D451</f>
        <v>0</v>
      </c>
      <c r="D450" s="39">
        <f>'Спутник-М'!D451</f>
        <v>0</v>
      </c>
      <c r="E450" s="39">
        <f t="shared" si="6"/>
        <v>0</v>
      </c>
    </row>
    <row r="451" spans="1:5" ht="50.1" customHeight="1" x14ac:dyDescent="0.3">
      <c r="A451" s="39">
        <f>'Спутник-М'!B452</f>
        <v>0</v>
      </c>
      <c r="B451" s="39">
        <f>'Спутник-М'!C452</f>
        <v>0</v>
      </c>
      <c r="C451" s="39">
        <f>'Вчера_Спутник-М'!D452</f>
        <v>0</v>
      </c>
      <c r="D451" s="39">
        <f>'Спутник-М'!D452</f>
        <v>0</v>
      </c>
      <c r="E451" s="39">
        <f t="shared" si="6"/>
        <v>0</v>
      </c>
    </row>
    <row r="452" spans="1:5" ht="50.1" customHeight="1" x14ac:dyDescent="0.3">
      <c r="A452" s="39">
        <f>'Спутник-М'!B453</f>
        <v>0</v>
      </c>
      <c r="B452" s="39">
        <f>'Спутник-М'!C453</f>
        <v>0</v>
      </c>
      <c r="C452" s="39">
        <f>'Вчера_Спутник-М'!D453</f>
        <v>0</v>
      </c>
      <c r="D452" s="39">
        <f>'Спутник-М'!D453</f>
        <v>0</v>
      </c>
      <c r="E452" s="39">
        <f t="shared" si="6"/>
        <v>0</v>
      </c>
    </row>
    <row r="453" spans="1:5" ht="50.1" customHeight="1" x14ac:dyDescent="0.3">
      <c r="A453" s="39">
        <f>'Спутник-М'!B454</f>
        <v>0</v>
      </c>
      <c r="B453" s="39">
        <f>'Спутник-М'!C454</f>
        <v>0</v>
      </c>
      <c r="C453" s="39">
        <f>'Вчера_Спутник-М'!D454</f>
        <v>0</v>
      </c>
      <c r="D453" s="39">
        <f>'Спутник-М'!D454</f>
        <v>0</v>
      </c>
      <c r="E453" s="39">
        <f t="shared" ref="E453:E516" si="7">IF(ISNA(VLOOKUP(C453,D:D, 1, FALSE)),"_Должник",C453)</f>
        <v>0</v>
      </c>
    </row>
    <row r="454" spans="1:5" ht="50.1" customHeight="1" x14ac:dyDescent="0.3">
      <c r="A454" s="39">
        <f>'Спутник-М'!B455</f>
        <v>0</v>
      </c>
      <c r="B454" s="39">
        <f>'Спутник-М'!C455</f>
        <v>0</v>
      </c>
      <c r="C454" s="39">
        <f>'Вчера_Спутник-М'!D455</f>
        <v>0</v>
      </c>
      <c r="D454" s="39">
        <f>'Спутник-М'!D455</f>
        <v>0</v>
      </c>
      <c r="E454" s="39">
        <f t="shared" si="7"/>
        <v>0</v>
      </c>
    </row>
    <row r="455" spans="1:5" ht="50.1" customHeight="1" x14ac:dyDescent="0.3">
      <c r="A455" s="39">
        <f>'Спутник-М'!B456</f>
        <v>0</v>
      </c>
      <c r="B455" s="39">
        <f>'Спутник-М'!C456</f>
        <v>0</v>
      </c>
      <c r="C455" s="39">
        <f>'Вчера_Спутник-М'!D456</f>
        <v>0</v>
      </c>
      <c r="D455" s="39">
        <f>'Спутник-М'!D456</f>
        <v>0</v>
      </c>
      <c r="E455" s="39">
        <f t="shared" si="7"/>
        <v>0</v>
      </c>
    </row>
    <row r="456" spans="1:5" ht="50.1" customHeight="1" x14ac:dyDescent="0.3">
      <c r="A456" s="39">
        <f>'Спутник-М'!B457</f>
        <v>0</v>
      </c>
      <c r="B456" s="39">
        <f>'Спутник-М'!C457</f>
        <v>0</v>
      </c>
      <c r="C456" s="39">
        <f>'Вчера_Спутник-М'!D457</f>
        <v>0</v>
      </c>
      <c r="D456" s="39">
        <f>'Спутник-М'!D457</f>
        <v>0</v>
      </c>
      <c r="E456" s="39">
        <f t="shared" si="7"/>
        <v>0</v>
      </c>
    </row>
    <row r="457" spans="1:5" ht="50.1" customHeight="1" x14ac:dyDescent="0.3">
      <c r="A457" s="39">
        <f>'Спутник-М'!B458</f>
        <v>0</v>
      </c>
      <c r="B457" s="39">
        <f>'Спутник-М'!C458</f>
        <v>0</v>
      </c>
      <c r="C457" s="39">
        <f>'Вчера_Спутник-М'!D458</f>
        <v>0</v>
      </c>
      <c r="D457" s="39">
        <f>'Спутник-М'!D458</f>
        <v>0</v>
      </c>
      <c r="E457" s="39">
        <f t="shared" si="7"/>
        <v>0</v>
      </c>
    </row>
    <row r="458" spans="1:5" ht="50.1" customHeight="1" x14ac:dyDescent="0.3">
      <c r="A458" s="39">
        <f>'Спутник-М'!B459</f>
        <v>0</v>
      </c>
      <c r="B458" s="39">
        <f>'Спутник-М'!C459</f>
        <v>0</v>
      </c>
      <c r="C458" s="39">
        <f>'Вчера_Спутник-М'!D459</f>
        <v>0</v>
      </c>
      <c r="D458" s="39">
        <f>'Спутник-М'!D459</f>
        <v>0</v>
      </c>
      <c r="E458" s="39">
        <f t="shared" si="7"/>
        <v>0</v>
      </c>
    </row>
    <row r="459" spans="1:5" ht="50.1" customHeight="1" x14ac:dyDescent="0.3">
      <c r="A459" s="39">
        <f>'Спутник-М'!B460</f>
        <v>0</v>
      </c>
      <c r="B459" s="39">
        <f>'Спутник-М'!C460</f>
        <v>0</v>
      </c>
      <c r="C459" s="39">
        <f>'Вчера_Спутник-М'!D460</f>
        <v>0</v>
      </c>
      <c r="D459" s="39">
        <f>'Спутник-М'!D460</f>
        <v>0</v>
      </c>
      <c r="E459" s="39">
        <f t="shared" si="7"/>
        <v>0</v>
      </c>
    </row>
    <row r="460" spans="1:5" ht="50.1" customHeight="1" x14ac:dyDescent="0.3">
      <c r="A460" s="39">
        <f>'Спутник-М'!B461</f>
        <v>0</v>
      </c>
      <c r="B460" s="39">
        <f>'Спутник-М'!C461</f>
        <v>0</v>
      </c>
      <c r="C460" s="39">
        <f>'Вчера_Спутник-М'!D461</f>
        <v>0</v>
      </c>
      <c r="D460" s="39">
        <f>'Спутник-М'!D461</f>
        <v>0</v>
      </c>
      <c r="E460" s="39">
        <f t="shared" si="7"/>
        <v>0</v>
      </c>
    </row>
    <row r="461" spans="1:5" ht="50.1" customHeight="1" x14ac:dyDescent="0.3">
      <c r="A461" s="39">
        <f>'Спутник-М'!B462</f>
        <v>0</v>
      </c>
      <c r="B461" s="39">
        <f>'Спутник-М'!C462</f>
        <v>0</v>
      </c>
      <c r="C461" s="39">
        <f>'Вчера_Спутник-М'!D462</f>
        <v>0</v>
      </c>
      <c r="D461" s="39">
        <f>'Спутник-М'!D462</f>
        <v>0</v>
      </c>
      <c r="E461" s="39">
        <f t="shared" si="7"/>
        <v>0</v>
      </c>
    </row>
    <row r="462" spans="1:5" ht="50.1" customHeight="1" x14ac:dyDescent="0.3">
      <c r="A462" s="39">
        <f>'Спутник-М'!B463</f>
        <v>0</v>
      </c>
      <c r="B462" s="39">
        <f>'Спутник-М'!C463</f>
        <v>0</v>
      </c>
      <c r="C462" s="39">
        <f>'Вчера_Спутник-М'!D463</f>
        <v>0</v>
      </c>
      <c r="D462" s="39">
        <f>'Спутник-М'!D463</f>
        <v>0</v>
      </c>
      <c r="E462" s="39">
        <f t="shared" si="7"/>
        <v>0</v>
      </c>
    </row>
    <row r="463" spans="1:5" ht="50.1" customHeight="1" x14ac:dyDescent="0.3">
      <c r="A463" s="39">
        <f>'Спутник-М'!B464</f>
        <v>0</v>
      </c>
      <c r="B463" s="39">
        <f>'Спутник-М'!C464</f>
        <v>0</v>
      </c>
      <c r="C463" s="39">
        <f>'Вчера_Спутник-М'!D464</f>
        <v>0</v>
      </c>
      <c r="D463" s="39">
        <f>'Спутник-М'!D464</f>
        <v>0</v>
      </c>
      <c r="E463" s="39">
        <f t="shared" si="7"/>
        <v>0</v>
      </c>
    </row>
    <row r="464" spans="1:5" ht="50.1" customHeight="1" x14ac:dyDescent="0.3">
      <c r="A464" s="39">
        <f>'Спутник-М'!B465</f>
        <v>0</v>
      </c>
      <c r="B464" s="39">
        <f>'Спутник-М'!C465</f>
        <v>0</v>
      </c>
      <c r="C464" s="39">
        <f>'Вчера_Спутник-М'!D465</f>
        <v>0</v>
      </c>
      <c r="D464" s="39">
        <f>'Спутник-М'!D465</f>
        <v>0</v>
      </c>
      <c r="E464" s="39">
        <f t="shared" si="7"/>
        <v>0</v>
      </c>
    </row>
    <row r="465" spans="1:5" ht="50.1" customHeight="1" x14ac:dyDescent="0.3">
      <c r="A465" s="39">
        <f>'Спутник-М'!B466</f>
        <v>0</v>
      </c>
      <c r="B465" s="39">
        <f>'Спутник-М'!C466</f>
        <v>0</v>
      </c>
      <c r="C465" s="39">
        <f>'Вчера_Спутник-М'!D466</f>
        <v>0</v>
      </c>
      <c r="D465" s="39">
        <f>'Спутник-М'!D466</f>
        <v>0</v>
      </c>
      <c r="E465" s="39">
        <f t="shared" si="7"/>
        <v>0</v>
      </c>
    </row>
    <row r="466" spans="1:5" ht="50.1" customHeight="1" x14ac:dyDescent="0.3">
      <c r="A466" s="39">
        <f>'Спутник-М'!B467</f>
        <v>0</v>
      </c>
      <c r="B466" s="39">
        <f>'Спутник-М'!C467</f>
        <v>0</v>
      </c>
      <c r="C466" s="39">
        <f>'Вчера_Спутник-М'!D467</f>
        <v>0</v>
      </c>
      <c r="D466" s="39">
        <f>'Спутник-М'!D467</f>
        <v>0</v>
      </c>
      <c r="E466" s="39">
        <f t="shared" si="7"/>
        <v>0</v>
      </c>
    </row>
    <row r="467" spans="1:5" ht="50.1" customHeight="1" x14ac:dyDescent="0.3">
      <c r="A467" s="39">
        <f>'Спутник-М'!B468</f>
        <v>0</v>
      </c>
      <c r="B467" s="39">
        <f>'Спутник-М'!C468</f>
        <v>0</v>
      </c>
      <c r="C467" s="39">
        <f>'Вчера_Спутник-М'!D468</f>
        <v>0</v>
      </c>
      <c r="D467" s="39">
        <f>'Спутник-М'!D468</f>
        <v>0</v>
      </c>
      <c r="E467" s="39">
        <f t="shared" si="7"/>
        <v>0</v>
      </c>
    </row>
    <row r="468" spans="1:5" ht="50.1" customHeight="1" x14ac:dyDescent="0.3">
      <c r="A468" s="39">
        <f>'Спутник-М'!B469</f>
        <v>0</v>
      </c>
      <c r="B468" s="39">
        <f>'Спутник-М'!C469</f>
        <v>0</v>
      </c>
      <c r="C468" s="39">
        <f>'Вчера_Спутник-М'!D469</f>
        <v>0</v>
      </c>
      <c r="D468" s="39">
        <f>'Спутник-М'!D469</f>
        <v>0</v>
      </c>
      <c r="E468" s="39">
        <f t="shared" si="7"/>
        <v>0</v>
      </c>
    </row>
    <row r="469" spans="1:5" ht="50.1" customHeight="1" x14ac:dyDescent="0.3">
      <c r="A469" s="39">
        <f>'Спутник-М'!B470</f>
        <v>0</v>
      </c>
      <c r="B469" s="39">
        <f>'Спутник-М'!C470</f>
        <v>0</v>
      </c>
      <c r="C469" s="39">
        <f>'Вчера_Спутник-М'!D470</f>
        <v>0</v>
      </c>
      <c r="D469" s="39">
        <f>'Спутник-М'!D470</f>
        <v>0</v>
      </c>
      <c r="E469" s="39">
        <f t="shared" si="7"/>
        <v>0</v>
      </c>
    </row>
    <row r="470" spans="1:5" ht="50.1" customHeight="1" x14ac:dyDescent="0.3">
      <c r="A470" s="39">
        <f>'Спутник-М'!B471</f>
        <v>0</v>
      </c>
      <c r="B470" s="39">
        <f>'Спутник-М'!C471</f>
        <v>0</v>
      </c>
      <c r="C470" s="39">
        <f>'Вчера_Спутник-М'!D471</f>
        <v>0</v>
      </c>
      <c r="D470" s="39">
        <f>'Спутник-М'!D471</f>
        <v>0</v>
      </c>
      <c r="E470" s="39">
        <f t="shared" si="7"/>
        <v>0</v>
      </c>
    </row>
    <row r="471" spans="1:5" ht="50.1" customHeight="1" x14ac:dyDescent="0.3">
      <c r="A471" s="39">
        <f>'Спутник-М'!B472</f>
        <v>0</v>
      </c>
      <c r="B471" s="39">
        <f>'Спутник-М'!C472</f>
        <v>0</v>
      </c>
      <c r="C471" s="39">
        <f>'Вчера_Спутник-М'!D472</f>
        <v>0</v>
      </c>
      <c r="D471" s="39">
        <f>'Спутник-М'!D472</f>
        <v>0</v>
      </c>
      <c r="E471" s="39">
        <f t="shared" si="7"/>
        <v>0</v>
      </c>
    </row>
    <row r="472" spans="1:5" ht="50.1" customHeight="1" x14ac:dyDescent="0.3">
      <c r="A472" s="39">
        <f>'Спутник-М'!B473</f>
        <v>0</v>
      </c>
      <c r="B472" s="39">
        <f>'Спутник-М'!C473</f>
        <v>0</v>
      </c>
      <c r="C472" s="39">
        <f>'Вчера_Спутник-М'!D473</f>
        <v>0</v>
      </c>
      <c r="D472" s="39">
        <f>'Спутник-М'!D473</f>
        <v>0</v>
      </c>
      <c r="E472" s="39">
        <f t="shared" si="7"/>
        <v>0</v>
      </c>
    </row>
    <row r="473" spans="1:5" ht="50.1" customHeight="1" x14ac:dyDescent="0.3">
      <c r="A473" s="39">
        <f>'Спутник-М'!B474</f>
        <v>0</v>
      </c>
      <c r="B473" s="39">
        <f>'Спутник-М'!C474</f>
        <v>0</v>
      </c>
      <c r="C473" s="39">
        <f>'Вчера_Спутник-М'!D474</f>
        <v>0</v>
      </c>
      <c r="D473" s="39">
        <f>'Спутник-М'!D474</f>
        <v>0</v>
      </c>
      <c r="E473" s="39">
        <f t="shared" si="7"/>
        <v>0</v>
      </c>
    </row>
    <row r="474" spans="1:5" ht="50.1" customHeight="1" x14ac:dyDescent="0.3">
      <c r="A474" s="39">
        <f>'Спутник-М'!B475</f>
        <v>0</v>
      </c>
      <c r="B474" s="39">
        <f>'Спутник-М'!C475</f>
        <v>0</v>
      </c>
      <c r="C474" s="39">
        <f>'Вчера_Спутник-М'!D475</f>
        <v>0</v>
      </c>
      <c r="D474" s="39">
        <f>'Спутник-М'!D475</f>
        <v>0</v>
      </c>
      <c r="E474" s="39">
        <f t="shared" si="7"/>
        <v>0</v>
      </c>
    </row>
    <row r="475" spans="1:5" ht="50.1" customHeight="1" x14ac:dyDescent="0.3">
      <c r="A475" s="39">
        <f>'Спутник-М'!B476</f>
        <v>0</v>
      </c>
      <c r="B475" s="39">
        <f>'Спутник-М'!C476</f>
        <v>0</v>
      </c>
      <c r="C475" s="39">
        <f>'Вчера_Спутник-М'!D476</f>
        <v>0</v>
      </c>
      <c r="D475" s="39">
        <f>'Спутник-М'!D476</f>
        <v>0</v>
      </c>
      <c r="E475" s="39">
        <f t="shared" si="7"/>
        <v>0</v>
      </c>
    </row>
    <row r="476" spans="1:5" ht="50.1" customHeight="1" x14ac:dyDescent="0.3">
      <c r="A476" s="39">
        <f>'Спутник-М'!B477</f>
        <v>0</v>
      </c>
      <c r="B476" s="39">
        <f>'Спутник-М'!C477</f>
        <v>0</v>
      </c>
      <c r="C476" s="39">
        <f>'Вчера_Спутник-М'!D477</f>
        <v>0</v>
      </c>
      <c r="D476" s="39">
        <f>'Спутник-М'!D477</f>
        <v>0</v>
      </c>
      <c r="E476" s="39">
        <f t="shared" si="7"/>
        <v>0</v>
      </c>
    </row>
    <row r="477" spans="1:5" ht="50.1" customHeight="1" x14ac:dyDescent="0.3">
      <c r="A477" s="39">
        <f>'Спутник-М'!B478</f>
        <v>0</v>
      </c>
      <c r="B477" s="39">
        <f>'Спутник-М'!C478</f>
        <v>0</v>
      </c>
      <c r="C477" s="39">
        <f>'Вчера_Спутник-М'!D478</f>
        <v>0</v>
      </c>
      <c r="D477" s="39">
        <f>'Спутник-М'!D478</f>
        <v>0</v>
      </c>
      <c r="E477" s="39">
        <f t="shared" si="7"/>
        <v>0</v>
      </c>
    </row>
    <row r="478" spans="1:5" ht="50.1" customHeight="1" x14ac:dyDescent="0.3">
      <c r="A478" s="39">
        <f>'Спутник-М'!B479</f>
        <v>0</v>
      </c>
      <c r="B478" s="39">
        <f>'Спутник-М'!C479</f>
        <v>0</v>
      </c>
      <c r="C478" s="39">
        <f>'Вчера_Спутник-М'!D479</f>
        <v>0</v>
      </c>
      <c r="D478" s="39">
        <f>'Спутник-М'!D479</f>
        <v>0</v>
      </c>
      <c r="E478" s="39">
        <f t="shared" si="7"/>
        <v>0</v>
      </c>
    </row>
    <row r="479" spans="1:5" ht="50.1" customHeight="1" x14ac:dyDescent="0.3">
      <c r="A479" s="39">
        <f>'Спутник-М'!B480</f>
        <v>0</v>
      </c>
      <c r="B479" s="39">
        <f>'Спутник-М'!C480</f>
        <v>0</v>
      </c>
      <c r="C479" s="39">
        <f>'Вчера_Спутник-М'!D480</f>
        <v>0</v>
      </c>
      <c r="D479" s="39">
        <f>'Спутник-М'!D480</f>
        <v>0</v>
      </c>
      <c r="E479" s="39">
        <f t="shared" si="7"/>
        <v>0</v>
      </c>
    </row>
    <row r="480" spans="1:5" ht="50.1" customHeight="1" x14ac:dyDescent="0.3">
      <c r="A480" s="39">
        <f>'Спутник-М'!B481</f>
        <v>0</v>
      </c>
      <c r="B480" s="39">
        <f>'Спутник-М'!C481</f>
        <v>0</v>
      </c>
      <c r="C480" s="39">
        <f>'Вчера_Спутник-М'!D481</f>
        <v>0</v>
      </c>
      <c r="D480" s="39">
        <f>'Спутник-М'!D481</f>
        <v>0</v>
      </c>
      <c r="E480" s="39">
        <f t="shared" si="7"/>
        <v>0</v>
      </c>
    </row>
    <row r="481" spans="1:5" ht="50.1" customHeight="1" x14ac:dyDescent="0.3">
      <c r="A481" s="39">
        <f>'Спутник-М'!B482</f>
        <v>0</v>
      </c>
      <c r="B481" s="39">
        <f>'Спутник-М'!C482</f>
        <v>0</v>
      </c>
      <c r="C481" s="39">
        <f>'Вчера_Спутник-М'!D482</f>
        <v>0</v>
      </c>
      <c r="D481" s="39">
        <f>'Спутник-М'!D482</f>
        <v>0</v>
      </c>
      <c r="E481" s="39">
        <f t="shared" si="7"/>
        <v>0</v>
      </c>
    </row>
    <row r="482" spans="1:5" ht="50.1" customHeight="1" x14ac:dyDescent="0.3">
      <c r="A482" s="39">
        <f>'Спутник-М'!B483</f>
        <v>0</v>
      </c>
      <c r="B482" s="39">
        <f>'Спутник-М'!C483</f>
        <v>0</v>
      </c>
      <c r="C482" s="39">
        <f>'Вчера_Спутник-М'!D483</f>
        <v>0</v>
      </c>
      <c r="D482" s="39">
        <f>'Спутник-М'!D483</f>
        <v>0</v>
      </c>
      <c r="E482" s="39">
        <f t="shared" si="7"/>
        <v>0</v>
      </c>
    </row>
    <row r="483" spans="1:5" ht="50.1" customHeight="1" x14ac:dyDescent="0.3">
      <c r="A483" s="39">
        <f>'Спутник-М'!B484</f>
        <v>0</v>
      </c>
      <c r="B483" s="39">
        <f>'Спутник-М'!C484</f>
        <v>0</v>
      </c>
      <c r="C483" s="39">
        <f>'Вчера_Спутник-М'!D484</f>
        <v>0</v>
      </c>
      <c r="D483" s="39">
        <f>'Спутник-М'!D484</f>
        <v>0</v>
      </c>
      <c r="E483" s="39">
        <f t="shared" si="7"/>
        <v>0</v>
      </c>
    </row>
    <row r="484" spans="1:5" ht="50.1" customHeight="1" x14ac:dyDescent="0.3">
      <c r="A484" s="39">
        <f>'Спутник-М'!B485</f>
        <v>0</v>
      </c>
      <c r="B484" s="39">
        <f>'Спутник-М'!C485</f>
        <v>0</v>
      </c>
      <c r="C484" s="39">
        <f>'Вчера_Спутник-М'!D485</f>
        <v>0</v>
      </c>
      <c r="D484" s="39">
        <f>'Спутник-М'!D485</f>
        <v>0</v>
      </c>
      <c r="E484" s="39">
        <f t="shared" si="7"/>
        <v>0</v>
      </c>
    </row>
    <row r="485" spans="1:5" ht="50.1" customHeight="1" x14ac:dyDescent="0.3">
      <c r="A485" s="39">
        <f>'Спутник-М'!B486</f>
        <v>0</v>
      </c>
      <c r="B485" s="39">
        <f>'Спутник-М'!C486</f>
        <v>0</v>
      </c>
      <c r="C485" s="39">
        <f>'Вчера_Спутник-М'!D486</f>
        <v>0</v>
      </c>
      <c r="D485" s="39">
        <f>'Спутник-М'!D486</f>
        <v>0</v>
      </c>
      <c r="E485" s="39">
        <f t="shared" si="7"/>
        <v>0</v>
      </c>
    </row>
    <row r="486" spans="1:5" ht="50.1" customHeight="1" x14ac:dyDescent="0.3">
      <c r="A486" s="39">
        <f>'Спутник-М'!B487</f>
        <v>0</v>
      </c>
      <c r="B486" s="39">
        <f>'Спутник-М'!C487</f>
        <v>0</v>
      </c>
      <c r="C486" s="39">
        <f>'Вчера_Спутник-М'!D487</f>
        <v>0</v>
      </c>
      <c r="D486" s="39">
        <f>'Спутник-М'!D487</f>
        <v>0</v>
      </c>
      <c r="E486" s="39">
        <f t="shared" si="7"/>
        <v>0</v>
      </c>
    </row>
    <row r="487" spans="1:5" ht="50.1" customHeight="1" x14ac:dyDescent="0.3">
      <c r="A487" s="39">
        <f>'Спутник-М'!B488</f>
        <v>0</v>
      </c>
      <c r="B487" s="39">
        <f>'Спутник-М'!C488</f>
        <v>0</v>
      </c>
      <c r="C487" s="39">
        <f>'Вчера_Спутник-М'!D488</f>
        <v>0</v>
      </c>
      <c r="D487" s="39">
        <f>'Спутник-М'!D488</f>
        <v>0</v>
      </c>
      <c r="E487" s="39">
        <f t="shared" si="7"/>
        <v>0</v>
      </c>
    </row>
    <row r="488" spans="1:5" ht="50.1" customHeight="1" x14ac:dyDescent="0.3">
      <c r="A488" s="39">
        <f>'Спутник-М'!B489</f>
        <v>0</v>
      </c>
      <c r="B488" s="39">
        <f>'Спутник-М'!C489</f>
        <v>0</v>
      </c>
      <c r="C488" s="39">
        <f>'Вчера_Спутник-М'!D489</f>
        <v>0</v>
      </c>
      <c r="D488" s="39">
        <f>'Спутник-М'!D489</f>
        <v>0</v>
      </c>
      <c r="E488" s="39">
        <f t="shared" si="7"/>
        <v>0</v>
      </c>
    </row>
    <row r="489" spans="1:5" ht="50.1" customHeight="1" x14ac:dyDescent="0.3">
      <c r="A489" s="39">
        <f>'Спутник-М'!B490</f>
        <v>0</v>
      </c>
      <c r="B489" s="39">
        <f>'Спутник-М'!C490</f>
        <v>0</v>
      </c>
      <c r="C489" s="39">
        <f>'Вчера_Спутник-М'!D490</f>
        <v>0</v>
      </c>
      <c r="D489" s="39">
        <f>'Спутник-М'!D490</f>
        <v>0</v>
      </c>
      <c r="E489" s="39">
        <f t="shared" si="7"/>
        <v>0</v>
      </c>
    </row>
    <row r="490" spans="1:5" ht="50.1" customHeight="1" x14ac:dyDescent="0.3">
      <c r="A490" s="39">
        <f>'Спутник-М'!B491</f>
        <v>0</v>
      </c>
      <c r="B490" s="39">
        <f>'Спутник-М'!C491</f>
        <v>0</v>
      </c>
      <c r="C490" s="39">
        <f>'Вчера_Спутник-М'!D491</f>
        <v>0</v>
      </c>
      <c r="D490" s="39">
        <f>'Спутник-М'!D491</f>
        <v>0</v>
      </c>
      <c r="E490" s="39">
        <f t="shared" si="7"/>
        <v>0</v>
      </c>
    </row>
    <row r="491" spans="1:5" ht="50.1" customHeight="1" x14ac:dyDescent="0.3">
      <c r="A491" s="39">
        <f>'Спутник-М'!B492</f>
        <v>0</v>
      </c>
      <c r="B491" s="39">
        <f>'Спутник-М'!C492</f>
        <v>0</v>
      </c>
      <c r="C491" s="39">
        <f>'Вчера_Спутник-М'!D492</f>
        <v>0</v>
      </c>
      <c r="D491" s="39">
        <f>'Спутник-М'!D492</f>
        <v>0</v>
      </c>
      <c r="E491" s="39">
        <f t="shared" si="7"/>
        <v>0</v>
      </c>
    </row>
    <row r="492" spans="1:5" ht="50.1" customHeight="1" x14ac:dyDescent="0.3">
      <c r="A492" s="39">
        <f>'Спутник-М'!B493</f>
        <v>0</v>
      </c>
      <c r="B492" s="39">
        <f>'Спутник-М'!C493</f>
        <v>0</v>
      </c>
      <c r="C492" s="39">
        <f>'Вчера_Спутник-М'!D493</f>
        <v>0</v>
      </c>
      <c r="D492" s="39">
        <f>'Спутник-М'!D493</f>
        <v>0</v>
      </c>
      <c r="E492" s="39">
        <f t="shared" si="7"/>
        <v>0</v>
      </c>
    </row>
    <row r="493" spans="1:5" ht="50.1" customHeight="1" x14ac:dyDescent="0.3">
      <c r="A493" s="39">
        <f>'Спутник-М'!B494</f>
        <v>0</v>
      </c>
      <c r="B493" s="39">
        <f>'Спутник-М'!C494</f>
        <v>0</v>
      </c>
      <c r="C493" s="39">
        <f>'Вчера_Спутник-М'!D494</f>
        <v>0</v>
      </c>
      <c r="D493" s="39">
        <f>'Спутник-М'!D494</f>
        <v>0</v>
      </c>
      <c r="E493" s="39">
        <f t="shared" si="7"/>
        <v>0</v>
      </c>
    </row>
    <row r="494" spans="1:5" ht="50.1" customHeight="1" x14ac:dyDescent="0.3">
      <c r="A494" s="39">
        <f>'Спутник-М'!B495</f>
        <v>0</v>
      </c>
      <c r="B494" s="39">
        <f>'Спутник-М'!C495</f>
        <v>0</v>
      </c>
      <c r="C494" s="39">
        <f>'Вчера_Спутник-М'!D495</f>
        <v>0</v>
      </c>
      <c r="D494" s="39">
        <f>'Спутник-М'!D495</f>
        <v>0</v>
      </c>
      <c r="E494" s="39">
        <f t="shared" si="7"/>
        <v>0</v>
      </c>
    </row>
    <row r="495" spans="1:5" ht="50.1" customHeight="1" x14ac:dyDescent="0.3">
      <c r="A495" s="39">
        <f>'Спутник-М'!B496</f>
        <v>0</v>
      </c>
      <c r="B495" s="39">
        <f>'Спутник-М'!C496</f>
        <v>0</v>
      </c>
      <c r="C495" s="39">
        <f>'Вчера_Спутник-М'!D496</f>
        <v>0</v>
      </c>
      <c r="D495" s="39">
        <f>'Спутник-М'!D496</f>
        <v>0</v>
      </c>
      <c r="E495" s="39">
        <f t="shared" si="7"/>
        <v>0</v>
      </c>
    </row>
    <row r="496" spans="1:5" ht="50.1" customHeight="1" x14ac:dyDescent="0.3">
      <c r="A496" s="39">
        <f>'Спутник-М'!B497</f>
        <v>0</v>
      </c>
      <c r="B496" s="39">
        <f>'Спутник-М'!C497</f>
        <v>0</v>
      </c>
      <c r="C496" s="39">
        <f>'Вчера_Спутник-М'!D497</f>
        <v>0</v>
      </c>
      <c r="D496" s="39">
        <f>'Спутник-М'!D497</f>
        <v>0</v>
      </c>
      <c r="E496" s="39">
        <f t="shared" si="7"/>
        <v>0</v>
      </c>
    </row>
    <row r="497" spans="1:5" ht="50.1" customHeight="1" x14ac:dyDescent="0.3">
      <c r="A497" s="39">
        <f>'Спутник-М'!B498</f>
        <v>0</v>
      </c>
      <c r="B497" s="39">
        <f>'Спутник-М'!C498</f>
        <v>0</v>
      </c>
      <c r="C497" s="39">
        <f>'Вчера_Спутник-М'!D498</f>
        <v>0</v>
      </c>
      <c r="D497" s="39">
        <f>'Спутник-М'!D498</f>
        <v>0</v>
      </c>
      <c r="E497" s="39">
        <f t="shared" si="7"/>
        <v>0</v>
      </c>
    </row>
    <row r="498" spans="1:5" ht="50.1" customHeight="1" x14ac:dyDescent="0.3">
      <c r="A498" s="39">
        <f>'Спутник-М'!B499</f>
        <v>0</v>
      </c>
      <c r="B498" s="39">
        <f>'Спутник-М'!C499</f>
        <v>0</v>
      </c>
      <c r="C498" s="39">
        <f>'Вчера_Спутник-М'!D499</f>
        <v>0</v>
      </c>
      <c r="D498" s="39">
        <f>'Спутник-М'!D499</f>
        <v>0</v>
      </c>
      <c r="E498" s="39">
        <f t="shared" si="7"/>
        <v>0</v>
      </c>
    </row>
    <row r="499" spans="1:5" ht="50.1" customHeight="1" x14ac:dyDescent="0.3">
      <c r="A499" s="39">
        <f>'Спутник-М'!B500</f>
        <v>0</v>
      </c>
      <c r="B499" s="39">
        <f>'Спутник-М'!C500</f>
        <v>0</v>
      </c>
      <c r="C499" s="39">
        <f>'Вчера_Спутник-М'!D500</f>
        <v>0</v>
      </c>
      <c r="D499" s="39">
        <f>'Спутник-М'!D500</f>
        <v>0</v>
      </c>
      <c r="E499" s="39">
        <f t="shared" si="7"/>
        <v>0</v>
      </c>
    </row>
    <row r="500" spans="1:5" ht="50.1" customHeight="1" x14ac:dyDescent="0.3">
      <c r="A500" s="39">
        <f>'Спутник-М'!B501</f>
        <v>0</v>
      </c>
      <c r="B500" s="39">
        <f>'Спутник-М'!C501</f>
        <v>0</v>
      </c>
      <c r="C500" s="39">
        <f>'Вчера_Спутник-М'!D501</f>
        <v>0</v>
      </c>
      <c r="D500" s="39">
        <f>'Спутник-М'!D501</f>
        <v>0</v>
      </c>
      <c r="E500" s="39">
        <f t="shared" si="7"/>
        <v>0</v>
      </c>
    </row>
    <row r="501" spans="1:5" ht="50.1" customHeight="1" x14ac:dyDescent="0.3">
      <c r="A501" s="39">
        <f>'Спутник-М'!B502</f>
        <v>0</v>
      </c>
      <c r="B501" s="39">
        <f>'Спутник-М'!C502</f>
        <v>0</v>
      </c>
      <c r="C501" s="39">
        <f>'Вчера_Спутник-М'!D502</f>
        <v>0</v>
      </c>
      <c r="D501" s="39">
        <f>'Спутник-М'!D502</f>
        <v>0</v>
      </c>
      <c r="E501" s="39">
        <f t="shared" si="7"/>
        <v>0</v>
      </c>
    </row>
    <row r="502" spans="1:5" ht="50.1" customHeight="1" x14ac:dyDescent="0.3">
      <c r="A502" s="39">
        <f>'Спутник-М'!B503</f>
        <v>0</v>
      </c>
      <c r="B502" s="39">
        <f>'Спутник-М'!C503</f>
        <v>0</v>
      </c>
      <c r="C502" s="39">
        <f>'Вчера_Спутник-М'!D503</f>
        <v>0</v>
      </c>
      <c r="D502" s="39">
        <f>'Спутник-М'!D503</f>
        <v>0</v>
      </c>
      <c r="E502" s="39">
        <f t="shared" si="7"/>
        <v>0</v>
      </c>
    </row>
    <row r="503" spans="1:5" ht="50.1" customHeight="1" x14ac:dyDescent="0.3">
      <c r="A503" s="39">
        <f>'Спутник-М'!B504</f>
        <v>0</v>
      </c>
      <c r="B503" s="39">
        <f>'Спутник-М'!C504</f>
        <v>0</v>
      </c>
      <c r="C503" s="39">
        <f>'Вчера_Спутник-М'!D504</f>
        <v>0</v>
      </c>
      <c r="D503" s="39">
        <f>'Спутник-М'!D504</f>
        <v>0</v>
      </c>
      <c r="E503" s="39">
        <f t="shared" si="7"/>
        <v>0</v>
      </c>
    </row>
    <row r="504" spans="1:5" ht="50.1" customHeight="1" x14ac:dyDescent="0.3">
      <c r="A504" s="39">
        <f>'Спутник-М'!B505</f>
        <v>0</v>
      </c>
      <c r="B504" s="39">
        <f>'Спутник-М'!C505</f>
        <v>0</v>
      </c>
      <c r="C504" s="39">
        <f>'Вчера_Спутник-М'!D505</f>
        <v>0</v>
      </c>
      <c r="D504" s="39">
        <f>'Спутник-М'!D505</f>
        <v>0</v>
      </c>
      <c r="E504" s="39">
        <f t="shared" si="7"/>
        <v>0</v>
      </c>
    </row>
    <row r="505" spans="1:5" ht="50.1" customHeight="1" x14ac:dyDescent="0.3">
      <c r="A505" s="39">
        <f>'Спутник-М'!B506</f>
        <v>0</v>
      </c>
      <c r="B505" s="39">
        <f>'Спутник-М'!C506</f>
        <v>0</v>
      </c>
      <c r="C505" s="39">
        <f>'Вчера_Спутник-М'!D506</f>
        <v>0</v>
      </c>
      <c r="D505" s="39">
        <f>'Спутник-М'!D506</f>
        <v>0</v>
      </c>
      <c r="E505" s="39">
        <f t="shared" si="7"/>
        <v>0</v>
      </c>
    </row>
    <row r="506" spans="1:5" ht="50.1" customHeight="1" x14ac:dyDescent="0.3">
      <c r="A506" s="39">
        <f>'Спутник-М'!B507</f>
        <v>0</v>
      </c>
      <c r="B506" s="39">
        <f>'Спутник-М'!C507</f>
        <v>0</v>
      </c>
      <c r="C506" s="39">
        <f>'Вчера_Спутник-М'!D507</f>
        <v>0</v>
      </c>
      <c r="D506" s="39">
        <f>'Спутник-М'!D507</f>
        <v>0</v>
      </c>
      <c r="E506" s="39">
        <f t="shared" si="7"/>
        <v>0</v>
      </c>
    </row>
    <row r="507" spans="1:5" ht="50.1" customHeight="1" x14ac:dyDescent="0.3">
      <c r="A507" s="39">
        <f>'Спутник-М'!B508</f>
        <v>0</v>
      </c>
      <c r="B507" s="39">
        <f>'Спутник-М'!C508</f>
        <v>0</v>
      </c>
      <c r="C507" s="39">
        <f>'Вчера_Спутник-М'!D508</f>
        <v>0</v>
      </c>
      <c r="D507" s="39">
        <f>'Спутник-М'!D508</f>
        <v>0</v>
      </c>
      <c r="E507" s="39">
        <f t="shared" si="7"/>
        <v>0</v>
      </c>
    </row>
    <row r="508" spans="1:5" ht="50.1" customHeight="1" x14ac:dyDescent="0.3">
      <c r="A508" s="39">
        <f>'Спутник-М'!B509</f>
        <v>0</v>
      </c>
      <c r="B508" s="39">
        <f>'Спутник-М'!C509</f>
        <v>0</v>
      </c>
      <c r="C508" s="39">
        <f>'Вчера_Спутник-М'!D509</f>
        <v>0</v>
      </c>
      <c r="D508" s="39">
        <f>'Спутник-М'!D509</f>
        <v>0</v>
      </c>
      <c r="E508" s="39">
        <f t="shared" si="7"/>
        <v>0</v>
      </c>
    </row>
    <row r="509" spans="1:5" ht="50.1" customHeight="1" x14ac:dyDescent="0.3">
      <c r="A509" s="39">
        <f>'Спутник-М'!B510</f>
        <v>0</v>
      </c>
      <c r="B509" s="39">
        <f>'Спутник-М'!C510</f>
        <v>0</v>
      </c>
      <c r="C509" s="39">
        <f>'Вчера_Спутник-М'!D510</f>
        <v>0</v>
      </c>
      <c r="D509" s="39">
        <f>'Спутник-М'!D510</f>
        <v>0</v>
      </c>
      <c r="E509" s="39">
        <f t="shared" si="7"/>
        <v>0</v>
      </c>
    </row>
    <row r="510" spans="1:5" ht="50.1" customHeight="1" x14ac:dyDescent="0.3">
      <c r="A510" s="39">
        <f>'Спутник-М'!B511</f>
        <v>0</v>
      </c>
      <c r="B510" s="39">
        <f>'Спутник-М'!C511</f>
        <v>0</v>
      </c>
      <c r="C510" s="39">
        <f>'Вчера_Спутник-М'!D511</f>
        <v>0</v>
      </c>
      <c r="D510" s="39">
        <f>'Спутник-М'!D511</f>
        <v>0</v>
      </c>
      <c r="E510" s="39">
        <f t="shared" si="7"/>
        <v>0</v>
      </c>
    </row>
    <row r="511" spans="1:5" ht="50.1" customHeight="1" x14ac:dyDescent="0.3">
      <c r="A511" s="39">
        <f>'Спутник-М'!B512</f>
        <v>0</v>
      </c>
      <c r="B511" s="39">
        <f>'Спутник-М'!C512</f>
        <v>0</v>
      </c>
      <c r="C511" s="39">
        <f>'Вчера_Спутник-М'!D512</f>
        <v>0</v>
      </c>
      <c r="D511" s="39">
        <f>'Спутник-М'!D512</f>
        <v>0</v>
      </c>
      <c r="E511" s="39">
        <f t="shared" si="7"/>
        <v>0</v>
      </c>
    </row>
    <row r="512" spans="1:5" ht="50.1" customHeight="1" x14ac:dyDescent="0.3">
      <c r="A512" s="39">
        <f>'Спутник-М'!B513</f>
        <v>0</v>
      </c>
      <c r="B512" s="39">
        <f>'Спутник-М'!C513</f>
        <v>0</v>
      </c>
      <c r="C512" s="39">
        <f>'Вчера_Спутник-М'!D513</f>
        <v>0</v>
      </c>
      <c r="D512" s="39">
        <f>'Спутник-М'!D513</f>
        <v>0</v>
      </c>
      <c r="E512" s="39">
        <f t="shared" si="7"/>
        <v>0</v>
      </c>
    </row>
    <row r="513" spans="1:5" ht="50.1" customHeight="1" x14ac:dyDescent="0.3">
      <c r="A513" s="39">
        <f>'Спутник-М'!B514</f>
        <v>0</v>
      </c>
      <c r="B513" s="39">
        <f>'Спутник-М'!C514</f>
        <v>0</v>
      </c>
      <c r="C513" s="39">
        <f>'Вчера_Спутник-М'!D514</f>
        <v>0</v>
      </c>
      <c r="D513" s="39">
        <f>'Спутник-М'!D514</f>
        <v>0</v>
      </c>
      <c r="E513" s="39">
        <f t="shared" si="7"/>
        <v>0</v>
      </c>
    </row>
    <row r="514" spans="1:5" ht="50.1" customHeight="1" x14ac:dyDescent="0.3">
      <c r="A514" s="39">
        <f>'Спутник-М'!B515</f>
        <v>0</v>
      </c>
      <c r="B514" s="39">
        <f>'Спутник-М'!C515</f>
        <v>0</v>
      </c>
      <c r="C514" s="39">
        <f>'Вчера_Спутник-М'!D515</f>
        <v>0</v>
      </c>
      <c r="D514" s="39">
        <f>'Спутник-М'!D515</f>
        <v>0</v>
      </c>
      <c r="E514" s="39">
        <f t="shared" si="7"/>
        <v>0</v>
      </c>
    </row>
    <row r="515" spans="1:5" ht="50.1" customHeight="1" x14ac:dyDescent="0.3">
      <c r="A515" s="39">
        <f>'Спутник-М'!B516</f>
        <v>0</v>
      </c>
      <c r="B515" s="39">
        <f>'Спутник-М'!C516</f>
        <v>0</v>
      </c>
      <c r="C515" s="39">
        <f>'Вчера_Спутник-М'!D516</f>
        <v>0</v>
      </c>
      <c r="D515" s="39">
        <f>'Спутник-М'!D516</f>
        <v>0</v>
      </c>
      <c r="E515" s="39">
        <f t="shared" si="7"/>
        <v>0</v>
      </c>
    </row>
    <row r="516" spans="1:5" ht="50.1" customHeight="1" x14ac:dyDescent="0.3">
      <c r="A516" s="39">
        <f>'Спутник-М'!B517</f>
        <v>0</v>
      </c>
      <c r="B516" s="39">
        <f>'Спутник-М'!C517</f>
        <v>0</v>
      </c>
      <c r="C516" s="39">
        <f>'Вчера_Спутник-М'!D517</f>
        <v>0</v>
      </c>
      <c r="D516" s="39">
        <f>'Спутник-М'!D517</f>
        <v>0</v>
      </c>
      <c r="E516" s="39">
        <f t="shared" si="7"/>
        <v>0</v>
      </c>
    </row>
    <row r="517" spans="1:5" ht="50.1" customHeight="1" x14ac:dyDescent="0.3">
      <c r="A517" s="39">
        <f>'Спутник-М'!B518</f>
        <v>0</v>
      </c>
      <c r="B517" s="39">
        <f>'Спутник-М'!C518</f>
        <v>0</v>
      </c>
      <c r="C517" s="39">
        <f>'Вчера_Спутник-М'!D518</f>
        <v>0</v>
      </c>
      <c r="D517" s="39">
        <f>'Спутник-М'!D518</f>
        <v>0</v>
      </c>
      <c r="E517" s="39">
        <f t="shared" ref="E517:E580" si="8">IF(ISNA(VLOOKUP(C517,D:D, 1, FALSE)),"_Должник",C517)</f>
        <v>0</v>
      </c>
    </row>
    <row r="518" spans="1:5" ht="50.1" customHeight="1" x14ac:dyDescent="0.3">
      <c r="A518" s="39">
        <f>'Спутник-М'!B519</f>
        <v>0</v>
      </c>
      <c r="B518" s="39">
        <f>'Спутник-М'!C519</f>
        <v>0</v>
      </c>
      <c r="C518" s="39">
        <f>'Вчера_Спутник-М'!D519</f>
        <v>0</v>
      </c>
      <c r="D518" s="39">
        <f>'Спутник-М'!D519</f>
        <v>0</v>
      </c>
      <c r="E518" s="39">
        <f t="shared" si="8"/>
        <v>0</v>
      </c>
    </row>
    <row r="519" spans="1:5" ht="50.1" customHeight="1" x14ac:dyDescent="0.3">
      <c r="A519" s="39">
        <f>'Спутник-М'!B520</f>
        <v>0</v>
      </c>
      <c r="B519" s="39">
        <f>'Спутник-М'!C520</f>
        <v>0</v>
      </c>
      <c r="C519" s="39">
        <f>'Вчера_Спутник-М'!D520</f>
        <v>0</v>
      </c>
      <c r="D519" s="39">
        <f>'Спутник-М'!D520</f>
        <v>0</v>
      </c>
      <c r="E519" s="39">
        <f t="shared" si="8"/>
        <v>0</v>
      </c>
    </row>
    <row r="520" spans="1:5" ht="50.1" customHeight="1" x14ac:dyDescent="0.3">
      <c r="A520" s="39">
        <f>'Спутник-М'!B521</f>
        <v>0</v>
      </c>
      <c r="B520" s="39">
        <f>'Спутник-М'!C521</f>
        <v>0</v>
      </c>
      <c r="C520" s="39">
        <f>'Вчера_Спутник-М'!D521</f>
        <v>0</v>
      </c>
      <c r="D520" s="39">
        <f>'Спутник-М'!D521</f>
        <v>0</v>
      </c>
      <c r="E520" s="39">
        <f t="shared" si="8"/>
        <v>0</v>
      </c>
    </row>
    <row r="521" spans="1:5" ht="50.1" customHeight="1" x14ac:dyDescent="0.3">
      <c r="A521" s="39">
        <f>'Спутник-М'!B522</f>
        <v>0</v>
      </c>
      <c r="B521" s="39">
        <f>'Спутник-М'!C522</f>
        <v>0</v>
      </c>
      <c r="C521" s="39">
        <f>'Вчера_Спутник-М'!D522</f>
        <v>0</v>
      </c>
      <c r="D521" s="39">
        <f>'Спутник-М'!D522</f>
        <v>0</v>
      </c>
      <c r="E521" s="39">
        <f t="shared" si="8"/>
        <v>0</v>
      </c>
    </row>
    <row r="522" spans="1:5" ht="50.1" customHeight="1" x14ac:dyDescent="0.3">
      <c r="A522" s="39">
        <f>'Спутник-М'!B523</f>
        <v>0</v>
      </c>
      <c r="B522" s="39">
        <f>'Спутник-М'!C523</f>
        <v>0</v>
      </c>
      <c r="C522" s="39">
        <f>'Вчера_Спутник-М'!D523</f>
        <v>0</v>
      </c>
      <c r="D522" s="39">
        <f>'Спутник-М'!D523</f>
        <v>0</v>
      </c>
      <c r="E522" s="39">
        <f t="shared" si="8"/>
        <v>0</v>
      </c>
    </row>
    <row r="523" spans="1:5" ht="50.1" customHeight="1" x14ac:dyDescent="0.3">
      <c r="A523" s="39">
        <f>'Спутник-М'!B524</f>
        <v>0</v>
      </c>
      <c r="B523" s="39">
        <f>'Спутник-М'!C524</f>
        <v>0</v>
      </c>
      <c r="C523" s="39">
        <f>'Вчера_Спутник-М'!D524</f>
        <v>0</v>
      </c>
      <c r="D523" s="39">
        <f>'Спутник-М'!D524</f>
        <v>0</v>
      </c>
      <c r="E523" s="39">
        <f t="shared" si="8"/>
        <v>0</v>
      </c>
    </row>
    <row r="524" spans="1:5" ht="50.1" customHeight="1" x14ac:dyDescent="0.3">
      <c r="A524" s="39">
        <f>'Спутник-М'!B525</f>
        <v>0</v>
      </c>
      <c r="B524" s="39">
        <f>'Спутник-М'!C525</f>
        <v>0</v>
      </c>
      <c r="C524" s="39">
        <f>'Вчера_Спутник-М'!D525</f>
        <v>0</v>
      </c>
      <c r="D524" s="39">
        <f>'Спутник-М'!D525</f>
        <v>0</v>
      </c>
      <c r="E524" s="39">
        <f t="shared" si="8"/>
        <v>0</v>
      </c>
    </row>
    <row r="525" spans="1:5" ht="50.1" customHeight="1" x14ac:dyDescent="0.3">
      <c r="A525" s="39">
        <f>'Спутник-М'!B526</f>
        <v>0</v>
      </c>
      <c r="B525" s="39">
        <f>'Спутник-М'!C526</f>
        <v>0</v>
      </c>
      <c r="C525" s="39">
        <f>'Вчера_Спутник-М'!D526</f>
        <v>0</v>
      </c>
      <c r="D525" s="39">
        <f>'Спутник-М'!D526</f>
        <v>0</v>
      </c>
      <c r="E525" s="39">
        <f t="shared" si="8"/>
        <v>0</v>
      </c>
    </row>
    <row r="526" spans="1:5" ht="50.1" customHeight="1" x14ac:dyDescent="0.3">
      <c r="A526" s="39">
        <f>'Спутник-М'!B527</f>
        <v>0</v>
      </c>
      <c r="B526" s="39">
        <f>'Спутник-М'!C527</f>
        <v>0</v>
      </c>
      <c r="C526" s="39">
        <f>'Вчера_Спутник-М'!D527</f>
        <v>0</v>
      </c>
      <c r="D526" s="39">
        <f>'Спутник-М'!D527</f>
        <v>0</v>
      </c>
      <c r="E526" s="39">
        <f t="shared" si="8"/>
        <v>0</v>
      </c>
    </row>
    <row r="527" spans="1:5" ht="50.1" customHeight="1" x14ac:dyDescent="0.3">
      <c r="A527" s="39">
        <f>'Спутник-М'!B528</f>
        <v>0</v>
      </c>
      <c r="B527" s="39">
        <f>'Спутник-М'!C528</f>
        <v>0</v>
      </c>
      <c r="C527" s="39">
        <f>'Вчера_Спутник-М'!D528</f>
        <v>0</v>
      </c>
      <c r="D527" s="39">
        <f>'Спутник-М'!D528</f>
        <v>0</v>
      </c>
      <c r="E527" s="39">
        <f t="shared" si="8"/>
        <v>0</v>
      </c>
    </row>
    <row r="528" spans="1:5" ht="50.1" customHeight="1" x14ac:dyDescent="0.3">
      <c r="A528" s="39">
        <f>'Спутник-М'!B529</f>
        <v>0</v>
      </c>
      <c r="B528" s="39">
        <f>'Спутник-М'!C529</f>
        <v>0</v>
      </c>
      <c r="C528" s="39">
        <f>'Вчера_Спутник-М'!D529</f>
        <v>0</v>
      </c>
      <c r="D528" s="39">
        <f>'Спутник-М'!D529</f>
        <v>0</v>
      </c>
      <c r="E528" s="39">
        <f t="shared" si="8"/>
        <v>0</v>
      </c>
    </row>
    <row r="529" spans="1:5" ht="50.1" customHeight="1" x14ac:dyDescent="0.3">
      <c r="A529" s="39">
        <f>'Спутник-М'!B530</f>
        <v>0</v>
      </c>
      <c r="B529" s="39">
        <f>'Спутник-М'!C530</f>
        <v>0</v>
      </c>
      <c r="C529" s="39">
        <f>'Вчера_Спутник-М'!D530</f>
        <v>0</v>
      </c>
      <c r="D529" s="39">
        <f>'Спутник-М'!D530</f>
        <v>0</v>
      </c>
      <c r="E529" s="39">
        <f t="shared" si="8"/>
        <v>0</v>
      </c>
    </row>
    <row r="530" spans="1:5" ht="50.1" customHeight="1" x14ac:dyDescent="0.3">
      <c r="A530" s="39">
        <f>'Спутник-М'!B531</f>
        <v>0</v>
      </c>
      <c r="B530" s="39">
        <f>'Спутник-М'!C531</f>
        <v>0</v>
      </c>
      <c r="C530" s="39">
        <f>'Вчера_Спутник-М'!D531</f>
        <v>0</v>
      </c>
      <c r="D530" s="39">
        <f>'Спутник-М'!D531</f>
        <v>0</v>
      </c>
      <c r="E530" s="39">
        <f t="shared" si="8"/>
        <v>0</v>
      </c>
    </row>
    <row r="531" spans="1:5" ht="50.1" customHeight="1" x14ac:dyDescent="0.3">
      <c r="A531" s="39">
        <f>'Спутник-М'!B532</f>
        <v>0</v>
      </c>
      <c r="B531" s="39">
        <f>'Спутник-М'!C532</f>
        <v>0</v>
      </c>
      <c r="C531" s="39">
        <f>'Вчера_Спутник-М'!D532</f>
        <v>0</v>
      </c>
      <c r="D531" s="39">
        <f>'Спутник-М'!D532</f>
        <v>0</v>
      </c>
      <c r="E531" s="39">
        <f t="shared" si="8"/>
        <v>0</v>
      </c>
    </row>
    <row r="532" spans="1:5" ht="50.1" customHeight="1" x14ac:dyDescent="0.3">
      <c r="A532" s="39">
        <f>'Спутник-М'!B533</f>
        <v>0</v>
      </c>
      <c r="B532" s="39">
        <f>'Спутник-М'!C533</f>
        <v>0</v>
      </c>
      <c r="C532" s="39">
        <f>'Вчера_Спутник-М'!D533</f>
        <v>0</v>
      </c>
      <c r="D532" s="39">
        <f>'Спутник-М'!D533</f>
        <v>0</v>
      </c>
      <c r="E532" s="39">
        <f t="shared" si="8"/>
        <v>0</v>
      </c>
    </row>
    <row r="533" spans="1:5" ht="50.1" customHeight="1" x14ac:dyDescent="0.3">
      <c r="A533" s="39">
        <f>'Спутник-М'!B534</f>
        <v>0</v>
      </c>
      <c r="B533" s="39">
        <f>'Спутник-М'!C534</f>
        <v>0</v>
      </c>
      <c r="C533" s="39">
        <f>'Вчера_Спутник-М'!D534</f>
        <v>0</v>
      </c>
      <c r="D533" s="39">
        <f>'Спутник-М'!D534</f>
        <v>0</v>
      </c>
      <c r="E533" s="39">
        <f t="shared" si="8"/>
        <v>0</v>
      </c>
    </row>
    <row r="534" spans="1:5" ht="50.1" customHeight="1" x14ac:dyDescent="0.3">
      <c r="A534" s="39">
        <f>'Спутник-М'!B535</f>
        <v>0</v>
      </c>
      <c r="B534" s="39">
        <f>'Спутник-М'!C535</f>
        <v>0</v>
      </c>
      <c r="C534" s="39">
        <f>'Вчера_Спутник-М'!D535</f>
        <v>0</v>
      </c>
      <c r="D534" s="39">
        <f>'Спутник-М'!D535</f>
        <v>0</v>
      </c>
      <c r="E534" s="39">
        <f t="shared" si="8"/>
        <v>0</v>
      </c>
    </row>
    <row r="535" spans="1:5" ht="50.1" customHeight="1" x14ac:dyDescent="0.3">
      <c r="A535" s="39">
        <f>'Спутник-М'!B536</f>
        <v>0</v>
      </c>
      <c r="B535" s="39">
        <f>'Спутник-М'!C536</f>
        <v>0</v>
      </c>
      <c r="C535" s="39">
        <f>'Вчера_Спутник-М'!D536</f>
        <v>0</v>
      </c>
      <c r="D535" s="39">
        <f>'Спутник-М'!D536</f>
        <v>0</v>
      </c>
      <c r="E535" s="39">
        <f t="shared" si="8"/>
        <v>0</v>
      </c>
    </row>
    <row r="536" spans="1:5" ht="50.1" customHeight="1" x14ac:dyDescent="0.3">
      <c r="A536" s="39">
        <f>'Спутник-М'!B537</f>
        <v>0</v>
      </c>
      <c r="B536" s="39">
        <f>'Спутник-М'!C537</f>
        <v>0</v>
      </c>
      <c r="C536" s="39">
        <f>'Вчера_Спутник-М'!D537</f>
        <v>0</v>
      </c>
      <c r="D536" s="39">
        <f>'Спутник-М'!D537</f>
        <v>0</v>
      </c>
      <c r="E536" s="39">
        <f t="shared" si="8"/>
        <v>0</v>
      </c>
    </row>
    <row r="537" spans="1:5" ht="50.1" customHeight="1" x14ac:dyDescent="0.3">
      <c r="A537" s="39">
        <f>'Спутник-М'!B538</f>
        <v>0</v>
      </c>
      <c r="B537" s="39">
        <f>'Спутник-М'!C538</f>
        <v>0</v>
      </c>
      <c r="C537" s="39">
        <f>'Вчера_Спутник-М'!D538</f>
        <v>0</v>
      </c>
      <c r="D537" s="39">
        <f>'Спутник-М'!D538</f>
        <v>0</v>
      </c>
      <c r="E537" s="39">
        <f t="shared" si="8"/>
        <v>0</v>
      </c>
    </row>
    <row r="538" spans="1:5" ht="50.1" customHeight="1" x14ac:dyDescent="0.3">
      <c r="A538" s="39">
        <f>'Спутник-М'!B539</f>
        <v>0</v>
      </c>
      <c r="B538" s="39">
        <f>'Спутник-М'!C539</f>
        <v>0</v>
      </c>
      <c r="C538" s="39">
        <f>'Вчера_Спутник-М'!D539</f>
        <v>0</v>
      </c>
      <c r="D538" s="39">
        <f>'Спутник-М'!D539</f>
        <v>0</v>
      </c>
      <c r="E538" s="39">
        <f t="shared" si="8"/>
        <v>0</v>
      </c>
    </row>
    <row r="539" spans="1:5" ht="50.1" customHeight="1" x14ac:dyDescent="0.3">
      <c r="A539" s="39">
        <f>'Спутник-М'!B540</f>
        <v>0</v>
      </c>
      <c r="B539" s="39">
        <f>'Спутник-М'!C540</f>
        <v>0</v>
      </c>
      <c r="C539" s="39">
        <f>'Вчера_Спутник-М'!D540</f>
        <v>0</v>
      </c>
      <c r="D539" s="39">
        <f>'Спутник-М'!D540</f>
        <v>0</v>
      </c>
      <c r="E539" s="39">
        <f t="shared" si="8"/>
        <v>0</v>
      </c>
    </row>
    <row r="540" spans="1:5" ht="50.1" customHeight="1" x14ac:dyDescent="0.3">
      <c r="A540" s="39">
        <f>'Спутник-М'!B541</f>
        <v>0</v>
      </c>
      <c r="B540" s="39">
        <f>'Спутник-М'!C541</f>
        <v>0</v>
      </c>
      <c r="C540" s="39">
        <f>'Вчера_Спутник-М'!D541</f>
        <v>0</v>
      </c>
      <c r="D540" s="39">
        <f>'Спутник-М'!D541</f>
        <v>0</v>
      </c>
      <c r="E540" s="39">
        <f t="shared" si="8"/>
        <v>0</v>
      </c>
    </row>
    <row r="541" spans="1:5" ht="50.1" customHeight="1" x14ac:dyDescent="0.3">
      <c r="A541" s="39">
        <f>'Спутник-М'!B542</f>
        <v>0</v>
      </c>
      <c r="B541" s="39">
        <f>'Спутник-М'!C542</f>
        <v>0</v>
      </c>
      <c r="C541" s="39">
        <f>'Вчера_Спутник-М'!D542</f>
        <v>0</v>
      </c>
      <c r="D541" s="39">
        <f>'Спутник-М'!D542</f>
        <v>0</v>
      </c>
      <c r="E541" s="39">
        <f t="shared" si="8"/>
        <v>0</v>
      </c>
    </row>
    <row r="542" spans="1:5" ht="50.1" customHeight="1" x14ac:dyDescent="0.3">
      <c r="A542" s="39">
        <f>'Спутник-М'!B543</f>
        <v>0</v>
      </c>
      <c r="B542" s="39">
        <f>'Спутник-М'!C543</f>
        <v>0</v>
      </c>
      <c r="C542" s="39">
        <f>'Вчера_Спутник-М'!D543</f>
        <v>0</v>
      </c>
      <c r="D542" s="39">
        <f>'Спутник-М'!D543</f>
        <v>0</v>
      </c>
      <c r="E542" s="39">
        <f t="shared" si="8"/>
        <v>0</v>
      </c>
    </row>
    <row r="543" spans="1:5" ht="50.1" customHeight="1" x14ac:dyDescent="0.3">
      <c r="A543" s="39">
        <f>'Спутник-М'!B544</f>
        <v>0</v>
      </c>
      <c r="B543" s="39">
        <f>'Спутник-М'!C544</f>
        <v>0</v>
      </c>
      <c r="C543" s="39">
        <f>'Вчера_Спутник-М'!D544</f>
        <v>0</v>
      </c>
      <c r="D543" s="39">
        <f>'Спутник-М'!D544</f>
        <v>0</v>
      </c>
      <c r="E543" s="39">
        <f t="shared" si="8"/>
        <v>0</v>
      </c>
    </row>
    <row r="544" spans="1:5" ht="50.1" customHeight="1" x14ac:dyDescent="0.3">
      <c r="A544" s="39">
        <f>'Спутник-М'!B545</f>
        <v>0</v>
      </c>
      <c r="B544" s="39">
        <f>'Спутник-М'!C545</f>
        <v>0</v>
      </c>
      <c r="C544" s="39">
        <f>'Вчера_Спутник-М'!D545</f>
        <v>0</v>
      </c>
      <c r="D544" s="39">
        <f>'Спутник-М'!D545</f>
        <v>0</v>
      </c>
      <c r="E544" s="39">
        <f t="shared" si="8"/>
        <v>0</v>
      </c>
    </row>
    <row r="545" spans="1:5" ht="50.1" customHeight="1" x14ac:dyDescent="0.3">
      <c r="A545" s="39">
        <f>'Спутник-М'!B546</f>
        <v>0</v>
      </c>
      <c r="B545" s="39">
        <f>'Спутник-М'!C546</f>
        <v>0</v>
      </c>
      <c r="C545" s="39">
        <f>'Вчера_Спутник-М'!D546</f>
        <v>0</v>
      </c>
      <c r="D545" s="39">
        <f>'Спутник-М'!D546</f>
        <v>0</v>
      </c>
      <c r="E545" s="39">
        <f t="shared" si="8"/>
        <v>0</v>
      </c>
    </row>
    <row r="546" spans="1:5" ht="50.1" customHeight="1" x14ac:dyDescent="0.3">
      <c r="A546" s="39">
        <f>'Спутник-М'!B547</f>
        <v>0</v>
      </c>
      <c r="B546" s="39">
        <f>'Спутник-М'!C547</f>
        <v>0</v>
      </c>
      <c r="C546" s="39">
        <f>'Вчера_Спутник-М'!D547</f>
        <v>0</v>
      </c>
      <c r="D546" s="39">
        <f>'Спутник-М'!D547</f>
        <v>0</v>
      </c>
      <c r="E546" s="39">
        <f t="shared" si="8"/>
        <v>0</v>
      </c>
    </row>
    <row r="547" spans="1:5" ht="50.1" customHeight="1" x14ac:dyDescent="0.3">
      <c r="A547" s="39">
        <f>'Спутник-М'!B548</f>
        <v>0</v>
      </c>
      <c r="B547" s="39">
        <f>'Спутник-М'!C548</f>
        <v>0</v>
      </c>
      <c r="C547" s="39">
        <f>'Вчера_Спутник-М'!D548</f>
        <v>0</v>
      </c>
      <c r="D547" s="39">
        <f>'Спутник-М'!D548</f>
        <v>0</v>
      </c>
      <c r="E547" s="39">
        <f t="shared" si="8"/>
        <v>0</v>
      </c>
    </row>
    <row r="548" spans="1:5" ht="50.1" customHeight="1" x14ac:dyDescent="0.3">
      <c r="A548" s="39">
        <f>'Спутник-М'!B549</f>
        <v>0</v>
      </c>
      <c r="B548" s="39">
        <f>'Спутник-М'!C549</f>
        <v>0</v>
      </c>
      <c r="C548" s="39">
        <f>'Вчера_Спутник-М'!D549</f>
        <v>0</v>
      </c>
      <c r="D548" s="39">
        <f>'Спутник-М'!D549</f>
        <v>0</v>
      </c>
      <c r="E548" s="39">
        <f t="shared" si="8"/>
        <v>0</v>
      </c>
    </row>
    <row r="549" spans="1:5" ht="50.1" customHeight="1" x14ac:dyDescent="0.3">
      <c r="A549" s="39">
        <f>'Спутник-М'!B550</f>
        <v>0</v>
      </c>
      <c r="B549" s="39">
        <f>'Спутник-М'!C550</f>
        <v>0</v>
      </c>
      <c r="C549" s="39">
        <f>'Вчера_Спутник-М'!D550</f>
        <v>0</v>
      </c>
      <c r="D549" s="39">
        <f>'Спутник-М'!D550</f>
        <v>0</v>
      </c>
      <c r="E549" s="39">
        <f t="shared" si="8"/>
        <v>0</v>
      </c>
    </row>
    <row r="550" spans="1:5" ht="50.1" customHeight="1" x14ac:dyDescent="0.3">
      <c r="A550" s="39">
        <f>'Спутник-М'!B551</f>
        <v>0</v>
      </c>
      <c r="B550" s="39">
        <f>'Спутник-М'!C551</f>
        <v>0</v>
      </c>
      <c r="C550" s="39">
        <f>'Вчера_Спутник-М'!D551</f>
        <v>0</v>
      </c>
      <c r="D550" s="39">
        <f>'Спутник-М'!D551</f>
        <v>0</v>
      </c>
      <c r="E550" s="39">
        <f t="shared" si="8"/>
        <v>0</v>
      </c>
    </row>
    <row r="551" spans="1:5" ht="50.1" customHeight="1" x14ac:dyDescent="0.3">
      <c r="A551" s="39">
        <f>'Спутник-М'!B552</f>
        <v>0</v>
      </c>
      <c r="B551" s="39">
        <f>'Спутник-М'!C552</f>
        <v>0</v>
      </c>
      <c r="C551" s="39">
        <f>'Вчера_Спутник-М'!D552</f>
        <v>0</v>
      </c>
      <c r="D551" s="39">
        <f>'Спутник-М'!D552</f>
        <v>0</v>
      </c>
      <c r="E551" s="39">
        <f t="shared" si="8"/>
        <v>0</v>
      </c>
    </row>
    <row r="552" spans="1:5" ht="50.1" customHeight="1" x14ac:dyDescent="0.3">
      <c r="A552" s="39">
        <f>'Спутник-М'!B553</f>
        <v>0</v>
      </c>
      <c r="B552" s="39">
        <f>'Спутник-М'!C553</f>
        <v>0</v>
      </c>
      <c r="C552" s="39">
        <f>'Вчера_Спутник-М'!D553</f>
        <v>0</v>
      </c>
      <c r="D552" s="39">
        <f>'Спутник-М'!D553</f>
        <v>0</v>
      </c>
      <c r="E552" s="39">
        <f t="shared" si="8"/>
        <v>0</v>
      </c>
    </row>
    <row r="553" spans="1:5" ht="50.1" customHeight="1" x14ac:dyDescent="0.3">
      <c r="A553" s="39">
        <f>'Спутник-М'!B554</f>
        <v>0</v>
      </c>
      <c r="B553" s="39">
        <f>'Спутник-М'!C554</f>
        <v>0</v>
      </c>
      <c r="C553" s="39">
        <f>'Вчера_Спутник-М'!D554</f>
        <v>0</v>
      </c>
      <c r="D553" s="39">
        <f>'Спутник-М'!D554</f>
        <v>0</v>
      </c>
      <c r="E553" s="39">
        <f t="shared" si="8"/>
        <v>0</v>
      </c>
    </row>
    <row r="554" spans="1:5" ht="50.1" customHeight="1" x14ac:dyDescent="0.3">
      <c r="A554" s="39">
        <f>'Спутник-М'!B555</f>
        <v>0</v>
      </c>
      <c r="B554" s="39">
        <f>'Спутник-М'!C555</f>
        <v>0</v>
      </c>
      <c r="C554" s="39">
        <f>'Вчера_Спутник-М'!D555</f>
        <v>0</v>
      </c>
      <c r="D554" s="39">
        <f>'Спутник-М'!D555</f>
        <v>0</v>
      </c>
      <c r="E554" s="39">
        <f t="shared" si="8"/>
        <v>0</v>
      </c>
    </row>
    <row r="555" spans="1:5" ht="50.1" customHeight="1" x14ac:dyDescent="0.3">
      <c r="A555" s="39">
        <f>'Спутник-М'!B556</f>
        <v>0</v>
      </c>
      <c r="B555" s="39">
        <f>'Спутник-М'!C556</f>
        <v>0</v>
      </c>
      <c r="C555" s="39">
        <f>'Вчера_Спутник-М'!D556</f>
        <v>0</v>
      </c>
      <c r="D555" s="39">
        <f>'Спутник-М'!D556</f>
        <v>0</v>
      </c>
      <c r="E555" s="39">
        <f t="shared" si="8"/>
        <v>0</v>
      </c>
    </row>
    <row r="556" spans="1:5" ht="50.1" customHeight="1" x14ac:dyDescent="0.3">
      <c r="A556" s="39">
        <f>'Спутник-М'!B557</f>
        <v>0</v>
      </c>
      <c r="B556" s="39">
        <f>'Спутник-М'!C557</f>
        <v>0</v>
      </c>
      <c r="C556" s="39">
        <f>'Вчера_Спутник-М'!D557</f>
        <v>0</v>
      </c>
      <c r="D556" s="39">
        <f>'Спутник-М'!D557</f>
        <v>0</v>
      </c>
      <c r="E556" s="39">
        <f t="shared" si="8"/>
        <v>0</v>
      </c>
    </row>
    <row r="557" spans="1:5" ht="50.1" customHeight="1" x14ac:dyDescent="0.3">
      <c r="A557" s="39">
        <f>'Спутник-М'!B558</f>
        <v>0</v>
      </c>
      <c r="B557" s="39">
        <f>'Спутник-М'!C558</f>
        <v>0</v>
      </c>
      <c r="C557" s="39">
        <f>'Вчера_Спутник-М'!D558</f>
        <v>0</v>
      </c>
      <c r="D557" s="39">
        <f>'Спутник-М'!D558</f>
        <v>0</v>
      </c>
      <c r="E557" s="39">
        <f t="shared" si="8"/>
        <v>0</v>
      </c>
    </row>
    <row r="558" spans="1:5" ht="50.1" customHeight="1" x14ac:dyDescent="0.3">
      <c r="A558" s="39">
        <f>'Спутник-М'!B559</f>
        <v>0</v>
      </c>
      <c r="B558" s="39">
        <f>'Спутник-М'!C559</f>
        <v>0</v>
      </c>
      <c r="C558" s="39">
        <f>'Вчера_Спутник-М'!D559</f>
        <v>0</v>
      </c>
      <c r="D558" s="39">
        <f>'Спутник-М'!D559</f>
        <v>0</v>
      </c>
      <c r="E558" s="39">
        <f t="shared" si="8"/>
        <v>0</v>
      </c>
    </row>
    <row r="559" spans="1:5" ht="50.1" customHeight="1" x14ac:dyDescent="0.3">
      <c r="A559" s="39">
        <f>'Спутник-М'!B560</f>
        <v>0</v>
      </c>
      <c r="B559" s="39">
        <f>'Спутник-М'!C560</f>
        <v>0</v>
      </c>
      <c r="C559" s="39">
        <f>'Вчера_Спутник-М'!D560</f>
        <v>0</v>
      </c>
      <c r="D559" s="39">
        <f>'Спутник-М'!D560</f>
        <v>0</v>
      </c>
      <c r="E559" s="39">
        <f t="shared" si="8"/>
        <v>0</v>
      </c>
    </row>
    <row r="560" spans="1:5" ht="50.1" customHeight="1" x14ac:dyDescent="0.3">
      <c r="A560" s="39">
        <f>'Спутник-М'!B561</f>
        <v>0</v>
      </c>
      <c r="B560" s="39">
        <f>'Спутник-М'!C561</f>
        <v>0</v>
      </c>
      <c r="C560" s="39">
        <f>'Вчера_Спутник-М'!D561</f>
        <v>0</v>
      </c>
      <c r="D560" s="39">
        <f>'Спутник-М'!D561</f>
        <v>0</v>
      </c>
      <c r="E560" s="39">
        <f t="shared" si="8"/>
        <v>0</v>
      </c>
    </row>
    <row r="561" spans="1:5" ht="50.1" customHeight="1" x14ac:dyDescent="0.3">
      <c r="A561" s="39">
        <f>'Спутник-М'!B562</f>
        <v>0</v>
      </c>
      <c r="B561" s="39">
        <f>'Спутник-М'!C562</f>
        <v>0</v>
      </c>
      <c r="C561" s="39">
        <f>'Вчера_Спутник-М'!D562</f>
        <v>0</v>
      </c>
      <c r="D561" s="39">
        <f>'Спутник-М'!D562</f>
        <v>0</v>
      </c>
      <c r="E561" s="39">
        <f t="shared" si="8"/>
        <v>0</v>
      </c>
    </row>
    <row r="562" spans="1:5" ht="50.1" customHeight="1" x14ac:dyDescent="0.3">
      <c r="A562" s="39">
        <f>'Спутник-М'!B563</f>
        <v>0</v>
      </c>
      <c r="B562" s="39">
        <f>'Спутник-М'!C563</f>
        <v>0</v>
      </c>
      <c r="C562" s="39">
        <f>'Вчера_Спутник-М'!D563</f>
        <v>0</v>
      </c>
      <c r="D562" s="39">
        <f>'Спутник-М'!D563</f>
        <v>0</v>
      </c>
      <c r="E562" s="39">
        <f t="shared" si="8"/>
        <v>0</v>
      </c>
    </row>
    <row r="563" spans="1:5" ht="50.1" customHeight="1" x14ac:dyDescent="0.3">
      <c r="A563" s="39">
        <f>'Спутник-М'!B564</f>
        <v>0</v>
      </c>
      <c r="B563" s="39">
        <f>'Спутник-М'!C564</f>
        <v>0</v>
      </c>
      <c r="C563" s="39">
        <f>'Вчера_Спутник-М'!D564</f>
        <v>0</v>
      </c>
      <c r="D563" s="39">
        <f>'Спутник-М'!D564</f>
        <v>0</v>
      </c>
      <c r="E563" s="39">
        <f t="shared" si="8"/>
        <v>0</v>
      </c>
    </row>
    <row r="564" spans="1:5" ht="50.1" customHeight="1" x14ac:dyDescent="0.3">
      <c r="A564" s="39">
        <f>'Спутник-М'!B565</f>
        <v>0</v>
      </c>
      <c r="B564" s="39">
        <f>'Спутник-М'!C565</f>
        <v>0</v>
      </c>
      <c r="C564" s="39">
        <f>'Вчера_Спутник-М'!D565</f>
        <v>0</v>
      </c>
      <c r="D564" s="39">
        <f>'Спутник-М'!D565</f>
        <v>0</v>
      </c>
      <c r="E564" s="39">
        <f t="shared" si="8"/>
        <v>0</v>
      </c>
    </row>
    <row r="565" spans="1:5" ht="50.1" customHeight="1" x14ac:dyDescent="0.3">
      <c r="A565" s="39">
        <f>'Спутник-М'!B566</f>
        <v>0</v>
      </c>
      <c r="B565" s="39">
        <f>'Спутник-М'!C566</f>
        <v>0</v>
      </c>
      <c r="C565" s="39">
        <f>'Вчера_Спутник-М'!D566</f>
        <v>0</v>
      </c>
      <c r="D565" s="39">
        <f>'Спутник-М'!D566</f>
        <v>0</v>
      </c>
      <c r="E565" s="39">
        <f t="shared" si="8"/>
        <v>0</v>
      </c>
    </row>
    <row r="566" spans="1:5" ht="50.1" customHeight="1" x14ac:dyDescent="0.3">
      <c r="A566" s="39">
        <f>'Спутник-М'!B567</f>
        <v>0</v>
      </c>
      <c r="B566" s="39">
        <f>'Спутник-М'!C567</f>
        <v>0</v>
      </c>
      <c r="C566" s="39">
        <f>'Вчера_Спутник-М'!D567</f>
        <v>0</v>
      </c>
      <c r="D566" s="39">
        <f>'Спутник-М'!D567</f>
        <v>0</v>
      </c>
      <c r="E566" s="39">
        <f t="shared" si="8"/>
        <v>0</v>
      </c>
    </row>
    <row r="567" spans="1:5" ht="50.1" customHeight="1" x14ac:dyDescent="0.3">
      <c r="A567" s="39">
        <f>'Спутник-М'!B568</f>
        <v>0</v>
      </c>
      <c r="B567" s="39">
        <f>'Спутник-М'!C568</f>
        <v>0</v>
      </c>
      <c r="C567" s="39">
        <f>'Вчера_Спутник-М'!D568</f>
        <v>0</v>
      </c>
      <c r="D567" s="39">
        <f>'Спутник-М'!D568</f>
        <v>0</v>
      </c>
      <c r="E567" s="39">
        <f t="shared" si="8"/>
        <v>0</v>
      </c>
    </row>
    <row r="568" spans="1:5" ht="50.1" customHeight="1" x14ac:dyDescent="0.3">
      <c r="A568" s="39">
        <f>'Спутник-М'!B569</f>
        <v>0</v>
      </c>
      <c r="B568" s="39">
        <f>'Спутник-М'!C569</f>
        <v>0</v>
      </c>
      <c r="C568" s="39">
        <f>'Вчера_Спутник-М'!D569</f>
        <v>0</v>
      </c>
      <c r="D568" s="39">
        <f>'Спутник-М'!D569</f>
        <v>0</v>
      </c>
      <c r="E568" s="39">
        <f t="shared" si="8"/>
        <v>0</v>
      </c>
    </row>
    <row r="569" spans="1:5" ht="50.1" customHeight="1" x14ac:dyDescent="0.3">
      <c r="A569" s="39">
        <f>'Спутник-М'!B570</f>
        <v>0</v>
      </c>
      <c r="B569" s="39">
        <f>'Спутник-М'!C570</f>
        <v>0</v>
      </c>
      <c r="C569" s="39">
        <f>'Вчера_Спутник-М'!D570</f>
        <v>0</v>
      </c>
      <c r="D569" s="39">
        <f>'Спутник-М'!D570</f>
        <v>0</v>
      </c>
      <c r="E569" s="39">
        <f t="shared" si="8"/>
        <v>0</v>
      </c>
    </row>
    <row r="570" spans="1:5" ht="50.1" customHeight="1" x14ac:dyDescent="0.3">
      <c r="A570" s="39">
        <f>'Спутник-М'!B571</f>
        <v>0</v>
      </c>
      <c r="B570" s="39">
        <f>'Спутник-М'!C571</f>
        <v>0</v>
      </c>
      <c r="C570" s="39">
        <f>'Вчера_Спутник-М'!D571</f>
        <v>0</v>
      </c>
      <c r="D570" s="39">
        <f>'Спутник-М'!D571</f>
        <v>0</v>
      </c>
      <c r="E570" s="39">
        <f t="shared" si="8"/>
        <v>0</v>
      </c>
    </row>
    <row r="571" spans="1:5" ht="50.1" customHeight="1" x14ac:dyDescent="0.3">
      <c r="A571" s="39">
        <f>'Спутник-М'!B572</f>
        <v>0</v>
      </c>
      <c r="B571" s="39">
        <f>'Спутник-М'!C572</f>
        <v>0</v>
      </c>
      <c r="C571" s="39">
        <f>'Вчера_Спутник-М'!D572</f>
        <v>0</v>
      </c>
      <c r="D571" s="39">
        <f>'Спутник-М'!D572</f>
        <v>0</v>
      </c>
      <c r="E571" s="39">
        <f t="shared" si="8"/>
        <v>0</v>
      </c>
    </row>
    <row r="572" spans="1:5" ht="50.1" customHeight="1" x14ac:dyDescent="0.3">
      <c r="A572" s="39">
        <f>'Спутник-М'!B573</f>
        <v>0</v>
      </c>
      <c r="B572" s="39">
        <f>'Спутник-М'!C573</f>
        <v>0</v>
      </c>
      <c r="C572" s="39">
        <f>'Вчера_Спутник-М'!D573</f>
        <v>0</v>
      </c>
      <c r="D572" s="39">
        <f>'Спутник-М'!D573</f>
        <v>0</v>
      </c>
      <c r="E572" s="39">
        <f t="shared" si="8"/>
        <v>0</v>
      </c>
    </row>
    <row r="573" spans="1:5" ht="50.1" customHeight="1" x14ac:dyDescent="0.3">
      <c r="A573" s="39">
        <f>'Спутник-М'!B574</f>
        <v>0</v>
      </c>
      <c r="B573" s="39">
        <f>'Спутник-М'!C574</f>
        <v>0</v>
      </c>
      <c r="C573" s="39">
        <f>'Вчера_Спутник-М'!D574</f>
        <v>0</v>
      </c>
      <c r="D573" s="39">
        <f>'Спутник-М'!D574</f>
        <v>0</v>
      </c>
      <c r="E573" s="39">
        <f t="shared" si="8"/>
        <v>0</v>
      </c>
    </row>
    <row r="574" spans="1:5" ht="50.1" customHeight="1" x14ac:dyDescent="0.3">
      <c r="A574" s="39">
        <f>'Спутник-М'!B575</f>
        <v>0</v>
      </c>
      <c r="B574" s="39">
        <f>'Спутник-М'!C575</f>
        <v>0</v>
      </c>
      <c r="C574" s="39">
        <f>'Вчера_Спутник-М'!D575</f>
        <v>0</v>
      </c>
      <c r="D574" s="39">
        <f>'Спутник-М'!D575</f>
        <v>0</v>
      </c>
      <c r="E574" s="39">
        <f t="shared" si="8"/>
        <v>0</v>
      </c>
    </row>
    <row r="575" spans="1:5" ht="50.1" customHeight="1" x14ac:dyDescent="0.3">
      <c r="A575" s="39">
        <f>'Спутник-М'!B576</f>
        <v>0</v>
      </c>
      <c r="B575" s="39">
        <f>'Спутник-М'!C576</f>
        <v>0</v>
      </c>
      <c r="C575" s="39">
        <f>'Вчера_Спутник-М'!D576</f>
        <v>0</v>
      </c>
      <c r="D575" s="39">
        <f>'Спутник-М'!D576</f>
        <v>0</v>
      </c>
      <c r="E575" s="39">
        <f t="shared" si="8"/>
        <v>0</v>
      </c>
    </row>
    <row r="576" spans="1:5" ht="50.1" customHeight="1" x14ac:dyDescent="0.3">
      <c r="A576" s="39">
        <f>'Спутник-М'!B577</f>
        <v>0</v>
      </c>
      <c r="B576" s="39">
        <f>'Спутник-М'!C577</f>
        <v>0</v>
      </c>
      <c r="C576" s="39">
        <f>'Вчера_Спутник-М'!D577</f>
        <v>0</v>
      </c>
      <c r="D576" s="39">
        <f>'Спутник-М'!D577</f>
        <v>0</v>
      </c>
      <c r="E576" s="39">
        <f t="shared" si="8"/>
        <v>0</v>
      </c>
    </row>
    <row r="577" spans="1:5" ht="50.1" customHeight="1" x14ac:dyDescent="0.3">
      <c r="A577" s="39">
        <f>'Спутник-М'!B578</f>
        <v>0</v>
      </c>
      <c r="B577" s="39">
        <f>'Спутник-М'!C578</f>
        <v>0</v>
      </c>
      <c r="C577" s="39">
        <f>'Вчера_Спутник-М'!D578</f>
        <v>0</v>
      </c>
      <c r="D577" s="39">
        <f>'Спутник-М'!D578</f>
        <v>0</v>
      </c>
      <c r="E577" s="39">
        <f t="shared" si="8"/>
        <v>0</v>
      </c>
    </row>
    <row r="578" spans="1:5" ht="50.1" customHeight="1" x14ac:dyDescent="0.3">
      <c r="A578" s="39">
        <f>'Спутник-М'!B579</f>
        <v>0</v>
      </c>
      <c r="B578" s="39">
        <f>'Спутник-М'!C579</f>
        <v>0</v>
      </c>
      <c r="C578" s="39">
        <f>'Вчера_Спутник-М'!D579</f>
        <v>0</v>
      </c>
      <c r="D578" s="39">
        <f>'Спутник-М'!D579</f>
        <v>0</v>
      </c>
      <c r="E578" s="39">
        <f t="shared" si="8"/>
        <v>0</v>
      </c>
    </row>
    <row r="579" spans="1:5" ht="50.1" customHeight="1" x14ac:dyDescent="0.3">
      <c r="A579" s="39">
        <f>'Спутник-М'!B580</f>
        <v>0</v>
      </c>
      <c r="B579" s="39">
        <f>'Спутник-М'!C580</f>
        <v>0</v>
      </c>
      <c r="C579" s="39">
        <f>'Вчера_Спутник-М'!D580</f>
        <v>0</v>
      </c>
      <c r="D579" s="39">
        <f>'Спутник-М'!D580</f>
        <v>0</v>
      </c>
      <c r="E579" s="39">
        <f t="shared" si="8"/>
        <v>0</v>
      </c>
    </row>
    <row r="580" spans="1:5" ht="50.1" customHeight="1" x14ac:dyDescent="0.3">
      <c r="A580" s="39">
        <f>'Спутник-М'!B581</f>
        <v>0</v>
      </c>
      <c r="B580" s="39">
        <f>'Спутник-М'!C581</f>
        <v>0</v>
      </c>
      <c r="C580" s="39">
        <f>'Вчера_Спутник-М'!D581</f>
        <v>0</v>
      </c>
      <c r="D580" s="39">
        <f>'Спутник-М'!D581</f>
        <v>0</v>
      </c>
      <c r="E580" s="39">
        <f t="shared" si="8"/>
        <v>0</v>
      </c>
    </row>
    <row r="581" spans="1:5" ht="50.1" customHeight="1" x14ac:dyDescent="0.3">
      <c r="A581" s="39">
        <f>'Спутник-М'!B582</f>
        <v>0</v>
      </c>
      <c r="B581" s="39">
        <f>'Спутник-М'!C582</f>
        <v>0</v>
      </c>
      <c r="C581" s="39">
        <f>'Вчера_Спутник-М'!D582</f>
        <v>0</v>
      </c>
      <c r="D581" s="39">
        <f>'Спутник-М'!D582</f>
        <v>0</v>
      </c>
      <c r="E581" s="39">
        <f t="shared" ref="E581:E644" si="9">IF(ISNA(VLOOKUP(C581,D:D, 1, FALSE)),"_Должник",C581)</f>
        <v>0</v>
      </c>
    </row>
    <row r="582" spans="1:5" ht="50.1" customHeight="1" x14ac:dyDescent="0.3">
      <c r="A582" s="39">
        <f>'Спутник-М'!B583</f>
        <v>0</v>
      </c>
      <c r="B582" s="39">
        <f>'Спутник-М'!C583</f>
        <v>0</v>
      </c>
      <c r="C582" s="39">
        <f>'Вчера_Спутник-М'!D583</f>
        <v>0</v>
      </c>
      <c r="D582" s="39">
        <f>'Спутник-М'!D583</f>
        <v>0</v>
      </c>
      <c r="E582" s="39">
        <f t="shared" si="9"/>
        <v>0</v>
      </c>
    </row>
    <row r="583" spans="1:5" ht="50.1" customHeight="1" x14ac:dyDescent="0.3">
      <c r="A583" s="39">
        <f>'Спутник-М'!B584</f>
        <v>0</v>
      </c>
      <c r="B583" s="39">
        <f>'Спутник-М'!C584</f>
        <v>0</v>
      </c>
      <c r="C583" s="39">
        <f>'Вчера_Спутник-М'!D584</f>
        <v>0</v>
      </c>
      <c r="D583" s="39">
        <f>'Спутник-М'!D584</f>
        <v>0</v>
      </c>
      <c r="E583" s="39">
        <f t="shared" si="9"/>
        <v>0</v>
      </c>
    </row>
    <row r="584" spans="1:5" ht="50.1" customHeight="1" x14ac:dyDescent="0.3">
      <c r="A584" s="39">
        <f>'Спутник-М'!B585</f>
        <v>0</v>
      </c>
      <c r="B584" s="39">
        <f>'Спутник-М'!C585</f>
        <v>0</v>
      </c>
      <c r="C584" s="39">
        <f>'Вчера_Спутник-М'!D585</f>
        <v>0</v>
      </c>
      <c r="D584" s="39">
        <f>'Спутник-М'!D585</f>
        <v>0</v>
      </c>
      <c r="E584" s="39">
        <f t="shared" si="9"/>
        <v>0</v>
      </c>
    </row>
    <row r="585" spans="1:5" ht="50.1" customHeight="1" x14ac:dyDescent="0.3">
      <c r="A585" s="39">
        <f>'Спутник-М'!B586</f>
        <v>0</v>
      </c>
      <c r="B585" s="39">
        <f>'Спутник-М'!C586</f>
        <v>0</v>
      </c>
      <c r="C585" s="39">
        <f>'Вчера_Спутник-М'!D586</f>
        <v>0</v>
      </c>
      <c r="D585" s="39">
        <f>'Спутник-М'!D586</f>
        <v>0</v>
      </c>
      <c r="E585" s="39">
        <f t="shared" si="9"/>
        <v>0</v>
      </c>
    </row>
    <row r="586" spans="1:5" ht="50.1" customHeight="1" x14ac:dyDescent="0.3">
      <c r="A586" s="39">
        <f>'Спутник-М'!B587</f>
        <v>0</v>
      </c>
      <c r="B586" s="39">
        <f>'Спутник-М'!C587</f>
        <v>0</v>
      </c>
      <c r="C586" s="39">
        <f>'Вчера_Спутник-М'!D587</f>
        <v>0</v>
      </c>
      <c r="D586" s="39">
        <f>'Спутник-М'!D587</f>
        <v>0</v>
      </c>
      <c r="E586" s="39">
        <f t="shared" si="9"/>
        <v>0</v>
      </c>
    </row>
    <row r="587" spans="1:5" ht="50.1" customHeight="1" x14ac:dyDescent="0.3">
      <c r="A587" s="39">
        <f>'Спутник-М'!B588</f>
        <v>0</v>
      </c>
      <c r="B587" s="39">
        <f>'Спутник-М'!C588</f>
        <v>0</v>
      </c>
      <c r="C587" s="39">
        <f>'Вчера_Спутник-М'!D588</f>
        <v>0</v>
      </c>
      <c r="D587" s="39">
        <f>'Спутник-М'!D588</f>
        <v>0</v>
      </c>
      <c r="E587" s="39">
        <f t="shared" si="9"/>
        <v>0</v>
      </c>
    </row>
    <row r="588" spans="1:5" ht="50.1" customHeight="1" x14ac:dyDescent="0.3">
      <c r="A588" s="39">
        <f>'Спутник-М'!B589</f>
        <v>0</v>
      </c>
      <c r="B588" s="39">
        <f>'Спутник-М'!C589</f>
        <v>0</v>
      </c>
      <c r="C588" s="39">
        <f>'Вчера_Спутник-М'!D589</f>
        <v>0</v>
      </c>
      <c r="D588" s="39">
        <f>'Спутник-М'!D589</f>
        <v>0</v>
      </c>
      <c r="E588" s="39">
        <f t="shared" si="9"/>
        <v>0</v>
      </c>
    </row>
    <row r="589" spans="1:5" ht="50.1" customHeight="1" x14ac:dyDescent="0.3">
      <c r="A589" s="39">
        <f>'Спутник-М'!B590</f>
        <v>0</v>
      </c>
      <c r="B589" s="39">
        <f>'Спутник-М'!C590</f>
        <v>0</v>
      </c>
      <c r="C589" s="39">
        <f>'Вчера_Спутник-М'!D590</f>
        <v>0</v>
      </c>
      <c r="D589" s="39">
        <f>'Спутник-М'!D590</f>
        <v>0</v>
      </c>
      <c r="E589" s="39">
        <f t="shared" si="9"/>
        <v>0</v>
      </c>
    </row>
    <row r="590" spans="1:5" ht="50.1" customHeight="1" x14ac:dyDescent="0.3">
      <c r="A590" s="39">
        <f>'Спутник-М'!B591</f>
        <v>0</v>
      </c>
      <c r="B590" s="39">
        <f>'Спутник-М'!C591</f>
        <v>0</v>
      </c>
      <c r="C590" s="39">
        <f>'Вчера_Спутник-М'!D591</f>
        <v>0</v>
      </c>
      <c r="D590" s="39">
        <f>'Спутник-М'!D591</f>
        <v>0</v>
      </c>
      <c r="E590" s="39">
        <f t="shared" si="9"/>
        <v>0</v>
      </c>
    </row>
    <row r="591" spans="1:5" ht="50.1" customHeight="1" x14ac:dyDescent="0.3">
      <c r="A591" s="39">
        <f>'Спутник-М'!B592</f>
        <v>0</v>
      </c>
      <c r="B591" s="39">
        <f>'Спутник-М'!C592</f>
        <v>0</v>
      </c>
      <c r="C591" s="39">
        <f>'Вчера_Спутник-М'!D592</f>
        <v>0</v>
      </c>
      <c r="D591" s="39">
        <f>'Спутник-М'!D592</f>
        <v>0</v>
      </c>
      <c r="E591" s="39">
        <f t="shared" si="9"/>
        <v>0</v>
      </c>
    </row>
    <row r="592" spans="1:5" ht="50.1" customHeight="1" x14ac:dyDescent="0.3">
      <c r="A592" s="39">
        <f>'Спутник-М'!B593</f>
        <v>0</v>
      </c>
      <c r="B592" s="39">
        <f>'Спутник-М'!C593</f>
        <v>0</v>
      </c>
      <c r="C592" s="39">
        <f>'Вчера_Спутник-М'!D593</f>
        <v>0</v>
      </c>
      <c r="D592" s="39">
        <f>'Спутник-М'!D593</f>
        <v>0</v>
      </c>
      <c r="E592" s="39">
        <f t="shared" si="9"/>
        <v>0</v>
      </c>
    </row>
    <row r="593" spans="1:5" ht="50.1" customHeight="1" x14ac:dyDescent="0.3">
      <c r="A593" s="39">
        <f>'Спутник-М'!B594</f>
        <v>0</v>
      </c>
      <c r="B593" s="39">
        <f>'Спутник-М'!C594</f>
        <v>0</v>
      </c>
      <c r="C593" s="39">
        <f>'Вчера_Спутник-М'!D594</f>
        <v>0</v>
      </c>
      <c r="D593" s="39">
        <f>'Спутник-М'!D594</f>
        <v>0</v>
      </c>
      <c r="E593" s="39">
        <f t="shared" si="9"/>
        <v>0</v>
      </c>
    </row>
    <row r="594" spans="1:5" ht="50.1" customHeight="1" x14ac:dyDescent="0.3">
      <c r="A594" s="39">
        <f>'Спутник-М'!B595</f>
        <v>0</v>
      </c>
      <c r="B594" s="39">
        <f>'Спутник-М'!C595</f>
        <v>0</v>
      </c>
      <c r="C594" s="39">
        <f>'Вчера_Спутник-М'!D595</f>
        <v>0</v>
      </c>
      <c r="D594" s="39">
        <f>'Спутник-М'!D595</f>
        <v>0</v>
      </c>
      <c r="E594" s="39">
        <f t="shared" si="9"/>
        <v>0</v>
      </c>
    </row>
    <row r="595" spans="1:5" ht="50.1" customHeight="1" x14ac:dyDescent="0.3">
      <c r="A595" s="39">
        <f>'Спутник-М'!B596</f>
        <v>0</v>
      </c>
      <c r="B595" s="39">
        <f>'Спутник-М'!C596</f>
        <v>0</v>
      </c>
      <c r="C595" s="39">
        <f>'Вчера_Спутник-М'!D596</f>
        <v>0</v>
      </c>
      <c r="D595" s="39">
        <f>'Спутник-М'!D596</f>
        <v>0</v>
      </c>
      <c r="E595" s="39">
        <f t="shared" si="9"/>
        <v>0</v>
      </c>
    </row>
    <row r="596" spans="1:5" ht="50.1" customHeight="1" x14ac:dyDescent="0.3">
      <c r="A596" s="39">
        <f>'Спутник-М'!B597</f>
        <v>0</v>
      </c>
      <c r="B596" s="39">
        <f>'Спутник-М'!C597</f>
        <v>0</v>
      </c>
      <c r="C596" s="39">
        <f>'Вчера_Спутник-М'!D597</f>
        <v>0</v>
      </c>
      <c r="D596" s="39">
        <f>'Спутник-М'!D597</f>
        <v>0</v>
      </c>
      <c r="E596" s="39">
        <f t="shared" si="9"/>
        <v>0</v>
      </c>
    </row>
    <row r="597" spans="1:5" ht="50.1" customHeight="1" x14ac:dyDescent="0.3">
      <c r="A597" s="39">
        <f>'Спутник-М'!B598</f>
        <v>0</v>
      </c>
      <c r="B597" s="39">
        <f>'Спутник-М'!C598</f>
        <v>0</v>
      </c>
      <c r="C597" s="39">
        <f>'Вчера_Спутник-М'!D598</f>
        <v>0</v>
      </c>
      <c r="D597" s="39">
        <f>'Спутник-М'!D598</f>
        <v>0</v>
      </c>
      <c r="E597" s="39">
        <f t="shared" si="9"/>
        <v>0</v>
      </c>
    </row>
    <row r="598" spans="1:5" ht="50.1" customHeight="1" x14ac:dyDescent="0.3">
      <c r="A598" s="39">
        <f>'Спутник-М'!B599</f>
        <v>0</v>
      </c>
      <c r="B598" s="39">
        <f>'Спутник-М'!C599</f>
        <v>0</v>
      </c>
      <c r="C598" s="39">
        <f>'Вчера_Спутник-М'!D599</f>
        <v>0</v>
      </c>
      <c r="D598" s="39">
        <f>'Спутник-М'!D599</f>
        <v>0</v>
      </c>
      <c r="E598" s="39">
        <f t="shared" si="9"/>
        <v>0</v>
      </c>
    </row>
    <row r="599" spans="1:5" ht="50.1" customHeight="1" x14ac:dyDescent="0.3">
      <c r="A599" s="39">
        <f>'Спутник-М'!B600</f>
        <v>0</v>
      </c>
      <c r="B599" s="39">
        <f>'Спутник-М'!C600</f>
        <v>0</v>
      </c>
      <c r="C599" s="39">
        <f>'Вчера_Спутник-М'!D600</f>
        <v>0</v>
      </c>
      <c r="D599" s="39">
        <f>'Спутник-М'!D600</f>
        <v>0</v>
      </c>
      <c r="E599" s="39">
        <f t="shared" si="9"/>
        <v>0</v>
      </c>
    </row>
    <row r="600" spans="1:5" ht="50.1" customHeight="1" x14ac:dyDescent="0.3">
      <c r="A600" s="39">
        <f>'Спутник-М'!B601</f>
        <v>0</v>
      </c>
      <c r="B600" s="39">
        <f>'Спутник-М'!C601</f>
        <v>0</v>
      </c>
      <c r="C600" s="39">
        <f>'Вчера_Спутник-М'!D601</f>
        <v>0</v>
      </c>
      <c r="D600" s="39">
        <f>'Спутник-М'!D601</f>
        <v>0</v>
      </c>
      <c r="E600" s="39">
        <f t="shared" si="9"/>
        <v>0</v>
      </c>
    </row>
    <row r="601" spans="1:5" ht="50.1" customHeight="1" x14ac:dyDescent="0.3">
      <c r="A601" s="39">
        <f>'Спутник-М'!B602</f>
        <v>0</v>
      </c>
      <c r="B601" s="39">
        <f>'Спутник-М'!C602</f>
        <v>0</v>
      </c>
      <c r="C601" s="39">
        <f>'Вчера_Спутник-М'!D602</f>
        <v>0</v>
      </c>
      <c r="D601" s="39">
        <f>'Спутник-М'!D602</f>
        <v>0</v>
      </c>
      <c r="E601" s="39">
        <f t="shared" si="9"/>
        <v>0</v>
      </c>
    </row>
    <row r="602" spans="1:5" ht="50.1" customHeight="1" x14ac:dyDescent="0.3">
      <c r="A602" s="39">
        <f>'Спутник-М'!B603</f>
        <v>0</v>
      </c>
      <c r="B602" s="39">
        <f>'Спутник-М'!C603</f>
        <v>0</v>
      </c>
      <c r="C602" s="39">
        <f>'Вчера_Спутник-М'!D603</f>
        <v>0</v>
      </c>
      <c r="D602" s="39">
        <f>'Спутник-М'!D603</f>
        <v>0</v>
      </c>
      <c r="E602" s="39">
        <f t="shared" si="9"/>
        <v>0</v>
      </c>
    </row>
    <row r="603" spans="1:5" ht="50.1" customHeight="1" x14ac:dyDescent="0.3">
      <c r="A603" s="39">
        <f>'Спутник-М'!B604</f>
        <v>0</v>
      </c>
      <c r="B603" s="39">
        <f>'Спутник-М'!C604</f>
        <v>0</v>
      </c>
      <c r="C603" s="39">
        <f>'Вчера_Спутник-М'!D604</f>
        <v>0</v>
      </c>
      <c r="D603" s="39">
        <f>'Спутник-М'!D604</f>
        <v>0</v>
      </c>
      <c r="E603" s="39">
        <f t="shared" si="9"/>
        <v>0</v>
      </c>
    </row>
    <row r="604" spans="1:5" ht="50.1" customHeight="1" x14ac:dyDescent="0.3">
      <c r="A604" s="39">
        <f>'Спутник-М'!B605</f>
        <v>0</v>
      </c>
      <c r="B604" s="39">
        <f>'Спутник-М'!C605</f>
        <v>0</v>
      </c>
      <c r="C604" s="39">
        <f>'Вчера_Спутник-М'!D605</f>
        <v>0</v>
      </c>
      <c r="D604" s="39">
        <f>'Спутник-М'!D605</f>
        <v>0</v>
      </c>
      <c r="E604" s="39">
        <f t="shared" si="9"/>
        <v>0</v>
      </c>
    </row>
    <row r="605" spans="1:5" ht="50.1" customHeight="1" x14ac:dyDescent="0.3">
      <c r="A605" s="39">
        <f>'Спутник-М'!B606</f>
        <v>0</v>
      </c>
      <c r="B605" s="39">
        <f>'Спутник-М'!C606</f>
        <v>0</v>
      </c>
      <c r="C605" s="39">
        <f>'Вчера_Спутник-М'!D606</f>
        <v>0</v>
      </c>
      <c r="D605" s="39">
        <f>'Спутник-М'!D606</f>
        <v>0</v>
      </c>
      <c r="E605" s="39">
        <f t="shared" si="9"/>
        <v>0</v>
      </c>
    </row>
    <row r="606" spans="1:5" ht="50.1" customHeight="1" x14ac:dyDescent="0.3">
      <c r="A606" s="39">
        <f>'Спутник-М'!B607</f>
        <v>0</v>
      </c>
      <c r="B606" s="39">
        <f>'Спутник-М'!C607</f>
        <v>0</v>
      </c>
      <c r="C606" s="39">
        <f>'Вчера_Спутник-М'!D607</f>
        <v>0</v>
      </c>
      <c r="D606" s="39">
        <f>'Спутник-М'!D607</f>
        <v>0</v>
      </c>
      <c r="E606" s="39">
        <f t="shared" si="9"/>
        <v>0</v>
      </c>
    </row>
    <row r="607" spans="1:5" ht="50.1" customHeight="1" x14ac:dyDescent="0.3">
      <c r="A607" s="39">
        <f>'Спутник-М'!B608</f>
        <v>0</v>
      </c>
      <c r="B607" s="39">
        <f>'Спутник-М'!C608</f>
        <v>0</v>
      </c>
      <c r="C607" s="39">
        <f>'Вчера_Спутник-М'!D608</f>
        <v>0</v>
      </c>
      <c r="D607" s="39">
        <f>'Спутник-М'!D608</f>
        <v>0</v>
      </c>
      <c r="E607" s="39">
        <f t="shared" si="9"/>
        <v>0</v>
      </c>
    </row>
    <row r="608" spans="1:5" ht="50.1" customHeight="1" x14ac:dyDescent="0.3">
      <c r="A608" s="39">
        <f>'Спутник-М'!B609</f>
        <v>0</v>
      </c>
      <c r="B608" s="39">
        <f>'Спутник-М'!C609</f>
        <v>0</v>
      </c>
      <c r="C608" s="39">
        <f>'Вчера_Спутник-М'!D609</f>
        <v>0</v>
      </c>
      <c r="D608" s="39">
        <f>'Спутник-М'!D609</f>
        <v>0</v>
      </c>
      <c r="E608" s="39">
        <f t="shared" si="9"/>
        <v>0</v>
      </c>
    </row>
    <row r="609" spans="1:5" ht="50.1" customHeight="1" x14ac:dyDescent="0.3">
      <c r="A609" s="39">
        <f>'Спутник-М'!B610</f>
        <v>0</v>
      </c>
      <c r="B609" s="39">
        <f>'Спутник-М'!C610</f>
        <v>0</v>
      </c>
      <c r="C609" s="39">
        <f>'Вчера_Спутник-М'!D610</f>
        <v>0</v>
      </c>
      <c r="D609" s="39">
        <f>'Спутник-М'!D610</f>
        <v>0</v>
      </c>
      <c r="E609" s="39">
        <f t="shared" si="9"/>
        <v>0</v>
      </c>
    </row>
    <row r="610" spans="1:5" ht="50.1" customHeight="1" x14ac:dyDescent="0.3">
      <c r="A610" s="39">
        <f>'Спутник-М'!B611</f>
        <v>0</v>
      </c>
      <c r="B610" s="39">
        <f>'Спутник-М'!C611</f>
        <v>0</v>
      </c>
      <c r="C610" s="39">
        <f>'Вчера_Спутник-М'!D611</f>
        <v>0</v>
      </c>
      <c r="D610" s="39">
        <f>'Спутник-М'!D611</f>
        <v>0</v>
      </c>
      <c r="E610" s="39">
        <f t="shared" si="9"/>
        <v>0</v>
      </c>
    </row>
    <row r="611" spans="1:5" ht="50.1" customHeight="1" x14ac:dyDescent="0.3">
      <c r="A611" s="39">
        <f>'Спутник-М'!B612</f>
        <v>0</v>
      </c>
      <c r="B611" s="39">
        <f>'Спутник-М'!C612</f>
        <v>0</v>
      </c>
      <c r="C611" s="39">
        <f>'Вчера_Спутник-М'!D612</f>
        <v>0</v>
      </c>
      <c r="D611" s="39">
        <f>'Спутник-М'!D612</f>
        <v>0</v>
      </c>
      <c r="E611" s="39">
        <f t="shared" si="9"/>
        <v>0</v>
      </c>
    </row>
    <row r="612" spans="1:5" ht="50.1" customHeight="1" x14ac:dyDescent="0.3">
      <c r="A612" s="39">
        <f>'Спутник-М'!B613</f>
        <v>0</v>
      </c>
      <c r="B612" s="39">
        <f>'Спутник-М'!C613</f>
        <v>0</v>
      </c>
      <c r="C612" s="39">
        <f>'Вчера_Спутник-М'!D613</f>
        <v>0</v>
      </c>
      <c r="D612" s="39">
        <f>'Спутник-М'!D613</f>
        <v>0</v>
      </c>
      <c r="E612" s="39">
        <f t="shared" si="9"/>
        <v>0</v>
      </c>
    </row>
    <row r="613" spans="1:5" ht="50.1" customHeight="1" x14ac:dyDescent="0.3">
      <c r="A613" s="39">
        <f>'Спутник-М'!B614</f>
        <v>0</v>
      </c>
      <c r="B613" s="39">
        <f>'Спутник-М'!C614</f>
        <v>0</v>
      </c>
      <c r="C613" s="39">
        <f>'Вчера_Спутник-М'!D614</f>
        <v>0</v>
      </c>
      <c r="D613" s="39">
        <f>'Спутник-М'!D614</f>
        <v>0</v>
      </c>
      <c r="E613" s="39">
        <f t="shared" si="9"/>
        <v>0</v>
      </c>
    </row>
    <row r="614" spans="1:5" ht="50.1" customHeight="1" x14ac:dyDescent="0.3">
      <c r="A614" s="39">
        <f>'Спутник-М'!B615</f>
        <v>0</v>
      </c>
      <c r="B614" s="39">
        <f>'Спутник-М'!C615</f>
        <v>0</v>
      </c>
      <c r="C614" s="39">
        <f>'Вчера_Спутник-М'!D615</f>
        <v>0</v>
      </c>
      <c r="D614" s="39">
        <f>'Спутник-М'!D615</f>
        <v>0</v>
      </c>
      <c r="E614" s="39">
        <f t="shared" si="9"/>
        <v>0</v>
      </c>
    </row>
    <row r="615" spans="1:5" ht="50.1" customHeight="1" x14ac:dyDescent="0.3">
      <c r="A615" s="39">
        <f>'Спутник-М'!B616</f>
        <v>0</v>
      </c>
      <c r="B615" s="39">
        <f>'Спутник-М'!C616</f>
        <v>0</v>
      </c>
      <c r="C615" s="39">
        <f>'Вчера_Спутник-М'!D616</f>
        <v>0</v>
      </c>
      <c r="D615" s="39">
        <f>'Спутник-М'!D616</f>
        <v>0</v>
      </c>
      <c r="E615" s="39">
        <f t="shared" si="9"/>
        <v>0</v>
      </c>
    </row>
    <row r="616" spans="1:5" ht="50.1" customHeight="1" x14ac:dyDescent="0.3">
      <c r="A616" s="39">
        <f>'Спутник-М'!B617</f>
        <v>0</v>
      </c>
      <c r="B616" s="39">
        <f>'Спутник-М'!C617</f>
        <v>0</v>
      </c>
      <c r="C616" s="39">
        <f>'Вчера_Спутник-М'!D617</f>
        <v>0</v>
      </c>
      <c r="D616" s="39">
        <f>'Спутник-М'!D617</f>
        <v>0</v>
      </c>
      <c r="E616" s="39">
        <f t="shared" si="9"/>
        <v>0</v>
      </c>
    </row>
    <row r="617" spans="1:5" ht="50.1" customHeight="1" x14ac:dyDescent="0.3">
      <c r="A617" s="39">
        <f>'Спутник-М'!B618</f>
        <v>0</v>
      </c>
      <c r="B617" s="39">
        <f>'Спутник-М'!C618</f>
        <v>0</v>
      </c>
      <c r="C617" s="39">
        <f>'Вчера_Спутник-М'!D618</f>
        <v>0</v>
      </c>
      <c r="D617" s="39">
        <f>'Спутник-М'!D618</f>
        <v>0</v>
      </c>
      <c r="E617" s="39">
        <f t="shared" si="9"/>
        <v>0</v>
      </c>
    </row>
    <row r="618" spans="1:5" ht="50.1" customHeight="1" x14ac:dyDescent="0.3">
      <c r="A618" s="39">
        <f>'Спутник-М'!B619</f>
        <v>0</v>
      </c>
      <c r="B618" s="39">
        <f>'Спутник-М'!C619</f>
        <v>0</v>
      </c>
      <c r="C618" s="39">
        <f>'Вчера_Спутник-М'!D619</f>
        <v>0</v>
      </c>
      <c r="D618" s="39">
        <f>'Спутник-М'!D619</f>
        <v>0</v>
      </c>
      <c r="E618" s="39">
        <f t="shared" si="9"/>
        <v>0</v>
      </c>
    </row>
    <row r="619" spans="1:5" ht="50.1" customHeight="1" x14ac:dyDescent="0.3">
      <c r="A619" s="39">
        <f>'Спутник-М'!B620</f>
        <v>0</v>
      </c>
      <c r="B619" s="39">
        <f>'Спутник-М'!C620</f>
        <v>0</v>
      </c>
      <c r="C619" s="39">
        <f>'Вчера_Спутник-М'!D620</f>
        <v>0</v>
      </c>
      <c r="D619" s="39">
        <f>'Спутник-М'!D620</f>
        <v>0</v>
      </c>
      <c r="E619" s="39">
        <f t="shared" si="9"/>
        <v>0</v>
      </c>
    </row>
    <row r="620" spans="1:5" ht="50.1" customHeight="1" x14ac:dyDescent="0.3">
      <c r="A620" s="39">
        <f>'Спутник-М'!B621</f>
        <v>0</v>
      </c>
      <c r="B620" s="39">
        <f>'Спутник-М'!C621</f>
        <v>0</v>
      </c>
      <c r="C620" s="39">
        <f>'Вчера_Спутник-М'!D621</f>
        <v>0</v>
      </c>
      <c r="D620" s="39">
        <f>'Спутник-М'!D621</f>
        <v>0</v>
      </c>
      <c r="E620" s="39">
        <f t="shared" si="9"/>
        <v>0</v>
      </c>
    </row>
    <row r="621" spans="1:5" ht="50.1" customHeight="1" x14ac:dyDescent="0.3">
      <c r="A621" s="39">
        <f>'Спутник-М'!B622</f>
        <v>0</v>
      </c>
      <c r="B621" s="39">
        <f>'Спутник-М'!C622</f>
        <v>0</v>
      </c>
      <c r="C621" s="39">
        <f>'Вчера_Спутник-М'!D622</f>
        <v>0</v>
      </c>
      <c r="D621" s="39">
        <f>'Спутник-М'!D622</f>
        <v>0</v>
      </c>
      <c r="E621" s="39">
        <f t="shared" si="9"/>
        <v>0</v>
      </c>
    </row>
    <row r="622" spans="1:5" ht="50.1" customHeight="1" x14ac:dyDescent="0.3">
      <c r="A622" s="39">
        <f>'Спутник-М'!B623</f>
        <v>0</v>
      </c>
      <c r="B622" s="39">
        <f>'Спутник-М'!C623</f>
        <v>0</v>
      </c>
      <c r="C622" s="39">
        <f>'Вчера_Спутник-М'!D623</f>
        <v>0</v>
      </c>
      <c r="D622" s="39">
        <f>'Спутник-М'!D623</f>
        <v>0</v>
      </c>
      <c r="E622" s="39">
        <f t="shared" si="9"/>
        <v>0</v>
      </c>
    </row>
    <row r="623" spans="1:5" ht="50.1" customHeight="1" x14ac:dyDescent="0.3">
      <c r="A623" s="39">
        <f>'Спутник-М'!B624</f>
        <v>0</v>
      </c>
      <c r="B623" s="39">
        <f>'Спутник-М'!C624</f>
        <v>0</v>
      </c>
      <c r="C623" s="39">
        <f>'Вчера_Спутник-М'!D624</f>
        <v>0</v>
      </c>
      <c r="D623" s="39">
        <f>'Спутник-М'!D624</f>
        <v>0</v>
      </c>
      <c r="E623" s="39">
        <f t="shared" si="9"/>
        <v>0</v>
      </c>
    </row>
    <row r="624" spans="1:5" ht="50.1" customHeight="1" x14ac:dyDescent="0.3">
      <c r="A624" s="39">
        <f>'Спутник-М'!B625</f>
        <v>0</v>
      </c>
      <c r="B624" s="39">
        <f>'Спутник-М'!C625</f>
        <v>0</v>
      </c>
      <c r="C624" s="39">
        <f>'Вчера_Спутник-М'!D625</f>
        <v>0</v>
      </c>
      <c r="D624" s="39">
        <f>'Спутник-М'!D625</f>
        <v>0</v>
      </c>
      <c r="E624" s="39">
        <f t="shared" si="9"/>
        <v>0</v>
      </c>
    </row>
    <row r="625" spans="1:5" ht="50.1" customHeight="1" x14ac:dyDescent="0.3">
      <c r="A625" s="39">
        <f>'Спутник-М'!B626</f>
        <v>0</v>
      </c>
      <c r="B625" s="39">
        <f>'Спутник-М'!C626</f>
        <v>0</v>
      </c>
      <c r="C625" s="39">
        <f>'Вчера_Спутник-М'!D626</f>
        <v>0</v>
      </c>
      <c r="D625" s="39">
        <f>'Спутник-М'!D626</f>
        <v>0</v>
      </c>
      <c r="E625" s="39">
        <f t="shared" si="9"/>
        <v>0</v>
      </c>
    </row>
    <row r="626" spans="1:5" ht="50.1" customHeight="1" x14ac:dyDescent="0.3">
      <c r="A626" s="39">
        <f>'Спутник-М'!B627</f>
        <v>0</v>
      </c>
      <c r="B626" s="39">
        <f>'Спутник-М'!C627</f>
        <v>0</v>
      </c>
      <c r="C626" s="39">
        <f>'Вчера_Спутник-М'!D627</f>
        <v>0</v>
      </c>
      <c r="D626" s="39">
        <f>'Спутник-М'!D627</f>
        <v>0</v>
      </c>
      <c r="E626" s="39">
        <f t="shared" si="9"/>
        <v>0</v>
      </c>
    </row>
    <row r="627" spans="1:5" ht="50.1" customHeight="1" x14ac:dyDescent="0.3">
      <c r="A627" s="39">
        <f>'Спутник-М'!B628</f>
        <v>0</v>
      </c>
      <c r="B627" s="39">
        <f>'Спутник-М'!C628</f>
        <v>0</v>
      </c>
      <c r="C627" s="39">
        <f>'Вчера_Спутник-М'!D628</f>
        <v>0</v>
      </c>
      <c r="D627" s="39">
        <f>'Спутник-М'!D628</f>
        <v>0</v>
      </c>
      <c r="E627" s="39">
        <f t="shared" si="9"/>
        <v>0</v>
      </c>
    </row>
    <row r="628" spans="1:5" ht="50.1" customHeight="1" x14ac:dyDescent="0.3">
      <c r="A628" s="39">
        <f>'Спутник-М'!B629</f>
        <v>0</v>
      </c>
      <c r="B628" s="39">
        <f>'Спутник-М'!C629</f>
        <v>0</v>
      </c>
      <c r="C628" s="39">
        <f>'Вчера_Спутник-М'!D629</f>
        <v>0</v>
      </c>
      <c r="D628" s="39">
        <f>'Спутник-М'!D629</f>
        <v>0</v>
      </c>
      <c r="E628" s="39">
        <f t="shared" si="9"/>
        <v>0</v>
      </c>
    </row>
    <row r="629" spans="1:5" ht="50.1" customHeight="1" x14ac:dyDescent="0.3">
      <c r="A629" s="39">
        <f>'Спутник-М'!B630</f>
        <v>0</v>
      </c>
      <c r="B629" s="39">
        <f>'Спутник-М'!C630</f>
        <v>0</v>
      </c>
      <c r="C629" s="39">
        <f>'Вчера_Спутник-М'!D630</f>
        <v>0</v>
      </c>
      <c r="D629" s="39">
        <f>'Спутник-М'!D630</f>
        <v>0</v>
      </c>
      <c r="E629" s="39">
        <f t="shared" si="9"/>
        <v>0</v>
      </c>
    </row>
    <row r="630" spans="1:5" ht="50.1" customHeight="1" x14ac:dyDescent="0.3">
      <c r="A630" s="39">
        <f>'Спутник-М'!B631</f>
        <v>0</v>
      </c>
      <c r="B630" s="39">
        <f>'Спутник-М'!C631</f>
        <v>0</v>
      </c>
      <c r="C630" s="39">
        <f>'Вчера_Спутник-М'!D631</f>
        <v>0</v>
      </c>
      <c r="D630" s="39">
        <f>'Спутник-М'!D631</f>
        <v>0</v>
      </c>
      <c r="E630" s="39">
        <f t="shared" si="9"/>
        <v>0</v>
      </c>
    </row>
    <row r="631" spans="1:5" ht="50.1" customHeight="1" x14ac:dyDescent="0.3">
      <c r="A631" s="39">
        <f>'Спутник-М'!B632</f>
        <v>0</v>
      </c>
      <c r="B631" s="39">
        <f>'Спутник-М'!C632</f>
        <v>0</v>
      </c>
      <c r="C631" s="39">
        <f>'Вчера_Спутник-М'!D632</f>
        <v>0</v>
      </c>
      <c r="D631" s="39">
        <f>'Спутник-М'!D632</f>
        <v>0</v>
      </c>
      <c r="E631" s="39">
        <f t="shared" si="9"/>
        <v>0</v>
      </c>
    </row>
    <row r="632" spans="1:5" ht="50.1" customHeight="1" x14ac:dyDescent="0.3">
      <c r="A632" s="39">
        <f>'Спутник-М'!B633</f>
        <v>0</v>
      </c>
      <c r="B632" s="39">
        <f>'Спутник-М'!C633</f>
        <v>0</v>
      </c>
      <c r="C632" s="39">
        <f>'Вчера_Спутник-М'!D633</f>
        <v>0</v>
      </c>
      <c r="D632" s="39">
        <f>'Спутник-М'!D633</f>
        <v>0</v>
      </c>
      <c r="E632" s="39">
        <f t="shared" si="9"/>
        <v>0</v>
      </c>
    </row>
    <row r="633" spans="1:5" ht="50.1" customHeight="1" x14ac:dyDescent="0.3">
      <c r="A633" s="39">
        <f>'Спутник-М'!B634</f>
        <v>0</v>
      </c>
      <c r="B633" s="39">
        <f>'Спутник-М'!C634</f>
        <v>0</v>
      </c>
      <c r="C633" s="39">
        <f>'Вчера_Спутник-М'!D634</f>
        <v>0</v>
      </c>
      <c r="D633" s="39">
        <f>'Спутник-М'!D634</f>
        <v>0</v>
      </c>
      <c r="E633" s="39">
        <f t="shared" si="9"/>
        <v>0</v>
      </c>
    </row>
    <row r="634" spans="1:5" ht="50.1" customHeight="1" x14ac:dyDescent="0.3">
      <c r="A634" s="39">
        <f>'Спутник-М'!B635</f>
        <v>0</v>
      </c>
      <c r="B634" s="39">
        <f>'Спутник-М'!C635</f>
        <v>0</v>
      </c>
      <c r="C634" s="39">
        <f>'Вчера_Спутник-М'!D635</f>
        <v>0</v>
      </c>
      <c r="D634" s="39">
        <f>'Спутник-М'!D635</f>
        <v>0</v>
      </c>
      <c r="E634" s="39">
        <f t="shared" si="9"/>
        <v>0</v>
      </c>
    </row>
    <row r="635" spans="1:5" ht="50.1" customHeight="1" x14ac:dyDescent="0.3">
      <c r="A635" s="39">
        <f>'Спутник-М'!B636</f>
        <v>0</v>
      </c>
      <c r="B635" s="39">
        <f>'Спутник-М'!C636</f>
        <v>0</v>
      </c>
      <c r="C635" s="39">
        <f>'Вчера_Спутник-М'!D636</f>
        <v>0</v>
      </c>
      <c r="D635" s="39">
        <f>'Спутник-М'!D636</f>
        <v>0</v>
      </c>
      <c r="E635" s="39">
        <f t="shared" si="9"/>
        <v>0</v>
      </c>
    </row>
    <row r="636" spans="1:5" ht="50.1" customHeight="1" x14ac:dyDescent="0.3">
      <c r="A636" s="39">
        <f>'Спутник-М'!B637</f>
        <v>0</v>
      </c>
      <c r="B636" s="39">
        <f>'Спутник-М'!C637</f>
        <v>0</v>
      </c>
      <c r="C636" s="39">
        <f>'Вчера_Спутник-М'!D637</f>
        <v>0</v>
      </c>
      <c r="D636" s="39">
        <f>'Спутник-М'!D637</f>
        <v>0</v>
      </c>
      <c r="E636" s="39">
        <f t="shared" si="9"/>
        <v>0</v>
      </c>
    </row>
    <row r="637" spans="1:5" ht="50.1" customHeight="1" x14ac:dyDescent="0.3">
      <c r="A637" s="39">
        <f>'Спутник-М'!B638</f>
        <v>0</v>
      </c>
      <c r="B637" s="39">
        <f>'Спутник-М'!C638</f>
        <v>0</v>
      </c>
      <c r="C637" s="39">
        <f>'Вчера_Спутник-М'!D638</f>
        <v>0</v>
      </c>
      <c r="D637" s="39">
        <f>'Спутник-М'!D638</f>
        <v>0</v>
      </c>
      <c r="E637" s="39">
        <f t="shared" si="9"/>
        <v>0</v>
      </c>
    </row>
    <row r="638" spans="1:5" ht="50.1" customHeight="1" x14ac:dyDescent="0.3">
      <c r="A638" s="39">
        <f>'Спутник-М'!B639</f>
        <v>0</v>
      </c>
      <c r="B638" s="39">
        <f>'Спутник-М'!C639</f>
        <v>0</v>
      </c>
      <c r="C638" s="39">
        <f>'Вчера_Спутник-М'!D639</f>
        <v>0</v>
      </c>
      <c r="D638" s="39">
        <f>'Спутник-М'!D639</f>
        <v>0</v>
      </c>
      <c r="E638" s="39">
        <f t="shared" si="9"/>
        <v>0</v>
      </c>
    </row>
    <row r="639" spans="1:5" ht="50.1" customHeight="1" x14ac:dyDescent="0.3">
      <c r="A639" s="39">
        <f>'Спутник-М'!B640</f>
        <v>0</v>
      </c>
      <c r="B639" s="39">
        <f>'Спутник-М'!C640</f>
        <v>0</v>
      </c>
      <c r="C639" s="39">
        <f>'Вчера_Спутник-М'!D640</f>
        <v>0</v>
      </c>
      <c r="D639" s="39">
        <f>'Спутник-М'!D640</f>
        <v>0</v>
      </c>
      <c r="E639" s="39">
        <f t="shared" si="9"/>
        <v>0</v>
      </c>
    </row>
    <row r="640" spans="1:5" ht="50.1" customHeight="1" x14ac:dyDescent="0.3">
      <c r="A640" s="39">
        <f>'Спутник-М'!B641</f>
        <v>0</v>
      </c>
      <c r="B640" s="39">
        <f>'Спутник-М'!C641</f>
        <v>0</v>
      </c>
      <c r="C640" s="39">
        <f>'Вчера_Спутник-М'!D641</f>
        <v>0</v>
      </c>
      <c r="D640" s="39">
        <f>'Спутник-М'!D641</f>
        <v>0</v>
      </c>
      <c r="E640" s="39">
        <f t="shared" si="9"/>
        <v>0</v>
      </c>
    </row>
    <row r="641" spans="1:5" ht="50.1" customHeight="1" x14ac:dyDescent="0.3">
      <c r="A641" s="39">
        <f>'Спутник-М'!B642</f>
        <v>0</v>
      </c>
      <c r="B641" s="39">
        <f>'Спутник-М'!C642</f>
        <v>0</v>
      </c>
      <c r="C641" s="39">
        <f>'Вчера_Спутник-М'!D642</f>
        <v>0</v>
      </c>
      <c r="D641" s="39">
        <f>'Спутник-М'!D642</f>
        <v>0</v>
      </c>
      <c r="E641" s="39">
        <f t="shared" si="9"/>
        <v>0</v>
      </c>
    </row>
    <row r="642" spans="1:5" ht="50.1" customHeight="1" x14ac:dyDescent="0.3">
      <c r="A642" s="39">
        <f>'Спутник-М'!B643</f>
        <v>0</v>
      </c>
      <c r="B642" s="39">
        <f>'Спутник-М'!C643</f>
        <v>0</v>
      </c>
      <c r="C642" s="39">
        <f>'Вчера_Спутник-М'!D643</f>
        <v>0</v>
      </c>
      <c r="D642" s="39">
        <f>'Спутник-М'!D643</f>
        <v>0</v>
      </c>
      <c r="E642" s="39">
        <f t="shared" si="9"/>
        <v>0</v>
      </c>
    </row>
    <row r="643" spans="1:5" ht="50.1" customHeight="1" x14ac:dyDescent="0.3">
      <c r="A643" s="39">
        <f>'Спутник-М'!B644</f>
        <v>0</v>
      </c>
      <c r="B643" s="39">
        <f>'Спутник-М'!C644</f>
        <v>0</v>
      </c>
      <c r="C643" s="39">
        <f>'Вчера_Спутник-М'!D644</f>
        <v>0</v>
      </c>
      <c r="D643" s="39">
        <f>'Спутник-М'!D644</f>
        <v>0</v>
      </c>
      <c r="E643" s="39">
        <f t="shared" si="9"/>
        <v>0</v>
      </c>
    </row>
    <row r="644" spans="1:5" ht="50.1" customHeight="1" x14ac:dyDescent="0.3">
      <c r="A644" s="39">
        <f>'Спутник-М'!B645</f>
        <v>0</v>
      </c>
      <c r="B644" s="39">
        <f>'Спутник-М'!C645</f>
        <v>0</v>
      </c>
      <c r="C644" s="39">
        <f>'Вчера_Спутник-М'!D645</f>
        <v>0</v>
      </c>
      <c r="D644" s="39">
        <f>'Спутник-М'!D645</f>
        <v>0</v>
      </c>
      <c r="E644" s="39">
        <f t="shared" si="9"/>
        <v>0</v>
      </c>
    </row>
    <row r="645" spans="1:5" ht="50.1" customHeight="1" x14ac:dyDescent="0.3">
      <c r="A645" s="39">
        <f>'Спутник-М'!B646</f>
        <v>0</v>
      </c>
      <c r="B645" s="39">
        <f>'Спутник-М'!C646</f>
        <v>0</v>
      </c>
      <c r="C645" s="39">
        <f>'Вчера_Спутник-М'!D646</f>
        <v>0</v>
      </c>
      <c r="D645" s="39">
        <f>'Спутник-М'!D646</f>
        <v>0</v>
      </c>
      <c r="E645" s="39">
        <f t="shared" ref="E645:E708" si="10">IF(ISNA(VLOOKUP(C645,D:D, 1, FALSE)),"_Должник",C645)</f>
        <v>0</v>
      </c>
    </row>
    <row r="646" spans="1:5" ht="50.1" customHeight="1" x14ac:dyDescent="0.3">
      <c r="A646" s="39">
        <f>'Спутник-М'!B647</f>
        <v>0</v>
      </c>
      <c r="B646" s="39">
        <f>'Спутник-М'!C647</f>
        <v>0</v>
      </c>
      <c r="C646" s="39">
        <f>'Вчера_Спутник-М'!D647</f>
        <v>0</v>
      </c>
      <c r="D646" s="39">
        <f>'Спутник-М'!D647</f>
        <v>0</v>
      </c>
      <c r="E646" s="39">
        <f t="shared" si="10"/>
        <v>0</v>
      </c>
    </row>
    <row r="647" spans="1:5" ht="50.1" customHeight="1" x14ac:dyDescent="0.3">
      <c r="A647" s="39">
        <f>'Спутник-М'!B648</f>
        <v>0</v>
      </c>
      <c r="B647" s="39">
        <f>'Спутник-М'!C648</f>
        <v>0</v>
      </c>
      <c r="C647" s="39">
        <f>'Вчера_Спутник-М'!D648</f>
        <v>0</v>
      </c>
      <c r="D647" s="39">
        <f>'Спутник-М'!D648</f>
        <v>0</v>
      </c>
      <c r="E647" s="39">
        <f t="shared" si="10"/>
        <v>0</v>
      </c>
    </row>
    <row r="648" spans="1:5" ht="50.1" customHeight="1" x14ac:dyDescent="0.3">
      <c r="A648" s="39">
        <f>'Спутник-М'!B649</f>
        <v>0</v>
      </c>
      <c r="B648" s="39">
        <f>'Спутник-М'!C649</f>
        <v>0</v>
      </c>
      <c r="C648" s="39">
        <f>'Вчера_Спутник-М'!D649</f>
        <v>0</v>
      </c>
      <c r="D648" s="39">
        <f>'Спутник-М'!D649</f>
        <v>0</v>
      </c>
      <c r="E648" s="39">
        <f t="shared" si="10"/>
        <v>0</v>
      </c>
    </row>
    <row r="649" spans="1:5" ht="50.1" customHeight="1" x14ac:dyDescent="0.3">
      <c r="A649" s="39">
        <f>'Спутник-М'!B650</f>
        <v>0</v>
      </c>
      <c r="B649" s="39">
        <f>'Спутник-М'!C650</f>
        <v>0</v>
      </c>
      <c r="C649" s="39">
        <f>'Вчера_Спутник-М'!D650</f>
        <v>0</v>
      </c>
      <c r="D649" s="39">
        <f>'Спутник-М'!D650</f>
        <v>0</v>
      </c>
      <c r="E649" s="39">
        <f t="shared" si="10"/>
        <v>0</v>
      </c>
    </row>
    <row r="650" spans="1:5" ht="50.1" customHeight="1" x14ac:dyDescent="0.3">
      <c r="A650" s="39">
        <f>'Спутник-М'!B651</f>
        <v>0</v>
      </c>
      <c r="B650" s="39">
        <f>'Спутник-М'!C651</f>
        <v>0</v>
      </c>
      <c r="C650" s="39">
        <f>'Вчера_Спутник-М'!D651</f>
        <v>0</v>
      </c>
      <c r="D650" s="39">
        <f>'Спутник-М'!D651</f>
        <v>0</v>
      </c>
      <c r="E650" s="39">
        <f t="shared" si="10"/>
        <v>0</v>
      </c>
    </row>
    <row r="651" spans="1:5" ht="50.1" customHeight="1" x14ac:dyDescent="0.3">
      <c r="A651" s="39">
        <f>'Спутник-М'!B652</f>
        <v>0</v>
      </c>
      <c r="B651" s="39">
        <f>'Спутник-М'!C652</f>
        <v>0</v>
      </c>
      <c r="C651" s="39">
        <f>'Вчера_Спутник-М'!D652</f>
        <v>0</v>
      </c>
      <c r="D651" s="39">
        <f>'Спутник-М'!D652</f>
        <v>0</v>
      </c>
      <c r="E651" s="39">
        <f t="shared" si="10"/>
        <v>0</v>
      </c>
    </row>
    <row r="652" spans="1:5" ht="50.1" customHeight="1" x14ac:dyDescent="0.3">
      <c r="A652" s="39">
        <f>'Спутник-М'!B653</f>
        <v>0</v>
      </c>
      <c r="B652" s="39">
        <f>'Спутник-М'!C653</f>
        <v>0</v>
      </c>
      <c r="C652" s="39">
        <f>'Вчера_Спутник-М'!D653</f>
        <v>0</v>
      </c>
      <c r="D652" s="39">
        <f>'Спутник-М'!D653</f>
        <v>0</v>
      </c>
      <c r="E652" s="39">
        <f t="shared" si="10"/>
        <v>0</v>
      </c>
    </row>
    <row r="653" spans="1:5" ht="50.1" customHeight="1" x14ac:dyDescent="0.3">
      <c r="A653" s="39">
        <f>'Спутник-М'!B654</f>
        <v>0</v>
      </c>
      <c r="B653" s="39">
        <f>'Спутник-М'!C654</f>
        <v>0</v>
      </c>
      <c r="C653" s="39">
        <f>'Вчера_Спутник-М'!D654</f>
        <v>0</v>
      </c>
      <c r="D653" s="39">
        <f>'Спутник-М'!D654</f>
        <v>0</v>
      </c>
      <c r="E653" s="39">
        <f t="shared" si="10"/>
        <v>0</v>
      </c>
    </row>
    <row r="654" spans="1:5" ht="50.1" customHeight="1" x14ac:dyDescent="0.3">
      <c r="A654" s="39">
        <f>'Спутник-М'!B655</f>
        <v>0</v>
      </c>
      <c r="B654" s="39">
        <f>'Спутник-М'!C655</f>
        <v>0</v>
      </c>
      <c r="C654" s="39">
        <f>'Вчера_Спутник-М'!D655</f>
        <v>0</v>
      </c>
      <c r="D654" s="39">
        <f>'Спутник-М'!D655</f>
        <v>0</v>
      </c>
      <c r="E654" s="39">
        <f t="shared" si="10"/>
        <v>0</v>
      </c>
    </row>
    <row r="655" spans="1:5" ht="50.1" customHeight="1" x14ac:dyDescent="0.3">
      <c r="A655" s="39">
        <f>'Спутник-М'!B656</f>
        <v>0</v>
      </c>
      <c r="B655" s="39">
        <f>'Спутник-М'!C656</f>
        <v>0</v>
      </c>
      <c r="C655" s="39">
        <f>'Вчера_Спутник-М'!D656</f>
        <v>0</v>
      </c>
      <c r="D655" s="39">
        <f>'Спутник-М'!D656</f>
        <v>0</v>
      </c>
      <c r="E655" s="39">
        <f t="shared" si="10"/>
        <v>0</v>
      </c>
    </row>
    <row r="656" spans="1:5" ht="50.1" customHeight="1" x14ac:dyDescent="0.3">
      <c r="A656" s="39">
        <f>'Спутник-М'!B657</f>
        <v>0</v>
      </c>
      <c r="B656" s="39">
        <f>'Спутник-М'!C657</f>
        <v>0</v>
      </c>
      <c r="C656" s="39">
        <f>'Вчера_Спутник-М'!D657</f>
        <v>0</v>
      </c>
      <c r="D656" s="39">
        <f>'Спутник-М'!D657</f>
        <v>0</v>
      </c>
      <c r="E656" s="39">
        <f t="shared" si="10"/>
        <v>0</v>
      </c>
    </row>
    <row r="657" spans="1:5" ht="50.1" customHeight="1" x14ac:dyDescent="0.3">
      <c r="A657" s="39">
        <f>'Спутник-М'!B658</f>
        <v>0</v>
      </c>
      <c r="B657" s="39">
        <f>'Спутник-М'!C658</f>
        <v>0</v>
      </c>
      <c r="C657" s="39">
        <f>'Вчера_Спутник-М'!D658</f>
        <v>0</v>
      </c>
      <c r="D657" s="39">
        <f>'Спутник-М'!D658</f>
        <v>0</v>
      </c>
      <c r="E657" s="39">
        <f t="shared" si="10"/>
        <v>0</v>
      </c>
    </row>
    <row r="658" spans="1:5" ht="50.1" customHeight="1" x14ac:dyDescent="0.3">
      <c r="A658" s="39">
        <f>'Спутник-М'!B659</f>
        <v>0</v>
      </c>
      <c r="B658" s="39">
        <f>'Спутник-М'!C659</f>
        <v>0</v>
      </c>
      <c r="C658" s="39">
        <f>'Вчера_Спутник-М'!D659</f>
        <v>0</v>
      </c>
      <c r="D658" s="39">
        <f>'Спутник-М'!D659</f>
        <v>0</v>
      </c>
      <c r="E658" s="39">
        <f t="shared" si="10"/>
        <v>0</v>
      </c>
    </row>
    <row r="659" spans="1:5" ht="50.1" customHeight="1" x14ac:dyDescent="0.3">
      <c r="A659" s="39">
        <f>'Спутник-М'!B660</f>
        <v>0</v>
      </c>
      <c r="B659" s="39">
        <f>'Спутник-М'!C660</f>
        <v>0</v>
      </c>
      <c r="C659" s="39">
        <f>'Вчера_Спутник-М'!D660</f>
        <v>0</v>
      </c>
      <c r="D659" s="39">
        <f>'Спутник-М'!D660</f>
        <v>0</v>
      </c>
      <c r="E659" s="39">
        <f t="shared" si="10"/>
        <v>0</v>
      </c>
    </row>
    <row r="660" spans="1:5" ht="50.1" customHeight="1" x14ac:dyDescent="0.3">
      <c r="A660" s="39">
        <f>'Спутник-М'!B661</f>
        <v>0</v>
      </c>
      <c r="B660" s="39">
        <f>'Спутник-М'!C661</f>
        <v>0</v>
      </c>
      <c r="C660" s="39">
        <f>'Вчера_Спутник-М'!D661</f>
        <v>0</v>
      </c>
      <c r="D660" s="39">
        <f>'Спутник-М'!D661</f>
        <v>0</v>
      </c>
      <c r="E660" s="39">
        <f t="shared" si="10"/>
        <v>0</v>
      </c>
    </row>
    <row r="661" spans="1:5" ht="50.1" customHeight="1" x14ac:dyDescent="0.3">
      <c r="A661" s="39">
        <f>'Спутник-М'!B662</f>
        <v>0</v>
      </c>
      <c r="B661" s="39">
        <f>'Спутник-М'!C662</f>
        <v>0</v>
      </c>
      <c r="C661" s="39">
        <f>'Вчера_Спутник-М'!D662</f>
        <v>0</v>
      </c>
      <c r="D661" s="39">
        <f>'Спутник-М'!D662</f>
        <v>0</v>
      </c>
      <c r="E661" s="39">
        <f t="shared" si="10"/>
        <v>0</v>
      </c>
    </row>
    <row r="662" spans="1:5" ht="50.1" customHeight="1" x14ac:dyDescent="0.3">
      <c r="A662" s="39">
        <f>'Спутник-М'!B663</f>
        <v>0</v>
      </c>
      <c r="B662" s="39">
        <f>'Спутник-М'!C663</f>
        <v>0</v>
      </c>
      <c r="C662" s="39">
        <f>'Вчера_Спутник-М'!D663</f>
        <v>0</v>
      </c>
      <c r="D662" s="39">
        <f>'Спутник-М'!D663</f>
        <v>0</v>
      </c>
      <c r="E662" s="39">
        <f t="shared" si="10"/>
        <v>0</v>
      </c>
    </row>
    <row r="663" spans="1:5" ht="50.1" customHeight="1" x14ac:dyDescent="0.3">
      <c r="A663" s="39">
        <f>'Спутник-М'!B664</f>
        <v>0</v>
      </c>
      <c r="B663" s="39">
        <f>'Спутник-М'!C664</f>
        <v>0</v>
      </c>
      <c r="C663" s="39">
        <f>'Вчера_Спутник-М'!D664</f>
        <v>0</v>
      </c>
      <c r="D663" s="39">
        <f>'Спутник-М'!D664</f>
        <v>0</v>
      </c>
      <c r="E663" s="39">
        <f t="shared" si="10"/>
        <v>0</v>
      </c>
    </row>
    <row r="664" spans="1:5" ht="50.1" customHeight="1" x14ac:dyDescent="0.3">
      <c r="A664" s="39">
        <f>'Спутник-М'!B665</f>
        <v>0</v>
      </c>
      <c r="B664" s="39">
        <f>'Спутник-М'!C665</f>
        <v>0</v>
      </c>
      <c r="C664" s="39">
        <f>'Вчера_Спутник-М'!D665</f>
        <v>0</v>
      </c>
      <c r="D664" s="39">
        <f>'Спутник-М'!D665</f>
        <v>0</v>
      </c>
      <c r="E664" s="39">
        <f t="shared" si="10"/>
        <v>0</v>
      </c>
    </row>
    <row r="665" spans="1:5" ht="50.1" customHeight="1" x14ac:dyDescent="0.3">
      <c r="A665" s="39">
        <f>'Спутник-М'!B666</f>
        <v>0</v>
      </c>
      <c r="B665" s="39">
        <f>'Спутник-М'!C666</f>
        <v>0</v>
      </c>
      <c r="C665" s="39">
        <f>'Вчера_Спутник-М'!D666</f>
        <v>0</v>
      </c>
      <c r="D665" s="39">
        <f>'Спутник-М'!D666</f>
        <v>0</v>
      </c>
      <c r="E665" s="39">
        <f t="shared" si="10"/>
        <v>0</v>
      </c>
    </row>
    <row r="666" spans="1:5" ht="50.1" customHeight="1" x14ac:dyDescent="0.3">
      <c r="A666" s="39">
        <f>'Спутник-М'!B667</f>
        <v>0</v>
      </c>
      <c r="B666" s="39">
        <f>'Спутник-М'!C667</f>
        <v>0</v>
      </c>
      <c r="C666" s="39">
        <f>'Вчера_Спутник-М'!D667</f>
        <v>0</v>
      </c>
      <c r="D666" s="39">
        <f>'Спутник-М'!D667</f>
        <v>0</v>
      </c>
      <c r="E666" s="39">
        <f t="shared" si="10"/>
        <v>0</v>
      </c>
    </row>
    <row r="667" spans="1:5" ht="50.1" customHeight="1" x14ac:dyDescent="0.3">
      <c r="A667" s="39">
        <f>'Спутник-М'!B668</f>
        <v>0</v>
      </c>
      <c r="B667" s="39">
        <f>'Спутник-М'!C668</f>
        <v>0</v>
      </c>
      <c r="C667" s="39">
        <f>'Вчера_Спутник-М'!D668</f>
        <v>0</v>
      </c>
      <c r="D667" s="39">
        <f>'Спутник-М'!D668</f>
        <v>0</v>
      </c>
      <c r="E667" s="39">
        <f t="shared" si="10"/>
        <v>0</v>
      </c>
    </row>
    <row r="668" spans="1:5" ht="50.1" customHeight="1" x14ac:dyDescent="0.3">
      <c r="A668" s="39">
        <f>'Спутник-М'!B669</f>
        <v>0</v>
      </c>
      <c r="B668" s="39">
        <f>'Спутник-М'!C669</f>
        <v>0</v>
      </c>
      <c r="C668" s="39">
        <f>'Вчера_Спутник-М'!D669</f>
        <v>0</v>
      </c>
      <c r="D668" s="39">
        <f>'Спутник-М'!D669</f>
        <v>0</v>
      </c>
      <c r="E668" s="39">
        <f t="shared" si="10"/>
        <v>0</v>
      </c>
    </row>
    <row r="669" spans="1:5" ht="50.1" customHeight="1" x14ac:dyDescent="0.3">
      <c r="A669" s="39">
        <f>'Спутник-М'!B670</f>
        <v>0</v>
      </c>
      <c r="B669" s="39">
        <f>'Спутник-М'!C670</f>
        <v>0</v>
      </c>
      <c r="C669" s="39">
        <f>'Вчера_Спутник-М'!D670</f>
        <v>0</v>
      </c>
      <c r="D669" s="39">
        <f>'Спутник-М'!D670</f>
        <v>0</v>
      </c>
      <c r="E669" s="39">
        <f t="shared" si="10"/>
        <v>0</v>
      </c>
    </row>
    <row r="670" spans="1:5" ht="50.1" customHeight="1" x14ac:dyDescent="0.3">
      <c r="A670" s="39">
        <f>'Спутник-М'!B671</f>
        <v>0</v>
      </c>
      <c r="B670" s="39">
        <f>'Спутник-М'!C671</f>
        <v>0</v>
      </c>
      <c r="C670" s="39">
        <f>'Вчера_Спутник-М'!D671</f>
        <v>0</v>
      </c>
      <c r="D670" s="39">
        <f>'Спутник-М'!D671</f>
        <v>0</v>
      </c>
      <c r="E670" s="39">
        <f t="shared" si="10"/>
        <v>0</v>
      </c>
    </row>
    <row r="671" spans="1:5" ht="50.1" customHeight="1" x14ac:dyDescent="0.3">
      <c r="A671" s="39">
        <f>'Спутник-М'!B672</f>
        <v>0</v>
      </c>
      <c r="B671" s="39">
        <f>'Спутник-М'!C672</f>
        <v>0</v>
      </c>
      <c r="C671" s="39">
        <f>'Вчера_Спутник-М'!D672</f>
        <v>0</v>
      </c>
      <c r="D671" s="39">
        <f>'Спутник-М'!D672</f>
        <v>0</v>
      </c>
      <c r="E671" s="39">
        <f t="shared" si="10"/>
        <v>0</v>
      </c>
    </row>
    <row r="672" spans="1:5" ht="50.1" customHeight="1" x14ac:dyDescent="0.3">
      <c r="A672" s="39">
        <f>'Спутник-М'!B673</f>
        <v>0</v>
      </c>
      <c r="B672" s="39">
        <f>'Спутник-М'!C673</f>
        <v>0</v>
      </c>
      <c r="C672" s="39">
        <f>'Вчера_Спутник-М'!D673</f>
        <v>0</v>
      </c>
      <c r="D672" s="39">
        <f>'Спутник-М'!D673</f>
        <v>0</v>
      </c>
      <c r="E672" s="39">
        <f t="shared" si="10"/>
        <v>0</v>
      </c>
    </row>
    <row r="673" spans="1:5" ht="50.1" customHeight="1" x14ac:dyDescent="0.3">
      <c r="A673" s="39">
        <f>'Спутник-М'!B674</f>
        <v>0</v>
      </c>
      <c r="B673" s="39">
        <f>'Спутник-М'!C674</f>
        <v>0</v>
      </c>
      <c r="C673" s="39">
        <f>'Вчера_Спутник-М'!D674</f>
        <v>0</v>
      </c>
      <c r="D673" s="39">
        <f>'Спутник-М'!D674</f>
        <v>0</v>
      </c>
      <c r="E673" s="39">
        <f t="shared" si="10"/>
        <v>0</v>
      </c>
    </row>
    <row r="674" spans="1:5" ht="50.1" customHeight="1" x14ac:dyDescent="0.3">
      <c r="A674" s="39">
        <f>'Спутник-М'!B675</f>
        <v>0</v>
      </c>
      <c r="B674" s="39">
        <f>'Спутник-М'!C675</f>
        <v>0</v>
      </c>
      <c r="C674" s="39">
        <f>'Вчера_Спутник-М'!D675</f>
        <v>0</v>
      </c>
      <c r="D674" s="39">
        <f>'Спутник-М'!D675</f>
        <v>0</v>
      </c>
      <c r="E674" s="39">
        <f t="shared" si="10"/>
        <v>0</v>
      </c>
    </row>
    <row r="675" spans="1:5" ht="50.1" customHeight="1" x14ac:dyDescent="0.3">
      <c r="A675" s="39">
        <f>'Спутник-М'!B676</f>
        <v>0</v>
      </c>
      <c r="B675" s="39">
        <f>'Спутник-М'!C676</f>
        <v>0</v>
      </c>
      <c r="C675" s="39">
        <f>'Вчера_Спутник-М'!D676</f>
        <v>0</v>
      </c>
      <c r="D675" s="39">
        <f>'Спутник-М'!D676</f>
        <v>0</v>
      </c>
      <c r="E675" s="39">
        <f t="shared" si="10"/>
        <v>0</v>
      </c>
    </row>
    <row r="676" spans="1:5" ht="50.1" customHeight="1" x14ac:dyDescent="0.3">
      <c r="A676" s="39">
        <f>'Спутник-М'!B677</f>
        <v>0</v>
      </c>
      <c r="B676" s="39">
        <f>'Спутник-М'!C677</f>
        <v>0</v>
      </c>
      <c r="C676" s="39">
        <f>'Вчера_Спутник-М'!D677</f>
        <v>0</v>
      </c>
      <c r="D676" s="39">
        <f>'Спутник-М'!D677</f>
        <v>0</v>
      </c>
      <c r="E676" s="39">
        <f t="shared" si="10"/>
        <v>0</v>
      </c>
    </row>
    <row r="677" spans="1:5" ht="50.1" customHeight="1" x14ac:dyDescent="0.3">
      <c r="A677" s="39">
        <f>'Спутник-М'!B678</f>
        <v>0</v>
      </c>
      <c r="B677" s="39">
        <f>'Спутник-М'!C678</f>
        <v>0</v>
      </c>
      <c r="C677" s="39">
        <f>'Вчера_Спутник-М'!D678</f>
        <v>0</v>
      </c>
      <c r="D677" s="39">
        <f>'Спутник-М'!D678</f>
        <v>0</v>
      </c>
      <c r="E677" s="39">
        <f t="shared" si="10"/>
        <v>0</v>
      </c>
    </row>
    <row r="678" spans="1:5" ht="50.1" customHeight="1" x14ac:dyDescent="0.3">
      <c r="A678" s="39">
        <f>'Спутник-М'!B679</f>
        <v>0</v>
      </c>
      <c r="B678" s="39">
        <f>'Спутник-М'!C679</f>
        <v>0</v>
      </c>
      <c r="C678" s="39">
        <f>'Вчера_Спутник-М'!D679</f>
        <v>0</v>
      </c>
      <c r="D678" s="39">
        <f>'Спутник-М'!D679</f>
        <v>0</v>
      </c>
      <c r="E678" s="39">
        <f t="shared" si="10"/>
        <v>0</v>
      </c>
    </row>
    <row r="679" spans="1:5" ht="50.1" customHeight="1" x14ac:dyDescent="0.3">
      <c r="A679" s="39">
        <f>'Спутник-М'!B680</f>
        <v>0</v>
      </c>
      <c r="B679" s="39">
        <f>'Спутник-М'!C680</f>
        <v>0</v>
      </c>
      <c r="C679" s="39">
        <f>'Вчера_Спутник-М'!D680</f>
        <v>0</v>
      </c>
      <c r="D679" s="39">
        <f>'Спутник-М'!D680</f>
        <v>0</v>
      </c>
      <c r="E679" s="39">
        <f t="shared" si="10"/>
        <v>0</v>
      </c>
    </row>
    <row r="680" spans="1:5" ht="50.1" customHeight="1" x14ac:dyDescent="0.3">
      <c r="A680" s="39">
        <f>'Спутник-М'!B681</f>
        <v>0</v>
      </c>
      <c r="B680" s="39">
        <f>'Спутник-М'!C681</f>
        <v>0</v>
      </c>
      <c r="C680" s="39">
        <f>'Вчера_Спутник-М'!D681</f>
        <v>0</v>
      </c>
      <c r="D680" s="39">
        <f>'Спутник-М'!D681</f>
        <v>0</v>
      </c>
      <c r="E680" s="39">
        <f t="shared" si="10"/>
        <v>0</v>
      </c>
    </row>
    <row r="681" spans="1:5" ht="50.1" customHeight="1" x14ac:dyDescent="0.3">
      <c r="A681" s="39">
        <f>'Спутник-М'!B682</f>
        <v>0</v>
      </c>
      <c r="B681" s="39">
        <f>'Спутник-М'!C682</f>
        <v>0</v>
      </c>
      <c r="C681" s="39">
        <f>'Вчера_Спутник-М'!D682</f>
        <v>0</v>
      </c>
      <c r="D681" s="39">
        <f>'Спутник-М'!D682</f>
        <v>0</v>
      </c>
      <c r="E681" s="39">
        <f t="shared" si="10"/>
        <v>0</v>
      </c>
    </row>
    <row r="682" spans="1:5" ht="50.1" customHeight="1" x14ac:dyDescent="0.3">
      <c r="A682" s="39">
        <f>'Спутник-М'!B683</f>
        <v>0</v>
      </c>
      <c r="B682" s="39">
        <f>'Спутник-М'!C683</f>
        <v>0</v>
      </c>
      <c r="C682" s="39">
        <f>'Вчера_Спутник-М'!D683</f>
        <v>0</v>
      </c>
      <c r="D682" s="39">
        <f>'Спутник-М'!D683</f>
        <v>0</v>
      </c>
      <c r="E682" s="39">
        <f t="shared" si="10"/>
        <v>0</v>
      </c>
    </row>
    <row r="683" spans="1:5" ht="50.1" customHeight="1" x14ac:dyDescent="0.3">
      <c r="A683" s="39">
        <f>'Спутник-М'!B684</f>
        <v>0</v>
      </c>
      <c r="B683" s="39">
        <f>'Спутник-М'!C684</f>
        <v>0</v>
      </c>
      <c r="C683" s="39">
        <f>'Вчера_Спутник-М'!D684</f>
        <v>0</v>
      </c>
      <c r="D683" s="39">
        <f>'Спутник-М'!D684</f>
        <v>0</v>
      </c>
      <c r="E683" s="39">
        <f t="shared" si="10"/>
        <v>0</v>
      </c>
    </row>
    <row r="684" spans="1:5" ht="50.1" customHeight="1" x14ac:dyDescent="0.3">
      <c r="A684" s="39">
        <f>'Спутник-М'!B685</f>
        <v>0</v>
      </c>
      <c r="B684" s="39">
        <f>'Спутник-М'!C685</f>
        <v>0</v>
      </c>
      <c r="C684" s="39">
        <f>'Вчера_Спутник-М'!D685</f>
        <v>0</v>
      </c>
      <c r="D684" s="39">
        <f>'Спутник-М'!D685</f>
        <v>0</v>
      </c>
      <c r="E684" s="39">
        <f t="shared" si="10"/>
        <v>0</v>
      </c>
    </row>
    <row r="685" spans="1:5" ht="50.1" customHeight="1" x14ac:dyDescent="0.3">
      <c r="A685" s="39">
        <f>'Спутник-М'!B686</f>
        <v>0</v>
      </c>
      <c r="B685" s="39">
        <f>'Спутник-М'!C686</f>
        <v>0</v>
      </c>
      <c r="C685" s="39">
        <f>'Вчера_Спутник-М'!D686</f>
        <v>0</v>
      </c>
      <c r="D685" s="39">
        <f>'Спутник-М'!D686</f>
        <v>0</v>
      </c>
      <c r="E685" s="39">
        <f t="shared" si="10"/>
        <v>0</v>
      </c>
    </row>
    <row r="686" spans="1:5" ht="50.1" customHeight="1" x14ac:dyDescent="0.3">
      <c r="A686" s="39">
        <f>'Спутник-М'!B687</f>
        <v>0</v>
      </c>
      <c r="B686" s="39">
        <f>'Спутник-М'!C687</f>
        <v>0</v>
      </c>
      <c r="C686" s="39">
        <f>'Вчера_Спутник-М'!D687</f>
        <v>0</v>
      </c>
      <c r="D686" s="39">
        <f>'Спутник-М'!D687</f>
        <v>0</v>
      </c>
      <c r="E686" s="39">
        <f t="shared" si="10"/>
        <v>0</v>
      </c>
    </row>
    <row r="687" spans="1:5" ht="50.1" customHeight="1" x14ac:dyDescent="0.3">
      <c r="A687" s="39">
        <f>'Спутник-М'!B688</f>
        <v>0</v>
      </c>
      <c r="B687" s="39">
        <f>'Спутник-М'!C688</f>
        <v>0</v>
      </c>
      <c r="C687" s="39">
        <f>'Вчера_Спутник-М'!D688</f>
        <v>0</v>
      </c>
      <c r="D687" s="39">
        <f>'Спутник-М'!D688</f>
        <v>0</v>
      </c>
      <c r="E687" s="39">
        <f t="shared" si="10"/>
        <v>0</v>
      </c>
    </row>
    <row r="688" spans="1:5" ht="50.1" customHeight="1" x14ac:dyDescent="0.3">
      <c r="A688" s="39">
        <f>'Спутник-М'!B689</f>
        <v>0</v>
      </c>
      <c r="B688" s="39">
        <f>'Спутник-М'!C689</f>
        <v>0</v>
      </c>
      <c r="C688" s="39">
        <f>'Вчера_Спутник-М'!D689</f>
        <v>0</v>
      </c>
      <c r="D688" s="39">
        <f>'Спутник-М'!D689</f>
        <v>0</v>
      </c>
      <c r="E688" s="39">
        <f t="shared" si="10"/>
        <v>0</v>
      </c>
    </row>
    <row r="689" spans="1:5" ht="50.1" customHeight="1" x14ac:dyDescent="0.3">
      <c r="A689" s="39">
        <f>'Спутник-М'!B690</f>
        <v>0</v>
      </c>
      <c r="B689" s="39">
        <f>'Спутник-М'!C690</f>
        <v>0</v>
      </c>
      <c r="C689" s="39">
        <f>'Вчера_Спутник-М'!D690</f>
        <v>0</v>
      </c>
      <c r="D689" s="39">
        <f>'Спутник-М'!D690</f>
        <v>0</v>
      </c>
      <c r="E689" s="39">
        <f t="shared" si="10"/>
        <v>0</v>
      </c>
    </row>
    <row r="690" spans="1:5" ht="50.1" customHeight="1" x14ac:dyDescent="0.3">
      <c r="A690" s="39">
        <f>'Спутник-М'!B691</f>
        <v>0</v>
      </c>
      <c r="B690" s="39">
        <f>'Спутник-М'!C691</f>
        <v>0</v>
      </c>
      <c r="C690" s="39">
        <f>'Вчера_Спутник-М'!D691</f>
        <v>0</v>
      </c>
      <c r="D690" s="39">
        <f>'Спутник-М'!D691</f>
        <v>0</v>
      </c>
      <c r="E690" s="39">
        <f t="shared" si="10"/>
        <v>0</v>
      </c>
    </row>
    <row r="691" spans="1:5" ht="50.1" customHeight="1" x14ac:dyDescent="0.3">
      <c r="A691" s="39">
        <f>'Спутник-М'!B692</f>
        <v>0</v>
      </c>
      <c r="B691" s="39">
        <f>'Спутник-М'!C692</f>
        <v>0</v>
      </c>
      <c r="C691" s="39">
        <f>'Вчера_Спутник-М'!D692</f>
        <v>0</v>
      </c>
      <c r="D691" s="39">
        <f>'Спутник-М'!D692</f>
        <v>0</v>
      </c>
      <c r="E691" s="39">
        <f t="shared" si="10"/>
        <v>0</v>
      </c>
    </row>
    <row r="692" spans="1:5" ht="50.1" customHeight="1" x14ac:dyDescent="0.3">
      <c r="A692" s="39">
        <f>'Спутник-М'!B693</f>
        <v>0</v>
      </c>
      <c r="B692" s="39">
        <f>'Спутник-М'!C693</f>
        <v>0</v>
      </c>
      <c r="C692" s="39">
        <f>'Вчера_Спутник-М'!D693</f>
        <v>0</v>
      </c>
      <c r="D692" s="39">
        <f>'Спутник-М'!D693</f>
        <v>0</v>
      </c>
      <c r="E692" s="39">
        <f t="shared" si="10"/>
        <v>0</v>
      </c>
    </row>
    <row r="693" spans="1:5" ht="50.1" customHeight="1" x14ac:dyDescent="0.3">
      <c r="A693" s="39">
        <f>'Спутник-М'!B694</f>
        <v>0</v>
      </c>
      <c r="B693" s="39">
        <f>'Спутник-М'!C694</f>
        <v>0</v>
      </c>
      <c r="C693" s="39">
        <f>'Вчера_Спутник-М'!D694</f>
        <v>0</v>
      </c>
      <c r="D693" s="39">
        <f>'Спутник-М'!D694</f>
        <v>0</v>
      </c>
      <c r="E693" s="39">
        <f t="shared" si="10"/>
        <v>0</v>
      </c>
    </row>
    <row r="694" spans="1:5" ht="50.1" customHeight="1" x14ac:dyDescent="0.3">
      <c r="A694" s="39">
        <f>'Спутник-М'!B695</f>
        <v>0</v>
      </c>
      <c r="B694" s="39">
        <f>'Спутник-М'!C695</f>
        <v>0</v>
      </c>
      <c r="C694" s="39">
        <f>'Вчера_Спутник-М'!D695</f>
        <v>0</v>
      </c>
      <c r="D694" s="39">
        <f>'Спутник-М'!D695</f>
        <v>0</v>
      </c>
      <c r="E694" s="39">
        <f t="shared" si="10"/>
        <v>0</v>
      </c>
    </row>
    <row r="695" spans="1:5" ht="50.1" customHeight="1" x14ac:dyDescent="0.3">
      <c r="A695" s="39">
        <f>'Спутник-М'!B696</f>
        <v>0</v>
      </c>
      <c r="B695" s="39">
        <f>'Спутник-М'!C696</f>
        <v>0</v>
      </c>
      <c r="C695" s="39">
        <f>'Вчера_Спутник-М'!D696</f>
        <v>0</v>
      </c>
      <c r="D695" s="39">
        <f>'Спутник-М'!D696</f>
        <v>0</v>
      </c>
      <c r="E695" s="39">
        <f t="shared" si="10"/>
        <v>0</v>
      </c>
    </row>
    <row r="696" spans="1:5" ht="50.1" customHeight="1" x14ac:dyDescent="0.3">
      <c r="A696" s="39">
        <f>'Спутник-М'!B697</f>
        <v>0</v>
      </c>
      <c r="B696" s="39">
        <f>'Спутник-М'!C697</f>
        <v>0</v>
      </c>
      <c r="C696" s="39">
        <f>'Вчера_Спутник-М'!D697</f>
        <v>0</v>
      </c>
      <c r="D696" s="39">
        <f>'Спутник-М'!D697</f>
        <v>0</v>
      </c>
      <c r="E696" s="39">
        <f t="shared" si="10"/>
        <v>0</v>
      </c>
    </row>
    <row r="697" spans="1:5" ht="50.1" customHeight="1" x14ac:dyDescent="0.3">
      <c r="A697" s="39">
        <f>'Спутник-М'!B698</f>
        <v>0</v>
      </c>
      <c r="B697" s="39">
        <f>'Спутник-М'!C698</f>
        <v>0</v>
      </c>
      <c r="C697" s="39">
        <f>'Вчера_Спутник-М'!D698</f>
        <v>0</v>
      </c>
      <c r="D697" s="39">
        <f>'Спутник-М'!D698</f>
        <v>0</v>
      </c>
      <c r="E697" s="39">
        <f t="shared" si="10"/>
        <v>0</v>
      </c>
    </row>
    <row r="698" spans="1:5" ht="50.1" customHeight="1" x14ac:dyDescent="0.3">
      <c r="A698" s="39">
        <f>'Спутник-М'!B699</f>
        <v>0</v>
      </c>
      <c r="B698" s="39">
        <f>'Спутник-М'!C699</f>
        <v>0</v>
      </c>
      <c r="C698" s="39">
        <f>'Вчера_Спутник-М'!D699</f>
        <v>0</v>
      </c>
      <c r="D698" s="39">
        <f>'Спутник-М'!D699</f>
        <v>0</v>
      </c>
      <c r="E698" s="39">
        <f t="shared" si="10"/>
        <v>0</v>
      </c>
    </row>
    <row r="699" spans="1:5" ht="50.1" customHeight="1" x14ac:dyDescent="0.3">
      <c r="A699" s="39">
        <f>'Спутник-М'!B700</f>
        <v>0</v>
      </c>
      <c r="B699" s="39">
        <f>'Спутник-М'!C700</f>
        <v>0</v>
      </c>
      <c r="C699" s="39">
        <f>'Вчера_Спутник-М'!D700</f>
        <v>0</v>
      </c>
      <c r="D699" s="39">
        <f>'Спутник-М'!D700</f>
        <v>0</v>
      </c>
      <c r="E699" s="39">
        <f t="shared" si="10"/>
        <v>0</v>
      </c>
    </row>
    <row r="700" spans="1:5" ht="50.1" customHeight="1" x14ac:dyDescent="0.3">
      <c r="A700" s="39">
        <f>'Спутник-М'!B701</f>
        <v>0</v>
      </c>
      <c r="B700" s="39">
        <f>'Спутник-М'!C701</f>
        <v>0</v>
      </c>
      <c r="C700" s="39">
        <f>'Вчера_Спутник-М'!D701</f>
        <v>0</v>
      </c>
      <c r="D700" s="39">
        <f>'Спутник-М'!D701</f>
        <v>0</v>
      </c>
      <c r="E700" s="39">
        <f t="shared" si="10"/>
        <v>0</v>
      </c>
    </row>
    <row r="701" spans="1:5" ht="50.1" customHeight="1" x14ac:dyDescent="0.3">
      <c r="A701" s="39">
        <f>'Спутник-М'!B702</f>
        <v>0</v>
      </c>
      <c r="B701" s="39">
        <f>'Спутник-М'!C702</f>
        <v>0</v>
      </c>
      <c r="C701" s="39">
        <f>'Вчера_Спутник-М'!D702</f>
        <v>0</v>
      </c>
      <c r="D701" s="39">
        <f>'Спутник-М'!D702</f>
        <v>0</v>
      </c>
      <c r="E701" s="39">
        <f t="shared" si="10"/>
        <v>0</v>
      </c>
    </row>
    <row r="702" spans="1:5" ht="50.1" customHeight="1" x14ac:dyDescent="0.3">
      <c r="A702" s="39">
        <f>'Спутник-М'!B703</f>
        <v>0</v>
      </c>
      <c r="B702" s="39">
        <f>'Спутник-М'!C703</f>
        <v>0</v>
      </c>
      <c r="C702" s="39">
        <f>'Вчера_Спутник-М'!D703</f>
        <v>0</v>
      </c>
      <c r="D702" s="39">
        <f>'Спутник-М'!D703</f>
        <v>0</v>
      </c>
      <c r="E702" s="39">
        <f t="shared" si="10"/>
        <v>0</v>
      </c>
    </row>
    <row r="703" spans="1:5" ht="50.1" customHeight="1" x14ac:dyDescent="0.3">
      <c r="A703" s="39">
        <f>'Спутник-М'!B704</f>
        <v>0</v>
      </c>
      <c r="B703" s="39">
        <f>'Спутник-М'!C704</f>
        <v>0</v>
      </c>
      <c r="C703" s="39">
        <f>'Вчера_Спутник-М'!D704</f>
        <v>0</v>
      </c>
      <c r="D703" s="39">
        <f>'Спутник-М'!D704</f>
        <v>0</v>
      </c>
      <c r="E703" s="39">
        <f t="shared" si="10"/>
        <v>0</v>
      </c>
    </row>
    <row r="704" spans="1:5" ht="50.1" customHeight="1" x14ac:dyDescent="0.3">
      <c r="A704" s="39">
        <f>'Спутник-М'!B705</f>
        <v>0</v>
      </c>
      <c r="B704" s="39">
        <f>'Спутник-М'!C705</f>
        <v>0</v>
      </c>
      <c r="C704" s="39">
        <f>'Вчера_Спутник-М'!D705</f>
        <v>0</v>
      </c>
      <c r="D704" s="39">
        <f>'Спутник-М'!D705</f>
        <v>0</v>
      </c>
      <c r="E704" s="39">
        <f t="shared" si="10"/>
        <v>0</v>
      </c>
    </row>
    <row r="705" spans="1:5" ht="50.1" customHeight="1" x14ac:dyDescent="0.3">
      <c r="A705" s="39">
        <f>'Спутник-М'!B706</f>
        <v>0</v>
      </c>
      <c r="B705" s="39">
        <f>'Спутник-М'!C706</f>
        <v>0</v>
      </c>
      <c r="C705" s="39">
        <f>'Вчера_Спутник-М'!D706</f>
        <v>0</v>
      </c>
      <c r="D705" s="39">
        <f>'Спутник-М'!D706</f>
        <v>0</v>
      </c>
      <c r="E705" s="39">
        <f t="shared" si="10"/>
        <v>0</v>
      </c>
    </row>
    <row r="706" spans="1:5" ht="50.1" customHeight="1" x14ac:dyDescent="0.3">
      <c r="A706" s="39">
        <f>'Спутник-М'!B707</f>
        <v>0</v>
      </c>
      <c r="B706" s="39">
        <f>'Спутник-М'!C707</f>
        <v>0</v>
      </c>
      <c r="C706" s="39">
        <f>'Вчера_Спутник-М'!D707</f>
        <v>0</v>
      </c>
      <c r="D706" s="39">
        <f>'Спутник-М'!D707</f>
        <v>0</v>
      </c>
      <c r="E706" s="39">
        <f t="shared" si="10"/>
        <v>0</v>
      </c>
    </row>
    <row r="707" spans="1:5" ht="50.1" customHeight="1" x14ac:dyDescent="0.3">
      <c r="A707" s="39">
        <f>'Спутник-М'!B708</f>
        <v>0</v>
      </c>
      <c r="B707" s="39">
        <f>'Спутник-М'!C708</f>
        <v>0</v>
      </c>
      <c r="C707" s="39">
        <f>'Вчера_Спутник-М'!D708</f>
        <v>0</v>
      </c>
      <c r="D707" s="39">
        <f>'Спутник-М'!D708</f>
        <v>0</v>
      </c>
      <c r="E707" s="39">
        <f t="shared" si="10"/>
        <v>0</v>
      </c>
    </row>
    <row r="708" spans="1:5" ht="50.1" customHeight="1" x14ac:dyDescent="0.3">
      <c r="A708" s="39">
        <f>'Спутник-М'!B709</f>
        <v>0</v>
      </c>
      <c r="B708" s="39">
        <f>'Спутник-М'!C709</f>
        <v>0</v>
      </c>
      <c r="C708" s="39">
        <f>'Вчера_Спутник-М'!D709</f>
        <v>0</v>
      </c>
      <c r="D708" s="39">
        <f>'Спутник-М'!D709</f>
        <v>0</v>
      </c>
      <c r="E708" s="39">
        <f t="shared" si="10"/>
        <v>0</v>
      </c>
    </row>
    <row r="709" spans="1:5" ht="50.1" customHeight="1" x14ac:dyDescent="0.3">
      <c r="A709" s="39">
        <f>'Спутник-М'!B710</f>
        <v>0</v>
      </c>
      <c r="B709" s="39">
        <f>'Спутник-М'!C710</f>
        <v>0</v>
      </c>
      <c r="C709" s="39">
        <f>'Вчера_Спутник-М'!D710</f>
        <v>0</v>
      </c>
      <c r="D709" s="39">
        <f>'Спутник-М'!D710</f>
        <v>0</v>
      </c>
      <c r="E709" s="39">
        <f t="shared" ref="E709:E772" si="11">IF(ISNA(VLOOKUP(C709,D:D, 1, FALSE)),"_Должник",C709)</f>
        <v>0</v>
      </c>
    </row>
    <row r="710" spans="1:5" ht="50.1" customHeight="1" x14ac:dyDescent="0.3">
      <c r="A710" s="39">
        <f>'Спутник-М'!B711</f>
        <v>0</v>
      </c>
      <c r="B710" s="39">
        <f>'Спутник-М'!C711</f>
        <v>0</v>
      </c>
      <c r="C710" s="39">
        <f>'Вчера_Спутник-М'!D711</f>
        <v>0</v>
      </c>
      <c r="D710" s="39">
        <f>'Спутник-М'!D711</f>
        <v>0</v>
      </c>
      <c r="E710" s="39">
        <f t="shared" si="11"/>
        <v>0</v>
      </c>
    </row>
    <row r="711" spans="1:5" ht="50.1" customHeight="1" x14ac:dyDescent="0.3">
      <c r="A711" s="39">
        <f>'Спутник-М'!B712</f>
        <v>0</v>
      </c>
      <c r="B711" s="39">
        <f>'Спутник-М'!C712</f>
        <v>0</v>
      </c>
      <c r="C711" s="39">
        <f>'Вчера_Спутник-М'!D712</f>
        <v>0</v>
      </c>
      <c r="D711" s="39">
        <f>'Спутник-М'!D712</f>
        <v>0</v>
      </c>
      <c r="E711" s="39">
        <f t="shared" si="11"/>
        <v>0</v>
      </c>
    </row>
    <row r="712" spans="1:5" ht="50.1" customHeight="1" x14ac:dyDescent="0.3">
      <c r="A712" s="39">
        <f>'Спутник-М'!B713</f>
        <v>0</v>
      </c>
      <c r="B712" s="39">
        <f>'Спутник-М'!C713</f>
        <v>0</v>
      </c>
      <c r="C712" s="39">
        <f>'Вчера_Спутник-М'!D713</f>
        <v>0</v>
      </c>
      <c r="D712" s="39">
        <f>'Спутник-М'!D713</f>
        <v>0</v>
      </c>
      <c r="E712" s="39">
        <f t="shared" si="11"/>
        <v>0</v>
      </c>
    </row>
    <row r="713" spans="1:5" ht="50.1" customHeight="1" x14ac:dyDescent="0.3">
      <c r="A713" s="39">
        <f>'Спутник-М'!B714</f>
        <v>0</v>
      </c>
      <c r="B713" s="39">
        <f>'Спутник-М'!C714</f>
        <v>0</v>
      </c>
      <c r="C713" s="39">
        <f>'Вчера_Спутник-М'!D714</f>
        <v>0</v>
      </c>
      <c r="D713" s="39">
        <f>'Спутник-М'!D714</f>
        <v>0</v>
      </c>
      <c r="E713" s="39">
        <f t="shared" si="11"/>
        <v>0</v>
      </c>
    </row>
    <row r="714" spans="1:5" ht="50.1" customHeight="1" x14ac:dyDescent="0.3">
      <c r="A714" s="39">
        <f>'Спутник-М'!B715</f>
        <v>0</v>
      </c>
      <c r="B714" s="39">
        <f>'Спутник-М'!C715</f>
        <v>0</v>
      </c>
      <c r="C714" s="39">
        <f>'Вчера_Спутник-М'!D715</f>
        <v>0</v>
      </c>
      <c r="D714" s="39">
        <f>'Спутник-М'!D715</f>
        <v>0</v>
      </c>
      <c r="E714" s="39">
        <f t="shared" si="11"/>
        <v>0</v>
      </c>
    </row>
    <row r="715" spans="1:5" ht="50.1" customHeight="1" x14ac:dyDescent="0.3">
      <c r="A715" s="39">
        <f>'Спутник-М'!B716</f>
        <v>0</v>
      </c>
      <c r="B715" s="39">
        <f>'Спутник-М'!C716</f>
        <v>0</v>
      </c>
      <c r="C715" s="39">
        <f>'Вчера_Спутник-М'!D716</f>
        <v>0</v>
      </c>
      <c r="D715" s="39">
        <f>'Спутник-М'!D716</f>
        <v>0</v>
      </c>
      <c r="E715" s="39">
        <f t="shared" si="11"/>
        <v>0</v>
      </c>
    </row>
    <row r="716" spans="1:5" ht="50.1" customHeight="1" x14ac:dyDescent="0.3">
      <c r="A716" s="39">
        <f>'Спутник-М'!B717</f>
        <v>0</v>
      </c>
      <c r="B716" s="39">
        <f>'Спутник-М'!C717</f>
        <v>0</v>
      </c>
      <c r="C716" s="39">
        <f>'Вчера_Спутник-М'!D717</f>
        <v>0</v>
      </c>
      <c r="D716" s="39">
        <f>'Спутник-М'!D717</f>
        <v>0</v>
      </c>
      <c r="E716" s="39">
        <f t="shared" si="11"/>
        <v>0</v>
      </c>
    </row>
    <row r="717" spans="1:5" ht="50.1" customHeight="1" x14ac:dyDescent="0.3">
      <c r="A717" s="39">
        <f>'Спутник-М'!B718</f>
        <v>0</v>
      </c>
      <c r="B717" s="39">
        <f>'Спутник-М'!C718</f>
        <v>0</v>
      </c>
      <c r="C717" s="39">
        <f>'Вчера_Спутник-М'!D718</f>
        <v>0</v>
      </c>
      <c r="D717" s="39">
        <f>'Спутник-М'!D718</f>
        <v>0</v>
      </c>
      <c r="E717" s="39">
        <f t="shared" si="11"/>
        <v>0</v>
      </c>
    </row>
    <row r="718" spans="1:5" ht="50.1" customHeight="1" x14ac:dyDescent="0.3">
      <c r="A718" s="39">
        <f>'Спутник-М'!B719</f>
        <v>0</v>
      </c>
      <c r="B718" s="39">
        <f>'Спутник-М'!C719</f>
        <v>0</v>
      </c>
      <c r="C718" s="39">
        <f>'Вчера_Спутник-М'!D719</f>
        <v>0</v>
      </c>
      <c r="D718" s="39">
        <f>'Спутник-М'!D719</f>
        <v>0</v>
      </c>
      <c r="E718" s="39">
        <f t="shared" si="11"/>
        <v>0</v>
      </c>
    </row>
    <row r="719" spans="1:5" ht="50.1" customHeight="1" x14ac:dyDescent="0.3">
      <c r="A719" s="39">
        <f>'Спутник-М'!B720</f>
        <v>0</v>
      </c>
      <c r="B719" s="39">
        <f>'Спутник-М'!C720</f>
        <v>0</v>
      </c>
      <c r="C719" s="39">
        <f>'Вчера_Спутник-М'!D720</f>
        <v>0</v>
      </c>
      <c r="D719" s="39">
        <f>'Спутник-М'!D720</f>
        <v>0</v>
      </c>
      <c r="E719" s="39">
        <f t="shared" si="11"/>
        <v>0</v>
      </c>
    </row>
    <row r="720" spans="1:5" ht="50.1" customHeight="1" x14ac:dyDescent="0.3">
      <c r="A720" s="39">
        <f>'Спутник-М'!B721</f>
        <v>0</v>
      </c>
      <c r="B720" s="39">
        <f>'Спутник-М'!C721</f>
        <v>0</v>
      </c>
      <c r="C720" s="39">
        <f>'Вчера_Спутник-М'!D721</f>
        <v>0</v>
      </c>
      <c r="D720" s="39">
        <f>'Спутник-М'!D721</f>
        <v>0</v>
      </c>
      <c r="E720" s="39">
        <f t="shared" si="11"/>
        <v>0</v>
      </c>
    </row>
    <row r="721" spans="1:5" ht="50.1" customHeight="1" x14ac:dyDescent="0.3">
      <c r="A721" s="39">
        <f>'Спутник-М'!B722</f>
        <v>0</v>
      </c>
      <c r="B721" s="39">
        <f>'Спутник-М'!C722</f>
        <v>0</v>
      </c>
      <c r="C721" s="39">
        <f>'Вчера_Спутник-М'!D722</f>
        <v>0</v>
      </c>
      <c r="D721" s="39">
        <f>'Спутник-М'!D722</f>
        <v>0</v>
      </c>
      <c r="E721" s="39">
        <f t="shared" si="11"/>
        <v>0</v>
      </c>
    </row>
    <row r="722" spans="1:5" ht="50.1" customHeight="1" x14ac:dyDescent="0.3">
      <c r="A722" s="39">
        <f>'Спутник-М'!B723</f>
        <v>0</v>
      </c>
      <c r="B722" s="39">
        <f>'Спутник-М'!C723</f>
        <v>0</v>
      </c>
      <c r="C722" s="39">
        <f>'Вчера_Спутник-М'!D723</f>
        <v>0</v>
      </c>
      <c r="D722" s="39">
        <f>'Спутник-М'!D723</f>
        <v>0</v>
      </c>
      <c r="E722" s="39">
        <f t="shared" si="11"/>
        <v>0</v>
      </c>
    </row>
    <row r="723" spans="1:5" ht="50.1" customHeight="1" x14ac:dyDescent="0.3">
      <c r="A723" s="39">
        <f>'Спутник-М'!B724</f>
        <v>0</v>
      </c>
      <c r="B723" s="39">
        <f>'Спутник-М'!C724</f>
        <v>0</v>
      </c>
      <c r="C723" s="39">
        <f>'Вчера_Спутник-М'!D724</f>
        <v>0</v>
      </c>
      <c r="D723" s="39">
        <f>'Спутник-М'!D724</f>
        <v>0</v>
      </c>
      <c r="E723" s="39">
        <f t="shared" si="11"/>
        <v>0</v>
      </c>
    </row>
    <row r="724" spans="1:5" ht="50.1" customHeight="1" x14ac:dyDescent="0.3">
      <c r="A724" s="39">
        <f>'Спутник-М'!B725</f>
        <v>0</v>
      </c>
      <c r="B724" s="39">
        <f>'Спутник-М'!C725</f>
        <v>0</v>
      </c>
      <c r="C724" s="39">
        <f>'Вчера_Спутник-М'!D725</f>
        <v>0</v>
      </c>
      <c r="D724" s="39">
        <f>'Спутник-М'!D725</f>
        <v>0</v>
      </c>
      <c r="E724" s="39">
        <f t="shared" si="11"/>
        <v>0</v>
      </c>
    </row>
    <row r="725" spans="1:5" ht="50.1" customHeight="1" x14ac:dyDescent="0.3">
      <c r="A725" s="39">
        <f>'Спутник-М'!B726</f>
        <v>0</v>
      </c>
      <c r="B725" s="39">
        <f>'Спутник-М'!C726</f>
        <v>0</v>
      </c>
      <c r="C725" s="39">
        <f>'Вчера_Спутник-М'!D726</f>
        <v>0</v>
      </c>
      <c r="D725" s="39">
        <f>'Спутник-М'!D726</f>
        <v>0</v>
      </c>
      <c r="E725" s="39">
        <f t="shared" si="11"/>
        <v>0</v>
      </c>
    </row>
    <row r="726" spans="1:5" ht="50.1" customHeight="1" x14ac:dyDescent="0.3">
      <c r="A726" s="39">
        <f>'Спутник-М'!B727</f>
        <v>0</v>
      </c>
      <c r="B726" s="39">
        <f>'Спутник-М'!C727</f>
        <v>0</v>
      </c>
      <c r="C726" s="39">
        <f>'Вчера_Спутник-М'!D727</f>
        <v>0</v>
      </c>
      <c r="D726" s="39">
        <f>'Спутник-М'!D727</f>
        <v>0</v>
      </c>
      <c r="E726" s="39">
        <f t="shared" si="11"/>
        <v>0</v>
      </c>
    </row>
    <row r="727" spans="1:5" ht="50.1" customHeight="1" x14ac:dyDescent="0.3">
      <c r="A727" s="39">
        <f>'Спутник-М'!B728</f>
        <v>0</v>
      </c>
      <c r="B727" s="39">
        <f>'Спутник-М'!C728</f>
        <v>0</v>
      </c>
      <c r="C727" s="39">
        <f>'Вчера_Спутник-М'!D728</f>
        <v>0</v>
      </c>
      <c r="D727" s="39">
        <f>'Спутник-М'!D728</f>
        <v>0</v>
      </c>
      <c r="E727" s="39">
        <f t="shared" si="11"/>
        <v>0</v>
      </c>
    </row>
    <row r="728" spans="1:5" ht="50.1" customHeight="1" x14ac:dyDescent="0.3">
      <c r="A728" s="39">
        <f>'Спутник-М'!B729</f>
        <v>0</v>
      </c>
      <c r="B728" s="39">
        <f>'Спутник-М'!C729</f>
        <v>0</v>
      </c>
      <c r="C728" s="39">
        <f>'Вчера_Спутник-М'!D729</f>
        <v>0</v>
      </c>
      <c r="D728" s="39">
        <f>'Спутник-М'!D729</f>
        <v>0</v>
      </c>
      <c r="E728" s="39">
        <f t="shared" si="11"/>
        <v>0</v>
      </c>
    </row>
    <row r="729" spans="1:5" ht="50.1" customHeight="1" x14ac:dyDescent="0.3">
      <c r="A729" s="39">
        <f>'Спутник-М'!B730</f>
        <v>0</v>
      </c>
      <c r="B729" s="39">
        <f>'Спутник-М'!C730</f>
        <v>0</v>
      </c>
      <c r="C729" s="39">
        <f>'Вчера_Спутник-М'!D730</f>
        <v>0</v>
      </c>
      <c r="D729" s="39">
        <f>'Спутник-М'!D730</f>
        <v>0</v>
      </c>
      <c r="E729" s="39">
        <f t="shared" si="11"/>
        <v>0</v>
      </c>
    </row>
    <row r="730" spans="1:5" ht="50.1" customHeight="1" x14ac:dyDescent="0.3">
      <c r="A730" s="39">
        <f>'Спутник-М'!B731</f>
        <v>0</v>
      </c>
      <c r="B730" s="39">
        <f>'Спутник-М'!C731</f>
        <v>0</v>
      </c>
      <c r="C730" s="39">
        <f>'Вчера_Спутник-М'!D731</f>
        <v>0</v>
      </c>
      <c r="D730" s="39">
        <f>'Спутник-М'!D731</f>
        <v>0</v>
      </c>
      <c r="E730" s="39">
        <f t="shared" si="11"/>
        <v>0</v>
      </c>
    </row>
    <row r="731" spans="1:5" ht="50.1" customHeight="1" x14ac:dyDescent="0.3">
      <c r="A731" s="39">
        <f>'Спутник-М'!B732</f>
        <v>0</v>
      </c>
      <c r="B731" s="39">
        <f>'Спутник-М'!C732</f>
        <v>0</v>
      </c>
      <c r="C731" s="39">
        <f>'Вчера_Спутник-М'!D732</f>
        <v>0</v>
      </c>
      <c r="D731" s="39">
        <f>'Спутник-М'!D732</f>
        <v>0</v>
      </c>
      <c r="E731" s="39">
        <f t="shared" si="11"/>
        <v>0</v>
      </c>
    </row>
    <row r="732" spans="1:5" ht="50.1" customHeight="1" x14ac:dyDescent="0.3">
      <c r="A732" s="39">
        <f>'Спутник-М'!B733</f>
        <v>0</v>
      </c>
      <c r="B732" s="39">
        <f>'Спутник-М'!C733</f>
        <v>0</v>
      </c>
      <c r="C732" s="39">
        <f>'Вчера_Спутник-М'!D733</f>
        <v>0</v>
      </c>
      <c r="D732" s="39">
        <f>'Спутник-М'!D733</f>
        <v>0</v>
      </c>
      <c r="E732" s="39">
        <f t="shared" si="11"/>
        <v>0</v>
      </c>
    </row>
    <row r="733" spans="1:5" ht="50.1" customHeight="1" x14ac:dyDescent="0.3">
      <c r="A733" s="39">
        <f>'Спутник-М'!B734</f>
        <v>0</v>
      </c>
      <c r="B733" s="39">
        <f>'Спутник-М'!C734</f>
        <v>0</v>
      </c>
      <c r="C733" s="39">
        <f>'Вчера_Спутник-М'!D734</f>
        <v>0</v>
      </c>
      <c r="D733" s="39">
        <f>'Спутник-М'!D734</f>
        <v>0</v>
      </c>
      <c r="E733" s="39">
        <f t="shared" si="11"/>
        <v>0</v>
      </c>
    </row>
    <row r="734" spans="1:5" ht="50.1" customHeight="1" x14ac:dyDescent="0.3">
      <c r="A734" s="39">
        <f>'Спутник-М'!B735</f>
        <v>0</v>
      </c>
      <c r="B734" s="39">
        <f>'Спутник-М'!C735</f>
        <v>0</v>
      </c>
      <c r="C734" s="39">
        <f>'Вчера_Спутник-М'!D735</f>
        <v>0</v>
      </c>
      <c r="D734" s="39">
        <f>'Спутник-М'!D735</f>
        <v>0</v>
      </c>
      <c r="E734" s="39">
        <f t="shared" si="11"/>
        <v>0</v>
      </c>
    </row>
    <row r="735" spans="1:5" ht="50.1" customHeight="1" x14ac:dyDescent="0.3">
      <c r="A735" s="39">
        <f>'Спутник-М'!B736</f>
        <v>0</v>
      </c>
      <c r="B735" s="39">
        <f>'Спутник-М'!C736</f>
        <v>0</v>
      </c>
      <c r="C735" s="39">
        <f>'Вчера_Спутник-М'!D736</f>
        <v>0</v>
      </c>
      <c r="D735" s="39">
        <f>'Спутник-М'!D736</f>
        <v>0</v>
      </c>
      <c r="E735" s="39">
        <f t="shared" si="11"/>
        <v>0</v>
      </c>
    </row>
    <row r="736" spans="1:5" ht="50.1" customHeight="1" x14ac:dyDescent="0.3">
      <c r="A736" s="39">
        <f>'Спутник-М'!B737</f>
        <v>0</v>
      </c>
      <c r="B736" s="39">
        <f>'Спутник-М'!C737</f>
        <v>0</v>
      </c>
      <c r="C736" s="39">
        <f>'Вчера_Спутник-М'!D737</f>
        <v>0</v>
      </c>
      <c r="D736" s="39">
        <f>'Спутник-М'!D737</f>
        <v>0</v>
      </c>
      <c r="E736" s="39">
        <f t="shared" si="11"/>
        <v>0</v>
      </c>
    </row>
    <row r="737" spans="1:5" ht="50.1" customHeight="1" x14ac:dyDescent="0.3">
      <c r="A737" s="39">
        <f>'Спутник-М'!B738</f>
        <v>0</v>
      </c>
      <c r="B737" s="39">
        <f>'Спутник-М'!C738</f>
        <v>0</v>
      </c>
      <c r="C737" s="39">
        <f>'Вчера_Спутник-М'!D738</f>
        <v>0</v>
      </c>
      <c r="D737" s="39">
        <f>'Спутник-М'!D738</f>
        <v>0</v>
      </c>
      <c r="E737" s="39">
        <f t="shared" si="11"/>
        <v>0</v>
      </c>
    </row>
    <row r="738" spans="1:5" ht="50.1" customHeight="1" x14ac:dyDescent="0.3">
      <c r="A738" s="39">
        <f>'Спутник-М'!B739</f>
        <v>0</v>
      </c>
      <c r="B738" s="39">
        <f>'Спутник-М'!C739</f>
        <v>0</v>
      </c>
      <c r="C738" s="39">
        <f>'Вчера_Спутник-М'!D739</f>
        <v>0</v>
      </c>
      <c r="D738" s="39">
        <f>'Спутник-М'!D739</f>
        <v>0</v>
      </c>
      <c r="E738" s="39">
        <f t="shared" si="11"/>
        <v>0</v>
      </c>
    </row>
    <row r="739" spans="1:5" ht="50.1" customHeight="1" x14ac:dyDescent="0.3">
      <c r="A739" s="39">
        <f>'Спутник-М'!B740</f>
        <v>0</v>
      </c>
      <c r="B739" s="39">
        <f>'Спутник-М'!C740</f>
        <v>0</v>
      </c>
      <c r="C739" s="39">
        <f>'Вчера_Спутник-М'!D740</f>
        <v>0</v>
      </c>
      <c r="D739" s="39">
        <f>'Спутник-М'!D740</f>
        <v>0</v>
      </c>
      <c r="E739" s="39">
        <f t="shared" si="11"/>
        <v>0</v>
      </c>
    </row>
    <row r="740" spans="1:5" ht="50.1" customHeight="1" x14ac:dyDescent="0.3">
      <c r="A740" s="39">
        <f>'Спутник-М'!B741</f>
        <v>0</v>
      </c>
      <c r="B740" s="39">
        <f>'Спутник-М'!C741</f>
        <v>0</v>
      </c>
      <c r="C740" s="39">
        <f>'Вчера_Спутник-М'!D741</f>
        <v>0</v>
      </c>
      <c r="D740" s="39">
        <f>'Спутник-М'!D741</f>
        <v>0</v>
      </c>
      <c r="E740" s="39">
        <f t="shared" si="11"/>
        <v>0</v>
      </c>
    </row>
    <row r="741" spans="1:5" ht="50.1" customHeight="1" x14ac:dyDescent="0.3">
      <c r="A741" s="39">
        <f>'Спутник-М'!B742</f>
        <v>0</v>
      </c>
      <c r="B741" s="39">
        <f>'Спутник-М'!C742</f>
        <v>0</v>
      </c>
      <c r="C741" s="39">
        <f>'Вчера_Спутник-М'!D742</f>
        <v>0</v>
      </c>
      <c r="D741" s="39">
        <f>'Спутник-М'!D742</f>
        <v>0</v>
      </c>
      <c r="E741" s="39">
        <f t="shared" si="11"/>
        <v>0</v>
      </c>
    </row>
    <row r="742" spans="1:5" ht="50.1" customHeight="1" x14ac:dyDescent="0.3">
      <c r="A742" s="39">
        <f>'Спутник-М'!B743</f>
        <v>0</v>
      </c>
      <c r="B742" s="39">
        <f>'Спутник-М'!C743</f>
        <v>0</v>
      </c>
      <c r="C742" s="39">
        <f>'Вчера_Спутник-М'!D743</f>
        <v>0</v>
      </c>
      <c r="D742" s="39">
        <f>'Спутник-М'!D743</f>
        <v>0</v>
      </c>
      <c r="E742" s="39">
        <f t="shared" si="11"/>
        <v>0</v>
      </c>
    </row>
    <row r="743" spans="1:5" ht="50.1" customHeight="1" x14ac:dyDescent="0.3">
      <c r="A743" s="39">
        <f>'Спутник-М'!B744</f>
        <v>0</v>
      </c>
      <c r="B743" s="39">
        <f>'Спутник-М'!C744</f>
        <v>0</v>
      </c>
      <c r="C743" s="39">
        <f>'Вчера_Спутник-М'!D744</f>
        <v>0</v>
      </c>
      <c r="D743" s="39">
        <f>'Спутник-М'!D744</f>
        <v>0</v>
      </c>
      <c r="E743" s="39">
        <f t="shared" si="11"/>
        <v>0</v>
      </c>
    </row>
    <row r="744" spans="1:5" ht="50.1" customHeight="1" x14ac:dyDescent="0.3">
      <c r="A744" s="39">
        <f>'Спутник-М'!B745</f>
        <v>0</v>
      </c>
      <c r="B744" s="39">
        <f>'Спутник-М'!C745</f>
        <v>0</v>
      </c>
      <c r="C744" s="39">
        <f>'Вчера_Спутник-М'!D745</f>
        <v>0</v>
      </c>
      <c r="D744" s="39">
        <f>'Спутник-М'!D745</f>
        <v>0</v>
      </c>
      <c r="E744" s="39">
        <f t="shared" si="11"/>
        <v>0</v>
      </c>
    </row>
    <row r="745" spans="1:5" ht="50.1" customHeight="1" x14ac:dyDescent="0.3">
      <c r="A745" s="39">
        <f>'Спутник-М'!B746</f>
        <v>0</v>
      </c>
      <c r="B745" s="39">
        <f>'Спутник-М'!C746</f>
        <v>0</v>
      </c>
      <c r="C745" s="39">
        <f>'Вчера_Спутник-М'!D746</f>
        <v>0</v>
      </c>
      <c r="D745" s="39">
        <f>'Спутник-М'!D746</f>
        <v>0</v>
      </c>
      <c r="E745" s="39">
        <f t="shared" si="11"/>
        <v>0</v>
      </c>
    </row>
    <row r="746" spans="1:5" ht="50.1" customHeight="1" x14ac:dyDescent="0.3">
      <c r="A746" s="39">
        <f>'Спутник-М'!B747</f>
        <v>0</v>
      </c>
      <c r="B746" s="39">
        <f>'Спутник-М'!C747</f>
        <v>0</v>
      </c>
      <c r="C746" s="39">
        <f>'Вчера_Спутник-М'!D747</f>
        <v>0</v>
      </c>
      <c r="D746" s="39">
        <f>'Спутник-М'!D747</f>
        <v>0</v>
      </c>
      <c r="E746" s="39">
        <f t="shared" si="11"/>
        <v>0</v>
      </c>
    </row>
    <row r="747" spans="1:5" ht="50.1" customHeight="1" x14ac:dyDescent="0.3">
      <c r="A747" s="39">
        <f>'Спутник-М'!B748</f>
        <v>0</v>
      </c>
      <c r="B747" s="39">
        <f>'Спутник-М'!C748</f>
        <v>0</v>
      </c>
      <c r="C747" s="39">
        <f>'Вчера_Спутник-М'!D748</f>
        <v>0</v>
      </c>
      <c r="D747" s="39">
        <f>'Спутник-М'!D748</f>
        <v>0</v>
      </c>
      <c r="E747" s="39">
        <f t="shared" si="11"/>
        <v>0</v>
      </c>
    </row>
    <row r="748" spans="1:5" ht="50.1" customHeight="1" x14ac:dyDescent="0.3">
      <c r="A748" s="39">
        <f>'Спутник-М'!B749</f>
        <v>0</v>
      </c>
      <c r="B748" s="39">
        <f>'Спутник-М'!C749</f>
        <v>0</v>
      </c>
      <c r="C748" s="39">
        <f>'Вчера_Спутник-М'!D749</f>
        <v>0</v>
      </c>
      <c r="D748" s="39">
        <f>'Спутник-М'!D749</f>
        <v>0</v>
      </c>
      <c r="E748" s="39">
        <f t="shared" si="11"/>
        <v>0</v>
      </c>
    </row>
    <row r="749" spans="1:5" ht="50.1" customHeight="1" x14ac:dyDescent="0.3">
      <c r="A749" s="39">
        <f>'Спутник-М'!B750</f>
        <v>0</v>
      </c>
      <c r="B749" s="39">
        <f>'Спутник-М'!C750</f>
        <v>0</v>
      </c>
      <c r="C749" s="39">
        <f>'Вчера_Спутник-М'!D750</f>
        <v>0</v>
      </c>
      <c r="D749" s="39">
        <f>'Спутник-М'!D750</f>
        <v>0</v>
      </c>
      <c r="E749" s="39">
        <f t="shared" si="11"/>
        <v>0</v>
      </c>
    </row>
    <row r="750" spans="1:5" ht="50.1" customHeight="1" x14ac:dyDescent="0.3">
      <c r="A750" s="39">
        <f>'Спутник-М'!B751</f>
        <v>0</v>
      </c>
      <c r="B750" s="39">
        <f>'Спутник-М'!C751</f>
        <v>0</v>
      </c>
      <c r="C750" s="39">
        <f>'Вчера_Спутник-М'!D751</f>
        <v>0</v>
      </c>
      <c r="D750" s="39">
        <f>'Спутник-М'!D751</f>
        <v>0</v>
      </c>
      <c r="E750" s="39">
        <f t="shared" si="11"/>
        <v>0</v>
      </c>
    </row>
    <row r="751" spans="1:5" ht="50.1" customHeight="1" x14ac:dyDescent="0.3">
      <c r="A751" s="39">
        <f>'Спутник-М'!B752</f>
        <v>0</v>
      </c>
      <c r="B751" s="39">
        <f>'Спутник-М'!C752</f>
        <v>0</v>
      </c>
      <c r="C751" s="39">
        <f>'Вчера_Спутник-М'!D752</f>
        <v>0</v>
      </c>
      <c r="D751" s="39">
        <f>'Спутник-М'!D752</f>
        <v>0</v>
      </c>
      <c r="E751" s="39">
        <f t="shared" si="11"/>
        <v>0</v>
      </c>
    </row>
    <row r="752" spans="1:5" ht="50.1" customHeight="1" x14ac:dyDescent="0.3">
      <c r="A752" s="39">
        <f>'Спутник-М'!B753</f>
        <v>0</v>
      </c>
      <c r="B752" s="39">
        <f>'Спутник-М'!C753</f>
        <v>0</v>
      </c>
      <c r="C752" s="39">
        <f>'Вчера_Спутник-М'!D753</f>
        <v>0</v>
      </c>
      <c r="D752" s="39">
        <f>'Спутник-М'!D753</f>
        <v>0</v>
      </c>
      <c r="E752" s="39">
        <f t="shared" si="11"/>
        <v>0</v>
      </c>
    </row>
    <row r="753" spans="1:5" ht="50.1" customHeight="1" x14ac:dyDescent="0.3">
      <c r="A753" s="39">
        <f>'Спутник-М'!B754</f>
        <v>0</v>
      </c>
      <c r="B753" s="39">
        <f>'Спутник-М'!C754</f>
        <v>0</v>
      </c>
      <c r="C753" s="39">
        <f>'Вчера_Спутник-М'!D754</f>
        <v>0</v>
      </c>
      <c r="D753" s="39">
        <f>'Спутник-М'!D754</f>
        <v>0</v>
      </c>
      <c r="E753" s="39">
        <f t="shared" si="11"/>
        <v>0</v>
      </c>
    </row>
    <row r="754" spans="1:5" ht="50.1" customHeight="1" x14ac:dyDescent="0.3">
      <c r="A754" s="39">
        <f>'Спутник-М'!B755</f>
        <v>0</v>
      </c>
      <c r="B754" s="39">
        <f>'Спутник-М'!C755</f>
        <v>0</v>
      </c>
      <c r="C754" s="39">
        <f>'Вчера_Спутник-М'!D755</f>
        <v>0</v>
      </c>
      <c r="D754" s="39">
        <f>'Спутник-М'!D755</f>
        <v>0</v>
      </c>
      <c r="E754" s="39">
        <f t="shared" si="11"/>
        <v>0</v>
      </c>
    </row>
    <row r="755" spans="1:5" ht="50.1" customHeight="1" x14ac:dyDescent="0.3">
      <c r="A755" s="39">
        <f>'Спутник-М'!B756</f>
        <v>0</v>
      </c>
      <c r="B755" s="39">
        <f>'Спутник-М'!C756</f>
        <v>0</v>
      </c>
      <c r="C755" s="39">
        <f>'Вчера_Спутник-М'!D756</f>
        <v>0</v>
      </c>
      <c r="D755" s="39">
        <f>'Спутник-М'!D756</f>
        <v>0</v>
      </c>
      <c r="E755" s="39">
        <f t="shared" si="11"/>
        <v>0</v>
      </c>
    </row>
    <row r="756" spans="1:5" ht="50.1" customHeight="1" x14ac:dyDescent="0.3">
      <c r="A756" s="39">
        <f>'Спутник-М'!B757</f>
        <v>0</v>
      </c>
      <c r="B756" s="39">
        <f>'Спутник-М'!C757</f>
        <v>0</v>
      </c>
      <c r="C756" s="39">
        <f>'Вчера_Спутник-М'!D757</f>
        <v>0</v>
      </c>
      <c r="D756" s="39">
        <f>'Спутник-М'!D757</f>
        <v>0</v>
      </c>
      <c r="E756" s="39">
        <f t="shared" si="11"/>
        <v>0</v>
      </c>
    </row>
    <row r="757" spans="1:5" ht="50.1" customHeight="1" x14ac:dyDescent="0.3">
      <c r="A757" s="39">
        <f>'Спутник-М'!B758</f>
        <v>0</v>
      </c>
      <c r="B757" s="39">
        <f>'Спутник-М'!C758</f>
        <v>0</v>
      </c>
      <c r="C757" s="39">
        <f>'Вчера_Спутник-М'!D758</f>
        <v>0</v>
      </c>
      <c r="D757" s="39">
        <f>'Спутник-М'!D758</f>
        <v>0</v>
      </c>
      <c r="E757" s="39">
        <f t="shared" si="11"/>
        <v>0</v>
      </c>
    </row>
    <row r="758" spans="1:5" ht="50.1" customHeight="1" x14ac:dyDescent="0.3">
      <c r="A758" s="39">
        <f>'Спутник-М'!B759</f>
        <v>0</v>
      </c>
      <c r="B758" s="39">
        <f>'Спутник-М'!C759</f>
        <v>0</v>
      </c>
      <c r="C758" s="39">
        <f>'Вчера_Спутник-М'!D759</f>
        <v>0</v>
      </c>
      <c r="D758" s="39">
        <f>'Спутник-М'!D759</f>
        <v>0</v>
      </c>
      <c r="E758" s="39">
        <f t="shared" si="11"/>
        <v>0</v>
      </c>
    </row>
    <row r="759" spans="1:5" ht="50.1" customHeight="1" x14ac:dyDescent="0.3">
      <c r="A759" s="39">
        <f>'Спутник-М'!B760</f>
        <v>0</v>
      </c>
      <c r="B759" s="39">
        <f>'Спутник-М'!C760</f>
        <v>0</v>
      </c>
      <c r="C759" s="39">
        <f>'Вчера_Спутник-М'!D760</f>
        <v>0</v>
      </c>
      <c r="D759" s="39">
        <f>'Спутник-М'!D760</f>
        <v>0</v>
      </c>
      <c r="E759" s="39">
        <f t="shared" si="11"/>
        <v>0</v>
      </c>
    </row>
    <row r="760" spans="1:5" ht="50.1" customHeight="1" x14ac:dyDescent="0.3">
      <c r="A760" s="39">
        <f>'Спутник-М'!B761</f>
        <v>0</v>
      </c>
      <c r="B760" s="39">
        <f>'Спутник-М'!C761</f>
        <v>0</v>
      </c>
      <c r="C760" s="39">
        <f>'Вчера_Спутник-М'!D761</f>
        <v>0</v>
      </c>
      <c r="D760" s="39">
        <f>'Спутник-М'!D761</f>
        <v>0</v>
      </c>
      <c r="E760" s="39">
        <f t="shared" si="11"/>
        <v>0</v>
      </c>
    </row>
    <row r="761" spans="1:5" ht="50.1" customHeight="1" x14ac:dyDescent="0.3">
      <c r="A761" s="39">
        <f>'Спутник-М'!B762</f>
        <v>0</v>
      </c>
      <c r="B761" s="39">
        <f>'Спутник-М'!C762</f>
        <v>0</v>
      </c>
      <c r="C761" s="39">
        <f>'Вчера_Спутник-М'!D762</f>
        <v>0</v>
      </c>
      <c r="D761" s="39">
        <f>'Спутник-М'!D762</f>
        <v>0</v>
      </c>
      <c r="E761" s="39">
        <f t="shared" si="11"/>
        <v>0</v>
      </c>
    </row>
    <row r="762" spans="1:5" ht="50.1" customHeight="1" x14ac:dyDescent="0.3">
      <c r="A762" s="39">
        <f>'Спутник-М'!B763</f>
        <v>0</v>
      </c>
      <c r="B762" s="39">
        <f>'Спутник-М'!C763</f>
        <v>0</v>
      </c>
      <c r="C762" s="39">
        <f>'Вчера_Спутник-М'!D763</f>
        <v>0</v>
      </c>
      <c r="D762" s="39">
        <f>'Спутник-М'!D763</f>
        <v>0</v>
      </c>
      <c r="E762" s="39">
        <f t="shared" si="11"/>
        <v>0</v>
      </c>
    </row>
    <row r="763" spans="1:5" ht="50.1" customHeight="1" x14ac:dyDescent="0.3">
      <c r="A763" s="39">
        <f>'Спутник-М'!B764</f>
        <v>0</v>
      </c>
      <c r="B763" s="39">
        <f>'Спутник-М'!C764</f>
        <v>0</v>
      </c>
      <c r="C763" s="39">
        <f>'Вчера_Спутник-М'!D764</f>
        <v>0</v>
      </c>
      <c r="D763" s="39">
        <f>'Спутник-М'!D764</f>
        <v>0</v>
      </c>
      <c r="E763" s="39">
        <f t="shared" si="11"/>
        <v>0</v>
      </c>
    </row>
    <row r="764" spans="1:5" ht="50.1" customHeight="1" x14ac:dyDescent="0.3">
      <c r="A764" s="39">
        <f>'Спутник-М'!B765</f>
        <v>0</v>
      </c>
      <c r="B764" s="39">
        <f>'Спутник-М'!C765</f>
        <v>0</v>
      </c>
      <c r="C764" s="39">
        <f>'Вчера_Спутник-М'!D765</f>
        <v>0</v>
      </c>
      <c r="D764" s="39">
        <f>'Спутник-М'!D765</f>
        <v>0</v>
      </c>
      <c r="E764" s="39">
        <f t="shared" si="11"/>
        <v>0</v>
      </c>
    </row>
    <row r="765" spans="1:5" ht="50.1" customHeight="1" x14ac:dyDescent="0.3">
      <c r="A765" s="39">
        <f>'Спутник-М'!B766</f>
        <v>0</v>
      </c>
      <c r="B765" s="39">
        <f>'Спутник-М'!C766</f>
        <v>0</v>
      </c>
      <c r="C765" s="39">
        <f>'Вчера_Спутник-М'!D766</f>
        <v>0</v>
      </c>
      <c r="D765" s="39">
        <f>'Спутник-М'!D766</f>
        <v>0</v>
      </c>
      <c r="E765" s="39">
        <f t="shared" si="11"/>
        <v>0</v>
      </c>
    </row>
    <row r="766" spans="1:5" ht="50.1" customHeight="1" x14ac:dyDescent="0.3">
      <c r="A766" s="39">
        <f>'Спутник-М'!B767</f>
        <v>0</v>
      </c>
      <c r="B766" s="39">
        <f>'Спутник-М'!C767</f>
        <v>0</v>
      </c>
      <c r="C766" s="39">
        <f>'Вчера_Спутник-М'!D767</f>
        <v>0</v>
      </c>
      <c r="D766" s="39">
        <f>'Спутник-М'!D767</f>
        <v>0</v>
      </c>
      <c r="E766" s="39">
        <f t="shared" si="11"/>
        <v>0</v>
      </c>
    </row>
    <row r="767" spans="1:5" ht="50.1" customHeight="1" x14ac:dyDescent="0.3">
      <c r="A767" s="39">
        <f>'Спутник-М'!B768</f>
        <v>0</v>
      </c>
      <c r="B767" s="39">
        <f>'Спутник-М'!C768</f>
        <v>0</v>
      </c>
      <c r="C767" s="39">
        <f>'Вчера_Спутник-М'!D768</f>
        <v>0</v>
      </c>
      <c r="D767" s="39">
        <f>'Спутник-М'!D768</f>
        <v>0</v>
      </c>
      <c r="E767" s="39">
        <f t="shared" si="11"/>
        <v>0</v>
      </c>
    </row>
    <row r="768" spans="1:5" ht="50.1" customHeight="1" x14ac:dyDescent="0.3">
      <c r="A768" s="39">
        <f>'Спутник-М'!B769</f>
        <v>0</v>
      </c>
      <c r="B768" s="39">
        <f>'Спутник-М'!C769</f>
        <v>0</v>
      </c>
      <c r="C768" s="39">
        <f>'Вчера_Спутник-М'!D769</f>
        <v>0</v>
      </c>
      <c r="D768" s="39">
        <f>'Спутник-М'!D769</f>
        <v>0</v>
      </c>
      <c r="E768" s="39">
        <f t="shared" si="11"/>
        <v>0</v>
      </c>
    </row>
    <row r="769" spans="1:5" ht="50.1" customHeight="1" x14ac:dyDescent="0.3">
      <c r="A769" s="39">
        <f>'Спутник-М'!B770</f>
        <v>0</v>
      </c>
      <c r="B769" s="39">
        <f>'Спутник-М'!C770</f>
        <v>0</v>
      </c>
      <c r="C769" s="39">
        <f>'Вчера_Спутник-М'!D770</f>
        <v>0</v>
      </c>
      <c r="D769" s="39">
        <f>'Спутник-М'!D770</f>
        <v>0</v>
      </c>
      <c r="E769" s="39">
        <f t="shared" si="11"/>
        <v>0</v>
      </c>
    </row>
    <row r="770" spans="1:5" ht="50.1" customHeight="1" x14ac:dyDescent="0.3">
      <c r="A770" s="39">
        <f>'Спутник-М'!B771</f>
        <v>0</v>
      </c>
      <c r="B770" s="39">
        <f>'Спутник-М'!C771</f>
        <v>0</v>
      </c>
      <c r="C770" s="39">
        <f>'Вчера_Спутник-М'!D771</f>
        <v>0</v>
      </c>
      <c r="D770" s="39">
        <f>'Спутник-М'!D771</f>
        <v>0</v>
      </c>
      <c r="E770" s="39">
        <f t="shared" si="11"/>
        <v>0</v>
      </c>
    </row>
    <row r="771" spans="1:5" ht="50.1" customHeight="1" x14ac:dyDescent="0.3">
      <c r="A771" s="39">
        <f>'Спутник-М'!B772</f>
        <v>0</v>
      </c>
      <c r="B771" s="39">
        <f>'Спутник-М'!C772</f>
        <v>0</v>
      </c>
      <c r="C771" s="39">
        <f>'Вчера_Спутник-М'!D772</f>
        <v>0</v>
      </c>
      <c r="D771" s="39">
        <f>'Спутник-М'!D772</f>
        <v>0</v>
      </c>
      <c r="E771" s="39">
        <f t="shared" si="11"/>
        <v>0</v>
      </c>
    </row>
    <row r="772" spans="1:5" ht="50.1" customHeight="1" x14ac:dyDescent="0.3">
      <c r="A772" s="39">
        <f>'Спутник-М'!B773</f>
        <v>0</v>
      </c>
      <c r="B772" s="39">
        <f>'Спутник-М'!C773</f>
        <v>0</v>
      </c>
      <c r="C772" s="39">
        <f>'Вчера_Спутник-М'!D773</f>
        <v>0</v>
      </c>
      <c r="D772" s="39">
        <f>'Спутник-М'!D773</f>
        <v>0</v>
      </c>
      <c r="E772" s="39">
        <f t="shared" si="11"/>
        <v>0</v>
      </c>
    </row>
    <row r="773" spans="1:5" ht="50.1" customHeight="1" x14ac:dyDescent="0.3">
      <c r="A773" s="39">
        <f>'Спутник-М'!B774</f>
        <v>0</v>
      </c>
      <c r="B773" s="39">
        <f>'Спутник-М'!C774</f>
        <v>0</v>
      </c>
      <c r="C773" s="39">
        <f>'Вчера_Спутник-М'!D774</f>
        <v>0</v>
      </c>
      <c r="D773" s="39">
        <f>'Спутник-М'!D774</f>
        <v>0</v>
      </c>
      <c r="E773" s="39">
        <f t="shared" ref="E773:E836" si="12">IF(ISNA(VLOOKUP(C773,D:D, 1, FALSE)),"_Должник",C773)</f>
        <v>0</v>
      </c>
    </row>
    <row r="774" spans="1:5" ht="50.1" customHeight="1" x14ac:dyDescent="0.3">
      <c r="A774" s="39">
        <f>'Спутник-М'!B775</f>
        <v>0</v>
      </c>
      <c r="B774" s="39">
        <f>'Спутник-М'!C775</f>
        <v>0</v>
      </c>
      <c r="C774" s="39">
        <f>'Вчера_Спутник-М'!D775</f>
        <v>0</v>
      </c>
      <c r="D774" s="39">
        <f>'Спутник-М'!D775</f>
        <v>0</v>
      </c>
      <c r="E774" s="39">
        <f t="shared" si="12"/>
        <v>0</v>
      </c>
    </row>
    <row r="775" spans="1:5" ht="50.1" customHeight="1" x14ac:dyDescent="0.3">
      <c r="A775" s="39">
        <f>'Спутник-М'!B776</f>
        <v>0</v>
      </c>
      <c r="B775" s="39">
        <f>'Спутник-М'!C776</f>
        <v>0</v>
      </c>
      <c r="C775" s="39">
        <f>'Вчера_Спутник-М'!D776</f>
        <v>0</v>
      </c>
      <c r="D775" s="39">
        <f>'Спутник-М'!D776</f>
        <v>0</v>
      </c>
      <c r="E775" s="39">
        <f t="shared" si="12"/>
        <v>0</v>
      </c>
    </row>
    <row r="776" spans="1:5" ht="50.1" customHeight="1" x14ac:dyDescent="0.3">
      <c r="A776" s="39">
        <f>'Спутник-М'!B777</f>
        <v>0</v>
      </c>
      <c r="B776" s="39">
        <f>'Спутник-М'!C777</f>
        <v>0</v>
      </c>
      <c r="C776" s="39">
        <f>'Вчера_Спутник-М'!D777</f>
        <v>0</v>
      </c>
      <c r="D776" s="39">
        <f>'Спутник-М'!D777</f>
        <v>0</v>
      </c>
      <c r="E776" s="39">
        <f t="shared" si="12"/>
        <v>0</v>
      </c>
    </row>
    <row r="777" spans="1:5" ht="50.1" customHeight="1" x14ac:dyDescent="0.3">
      <c r="A777" s="39">
        <f>'Спутник-М'!B778</f>
        <v>0</v>
      </c>
      <c r="B777" s="39">
        <f>'Спутник-М'!C778</f>
        <v>0</v>
      </c>
      <c r="C777" s="39">
        <f>'Вчера_Спутник-М'!D778</f>
        <v>0</v>
      </c>
      <c r="D777" s="39">
        <f>'Спутник-М'!D778</f>
        <v>0</v>
      </c>
      <c r="E777" s="39">
        <f t="shared" si="12"/>
        <v>0</v>
      </c>
    </row>
    <row r="778" spans="1:5" ht="50.1" customHeight="1" x14ac:dyDescent="0.3">
      <c r="A778" s="39">
        <f>'Спутник-М'!B779</f>
        <v>0</v>
      </c>
      <c r="B778" s="39">
        <f>'Спутник-М'!C779</f>
        <v>0</v>
      </c>
      <c r="C778" s="39">
        <f>'Вчера_Спутник-М'!D779</f>
        <v>0</v>
      </c>
      <c r="D778" s="39">
        <f>'Спутник-М'!D779</f>
        <v>0</v>
      </c>
      <c r="E778" s="39">
        <f t="shared" si="12"/>
        <v>0</v>
      </c>
    </row>
    <row r="779" spans="1:5" ht="50.1" customHeight="1" x14ac:dyDescent="0.3">
      <c r="A779" s="39">
        <f>'Спутник-М'!B780</f>
        <v>0</v>
      </c>
      <c r="B779" s="39">
        <f>'Спутник-М'!C780</f>
        <v>0</v>
      </c>
      <c r="C779" s="39">
        <f>'Вчера_Спутник-М'!D780</f>
        <v>0</v>
      </c>
      <c r="D779" s="39">
        <f>'Спутник-М'!D780</f>
        <v>0</v>
      </c>
      <c r="E779" s="39">
        <f t="shared" si="12"/>
        <v>0</v>
      </c>
    </row>
    <row r="780" spans="1:5" ht="50.1" customHeight="1" x14ac:dyDescent="0.3">
      <c r="A780" s="39">
        <f>'Спутник-М'!B781</f>
        <v>0</v>
      </c>
      <c r="B780" s="39">
        <f>'Спутник-М'!C781</f>
        <v>0</v>
      </c>
      <c r="C780" s="39">
        <f>'Вчера_Спутник-М'!D781</f>
        <v>0</v>
      </c>
      <c r="D780" s="39">
        <f>'Спутник-М'!D781</f>
        <v>0</v>
      </c>
      <c r="E780" s="39">
        <f t="shared" si="12"/>
        <v>0</v>
      </c>
    </row>
    <row r="781" spans="1:5" ht="50.1" customHeight="1" x14ac:dyDescent="0.3">
      <c r="A781" s="39">
        <f>'Спутник-М'!B782</f>
        <v>0</v>
      </c>
      <c r="B781" s="39">
        <f>'Спутник-М'!C782</f>
        <v>0</v>
      </c>
      <c r="C781" s="39">
        <f>'Вчера_Спутник-М'!D782</f>
        <v>0</v>
      </c>
      <c r="D781" s="39">
        <f>'Спутник-М'!D782</f>
        <v>0</v>
      </c>
      <c r="E781" s="39">
        <f t="shared" si="12"/>
        <v>0</v>
      </c>
    </row>
    <row r="782" spans="1:5" ht="50.1" customHeight="1" x14ac:dyDescent="0.3">
      <c r="A782" s="39">
        <f>'Спутник-М'!B783</f>
        <v>0</v>
      </c>
      <c r="B782" s="39">
        <f>'Спутник-М'!C783</f>
        <v>0</v>
      </c>
      <c r="C782" s="39">
        <f>'Вчера_Спутник-М'!D783</f>
        <v>0</v>
      </c>
      <c r="D782" s="39">
        <f>'Спутник-М'!D783</f>
        <v>0</v>
      </c>
      <c r="E782" s="39">
        <f t="shared" si="12"/>
        <v>0</v>
      </c>
    </row>
    <row r="783" spans="1:5" ht="50.1" customHeight="1" x14ac:dyDescent="0.3">
      <c r="A783" s="39">
        <f>'Спутник-М'!B784</f>
        <v>0</v>
      </c>
      <c r="B783" s="39">
        <f>'Спутник-М'!C784</f>
        <v>0</v>
      </c>
      <c r="C783" s="39">
        <f>'Вчера_Спутник-М'!D784</f>
        <v>0</v>
      </c>
      <c r="D783" s="39">
        <f>'Спутник-М'!D784</f>
        <v>0</v>
      </c>
      <c r="E783" s="39">
        <f t="shared" si="12"/>
        <v>0</v>
      </c>
    </row>
    <row r="784" spans="1:5" ht="50.1" customHeight="1" x14ac:dyDescent="0.3">
      <c r="A784" s="39">
        <f>'Спутник-М'!B785</f>
        <v>0</v>
      </c>
      <c r="B784" s="39">
        <f>'Спутник-М'!C785</f>
        <v>0</v>
      </c>
      <c r="C784" s="39">
        <f>'Вчера_Спутник-М'!D785</f>
        <v>0</v>
      </c>
      <c r="D784" s="39">
        <f>'Спутник-М'!D785</f>
        <v>0</v>
      </c>
      <c r="E784" s="39">
        <f t="shared" si="12"/>
        <v>0</v>
      </c>
    </row>
    <row r="785" spans="1:5" ht="50.1" customHeight="1" x14ac:dyDescent="0.3">
      <c r="A785" s="39">
        <f>'Спутник-М'!B786</f>
        <v>0</v>
      </c>
      <c r="B785" s="39">
        <f>'Спутник-М'!C786</f>
        <v>0</v>
      </c>
      <c r="C785" s="39">
        <f>'Вчера_Спутник-М'!D786</f>
        <v>0</v>
      </c>
      <c r="D785" s="39">
        <f>'Спутник-М'!D786</f>
        <v>0</v>
      </c>
      <c r="E785" s="39">
        <f t="shared" si="12"/>
        <v>0</v>
      </c>
    </row>
    <row r="786" spans="1:5" ht="50.1" customHeight="1" x14ac:dyDescent="0.3">
      <c r="A786" s="39">
        <f>'Спутник-М'!B787</f>
        <v>0</v>
      </c>
      <c r="B786" s="39">
        <f>'Спутник-М'!C787</f>
        <v>0</v>
      </c>
      <c r="C786" s="39">
        <f>'Вчера_Спутник-М'!D787</f>
        <v>0</v>
      </c>
      <c r="D786" s="39">
        <f>'Спутник-М'!D787</f>
        <v>0</v>
      </c>
      <c r="E786" s="39">
        <f t="shared" si="12"/>
        <v>0</v>
      </c>
    </row>
    <row r="787" spans="1:5" ht="50.1" customHeight="1" x14ac:dyDescent="0.3">
      <c r="A787" s="39">
        <f>'Спутник-М'!B788</f>
        <v>0</v>
      </c>
      <c r="B787" s="39">
        <f>'Спутник-М'!C788</f>
        <v>0</v>
      </c>
      <c r="C787" s="39">
        <f>'Вчера_Спутник-М'!D788</f>
        <v>0</v>
      </c>
      <c r="D787" s="39">
        <f>'Спутник-М'!D788</f>
        <v>0</v>
      </c>
      <c r="E787" s="39">
        <f t="shared" si="12"/>
        <v>0</v>
      </c>
    </row>
    <row r="788" spans="1:5" ht="50.1" customHeight="1" x14ac:dyDescent="0.3">
      <c r="A788" s="39">
        <f>'Спутник-М'!B789</f>
        <v>0</v>
      </c>
      <c r="B788" s="39">
        <f>'Спутник-М'!C789</f>
        <v>0</v>
      </c>
      <c r="C788" s="39">
        <f>'Вчера_Спутник-М'!D789</f>
        <v>0</v>
      </c>
      <c r="D788" s="39">
        <f>'Спутник-М'!D789</f>
        <v>0</v>
      </c>
      <c r="E788" s="39">
        <f t="shared" si="12"/>
        <v>0</v>
      </c>
    </row>
    <row r="789" spans="1:5" ht="50.1" customHeight="1" x14ac:dyDescent="0.3">
      <c r="A789" s="39">
        <f>'Спутник-М'!B790</f>
        <v>0</v>
      </c>
      <c r="B789" s="39">
        <f>'Спутник-М'!C790</f>
        <v>0</v>
      </c>
      <c r="C789" s="39">
        <f>'Вчера_Спутник-М'!D790</f>
        <v>0</v>
      </c>
      <c r="D789" s="39">
        <f>'Спутник-М'!D790</f>
        <v>0</v>
      </c>
      <c r="E789" s="39">
        <f t="shared" si="12"/>
        <v>0</v>
      </c>
    </row>
    <row r="790" spans="1:5" ht="50.1" customHeight="1" x14ac:dyDescent="0.3">
      <c r="A790" s="39">
        <f>'Спутник-М'!B791</f>
        <v>0</v>
      </c>
      <c r="B790" s="39">
        <f>'Спутник-М'!C791</f>
        <v>0</v>
      </c>
      <c r="C790" s="39">
        <f>'Вчера_Спутник-М'!D791</f>
        <v>0</v>
      </c>
      <c r="D790" s="39">
        <f>'Спутник-М'!D791</f>
        <v>0</v>
      </c>
      <c r="E790" s="39">
        <f t="shared" si="12"/>
        <v>0</v>
      </c>
    </row>
    <row r="791" spans="1:5" ht="50.1" customHeight="1" x14ac:dyDescent="0.3">
      <c r="A791" s="39">
        <f>'Спутник-М'!B792</f>
        <v>0</v>
      </c>
      <c r="B791" s="39">
        <f>'Спутник-М'!C792</f>
        <v>0</v>
      </c>
      <c r="C791" s="39">
        <f>'Вчера_Спутник-М'!D792</f>
        <v>0</v>
      </c>
      <c r="D791" s="39">
        <f>'Спутник-М'!D792</f>
        <v>0</v>
      </c>
      <c r="E791" s="39">
        <f t="shared" si="12"/>
        <v>0</v>
      </c>
    </row>
    <row r="792" spans="1:5" ht="50.1" customHeight="1" x14ac:dyDescent="0.3">
      <c r="A792" s="39">
        <f>'Спутник-М'!B793</f>
        <v>0</v>
      </c>
      <c r="B792" s="39">
        <f>'Спутник-М'!C793</f>
        <v>0</v>
      </c>
      <c r="C792" s="39">
        <f>'Вчера_Спутник-М'!D793</f>
        <v>0</v>
      </c>
      <c r="D792" s="39">
        <f>'Спутник-М'!D793</f>
        <v>0</v>
      </c>
      <c r="E792" s="39">
        <f t="shared" si="12"/>
        <v>0</v>
      </c>
    </row>
    <row r="793" spans="1:5" ht="50.1" customHeight="1" x14ac:dyDescent="0.3">
      <c r="A793" s="39">
        <f>'Спутник-М'!B794</f>
        <v>0</v>
      </c>
      <c r="B793" s="39">
        <f>'Спутник-М'!C794</f>
        <v>0</v>
      </c>
      <c r="C793" s="39">
        <f>'Вчера_Спутник-М'!D794</f>
        <v>0</v>
      </c>
      <c r="D793" s="39">
        <f>'Спутник-М'!D794</f>
        <v>0</v>
      </c>
      <c r="E793" s="39">
        <f t="shared" si="12"/>
        <v>0</v>
      </c>
    </row>
    <row r="794" spans="1:5" ht="50.1" customHeight="1" x14ac:dyDescent="0.3">
      <c r="A794" s="39">
        <f>'Спутник-М'!B795</f>
        <v>0</v>
      </c>
      <c r="B794" s="39">
        <f>'Спутник-М'!C795</f>
        <v>0</v>
      </c>
      <c r="C794" s="39">
        <f>'Вчера_Спутник-М'!D795</f>
        <v>0</v>
      </c>
      <c r="D794" s="39">
        <f>'Спутник-М'!D795</f>
        <v>0</v>
      </c>
      <c r="E794" s="39">
        <f t="shared" si="12"/>
        <v>0</v>
      </c>
    </row>
    <row r="795" spans="1:5" ht="50.1" customHeight="1" x14ac:dyDescent="0.3">
      <c r="A795" s="39">
        <f>'Спутник-М'!B796</f>
        <v>0</v>
      </c>
      <c r="B795" s="39">
        <f>'Спутник-М'!C796</f>
        <v>0</v>
      </c>
      <c r="C795" s="39">
        <f>'Вчера_Спутник-М'!D796</f>
        <v>0</v>
      </c>
      <c r="D795" s="39">
        <f>'Спутник-М'!D796</f>
        <v>0</v>
      </c>
      <c r="E795" s="39">
        <f t="shared" si="12"/>
        <v>0</v>
      </c>
    </row>
    <row r="796" spans="1:5" ht="50.1" customHeight="1" x14ac:dyDescent="0.3">
      <c r="A796" s="39">
        <f>'Спутник-М'!B797</f>
        <v>0</v>
      </c>
      <c r="B796" s="39">
        <f>'Спутник-М'!C797</f>
        <v>0</v>
      </c>
      <c r="C796" s="39">
        <f>'Вчера_Спутник-М'!D797</f>
        <v>0</v>
      </c>
      <c r="D796" s="39">
        <f>'Спутник-М'!D797</f>
        <v>0</v>
      </c>
      <c r="E796" s="39">
        <f t="shared" si="12"/>
        <v>0</v>
      </c>
    </row>
    <row r="797" spans="1:5" ht="50.1" customHeight="1" x14ac:dyDescent="0.3">
      <c r="A797" s="39">
        <f>'Спутник-М'!B798</f>
        <v>0</v>
      </c>
      <c r="B797" s="39">
        <f>'Спутник-М'!C798</f>
        <v>0</v>
      </c>
      <c r="C797" s="39">
        <f>'Вчера_Спутник-М'!D798</f>
        <v>0</v>
      </c>
      <c r="D797" s="39">
        <f>'Спутник-М'!D798</f>
        <v>0</v>
      </c>
      <c r="E797" s="39">
        <f t="shared" si="12"/>
        <v>0</v>
      </c>
    </row>
    <row r="798" spans="1:5" ht="50.1" customHeight="1" x14ac:dyDescent="0.3">
      <c r="A798" s="39">
        <f>'Спутник-М'!B799</f>
        <v>0</v>
      </c>
      <c r="B798" s="39">
        <f>'Спутник-М'!C799</f>
        <v>0</v>
      </c>
      <c r="C798" s="39">
        <f>'Вчера_Спутник-М'!D799</f>
        <v>0</v>
      </c>
      <c r="D798" s="39">
        <f>'Спутник-М'!D799</f>
        <v>0</v>
      </c>
      <c r="E798" s="39">
        <f t="shared" si="12"/>
        <v>0</v>
      </c>
    </row>
    <row r="799" spans="1:5" ht="50.1" customHeight="1" x14ac:dyDescent="0.3">
      <c r="A799" s="39">
        <f>'Спутник-М'!B800</f>
        <v>0</v>
      </c>
      <c r="B799" s="39">
        <f>'Спутник-М'!C800</f>
        <v>0</v>
      </c>
      <c r="C799" s="39">
        <f>'Вчера_Спутник-М'!D800</f>
        <v>0</v>
      </c>
      <c r="D799" s="39">
        <f>'Спутник-М'!D800</f>
        <v>0</v>
      </c>
      <c r="E799" s="39">
        <f t="shared" si="12"/>
        <v>0</v>
      </c>
    </row>
    <row r="800" spans="1:5" ht="50.1" customHeight="1" x14ac:dyDescent="0.3">
      <c r="A800" s="39">
        <f>'Спутник-М'!B801</f>
        <v>0</v>
      </c>
      <c r="B800" s="39">
        <f>'Спутник-М'!C801</f>
        <v>0</v>
      </c>
      <c r="C800" s="39">
        <f>'Вчера_Спутник-М'!D801</f>
        <v>0</v>
      </c>
      <c r="D800" s="39">
        <f>'Спутник-М'!D801</f>
        <v>0</v>
      </c>
      <c r="E800" s="39">
        <f t="shared" si="12"/>
        <v>0</v>
      </c>
    </row>
    <row r="801" spans="1:5" ht="50.1" customHeight="1" x14ac:dyDescent="0.3">
      <c r="A801" s="39">
        <f>'Спутник-М'!B802</f>
        <v>0</v>
      </c>
      <c r="B801" s="39">
        <f>'Спутник-М'!C802</f>
        <v>0</v>
      </c>
      <c r="C801" s="39">
        <f>'Вчера_Спутник-М'!D802</f>
        <v>0</v>
      </c>
      <c r="D801" s="39">
        <f>'Спутник-М'!D802</f>
        <v>0</v>
      </c>
      <c r="E801" s="39">
        <f t="shared" si="12"/>
        <v>0</v>
      </c>
    </row>
    <row r="802" spans="1:5" ht="50.1" customHeight="1" x14ac:dyDescent="0.3">
      <c r="A802" s="39">
        <f>'Спутник-М'!B803</f>
        <v>0</v>
      </c>
      <c r="B802" s="39">
        <f>'Спутник-М'!C803</f>
        <v>0</v>
      </c>
      <c r="C802" s="39">
        <f>'Вчера_Спутник-М'!D803</f>
        <v>0</v>
      </c>
      <c r="D802" s="39">
        <f>'Спутник-М'!D803</f>
        <v>0</v>
      </c>
      <c r="E802" s="39">
        <f t="shared" si="12"/>
        <v>0</v>
      </c>
    </row>
    <row r="803" spans="1:5" ht="50.1" customHeight="1" x14ac:dyDescent="0.3">
      <c r="A803" s="39">
        <f>'Спутник-М'!B804</f>
        <v>0</v>
      </c>
      <c r="B803" s="39">
        <f>'Спутник-М'!C804</f>
        <v>0</v>
      </c>
      <c r="C803" s="39">
        <f>'Вчера_Спутник-М'!D804</f>
        <v>0</v>
      </c>
      <c r="D803" s="39">
        <f>'Спутник-М'!D804</f>
        <v>0</v>
      </c>
      <c r="E803" s="39">
        <f t="shared" si="12"/>
        <v>0</v>
      </c>
    </row>
    <row r="804" spans="1:5" ht="50.1" customHeight="1" x14ac:dyDescent="0.3">
      <c r="A804" s="39">
        <f>'Спутник-М'!B805</f>
        <v>0</v>
      </c>
      <c r="B804" s="39">
        <f>'Спутник-М'!C805</f>
        <v>0</v>
      </c>
      <c r="C804" s="39">
        <f>'Вчера_Спутник-М'!D805</f>
        <v>0</v>
      </c>
      <c r="D804" s="39">
        <f>'Спутник-М'!D805</f>
        <v>0</v>
      </c>
      <c r="E804" s="39">
        <f t="shared" si="12"/>
        <v>0</v>
      </c>
    </row>
    <row r="805" spans="1:5" ht="50.1" customHeight="1" x14ac:dyDescent="0.3">
      <c r="A805" s="39">
        <f>'Спутник-М'!B806</f>
        <v>0</v>
      </c>
      <c r="B805" s="39">
        <f>'Спутник-М'!C806</f>
        <v>0</v>
      </c>
      <c r="C805" s="39">
        <f>'Вчера_Спутник-М'!D806</f>
        <v>0</v>
      </c>
      <c r="D805" s="39">
        <f>'Спутник-М'!D806</f>
        <v>0</v>
      </c>
      <c r="E805" s="39">
        <f t="shared" si="12"/>
        <v>0</v>
      </c>
    </row>
    <row r="806" spans="1:5" ht="50.1" customHeight="1" x14ac:dyDescent="0.3">
      <c r="A806" s="39">
        <f>'Спутник-М'!B807</f>
        <v>0</v>
      </c>
      <c r="B806" s="39">
        <f>'Спутник-М'!C807</f>
        <v>0</v>
      </c>
      <c r="C806" s="39">
        <f>'Вчера_Спутник-М'!D807</f>
        <v>0</v>
      </c>
      <c r="D806" s="39">
        <f>'Спутник-М'!D807</f>
        <v>0</v>
      </c>
      <c r="E806" s="39">
        <f t="shared" si="12"/>
        <v>0</v>
      </c>
    </row>
    <row r="807" spans="1:5" ht="50.1" customHeight="1" x14ac:dyDescent="0.3">
      <c r="A807" s="39">
        <f>'Спутник-М'!B808</f>
        <v>0</v>
      </c>
      <c r="B807" s="39">
        <f>'Спутник-М'!C808</f>
        <v>0</v>
      </c>
      <c r="C807" s="39">
        <f>'Вчера_Спутник-М'!D808</f>
        <v>0</v>
      </c>
      <c r="D807" s="39">
        <f>'Спутник-М'!D808</f>
        <v>0</v>
      </c>
      <c r="E807" s="39">
        <f t="shared" si="12"/>
        <v>0</v>
      </c>
    </row>
    <row r="808" spans="1:5" ht="50.1" customHeight="1" x14ac:dyDescent="0.3">
      <c r="A808" s="39">
        <f>'Спутник-М'!B809</f>
        <v>0</v>
      </c>
      <c r="B808" s="39">
        <f>'Спутник-М'!C809</f>
        <v>0</v>
      </c>
      <c r="C808" s="39">
        <f>'Вчера_Спутник-М'!D809</f>
        <v>0</v>
      </c>
      <c r="D808" s="39">
        <f>'Спутник-М'!D809</f>
        <v>0</v>
      </c>
      <c r="E808" s="39">
        <f t="shared" si="12"/>
        <v>0</v>
      </c>
    </row>
    <row r="809" spans="1:5" ht="50.1" customHeight="1" x14ac:dyDescent="0.3">
      <c r="A809" s="39">
        <f>'Спутник-М'!B810</f>
        <v>0</v>
      </c>
      <c r="B809" s="39">
        <f>'Спутник-М'!C810</f>
        <v>0</v>
      </c>
      <c r="C809" s="39">
        <f>'Вчера_Спутник-М'!D810</f>
        <v>0</v>
      </c>
      <c r="D809" s="39">
        <f>'Спутник-М'!D810</f>
        <v>0</v>
      </c>
      <c r="E809" s="39">
        <f t="shared" si="12"/>
        <v>0</v>
      </c>
    </row>
    <row r="810" spans="1:5" ht="50.1" customHeight="1" x14ac:dyDescent="0.3">
      <c r="A810" s="39">
        <f>'Спутник-М'!B811</f>
        <v>0</v>
      </c>
      <c r="B810" s="39">
        <f>'Спутник-М'!C811</f>
        <v>0</v>
      </c>
      <c r="C810" s="39">
        <f>'Вчера_Спутник-М'!D811</f>
        <v>0</v>
      </c>
      <c r="D810" s="39">
        <f>'Спутник-М'!D811</f>
        <v>0</v>
      </c>
      <c r="E810" s="39">
        <f t="shared" si="12"/>
        <v>0</v>
      </c>
    </row>
    <row r="811" spans="1:5" ht="50.1" customHeight="1" x14ac:dyDescent="0.3">
      <c r="A811" s="39">
        <f>'Спутник-М'!B812</f>
        <v>0</v>
      </c>
      <c r="B811" s="39">
        <f>'Спутник-М'!C812</f>
        <v>0</v>
      </c>
      <c r="C811" s="39">
        <f>'Вчера_Спутник-М'!D812</f>
        <v>0</v>
      </c>
      <c r="D811" s="39">
        <f>'Спутник-М'!D812</f>
        <v>0</v>
      </c>
      <c r="E811" s="39">
        <f t="shared" si="12"/>
        <v>0</v>
      </c>
    </row>
    <row r="812" spans="1:5" ht="50.1" customHeight="1" x14ac:dyDescent="0.3">
      <c r="A812" s="39">
        <f>'Спутник-М'!B813</f>
        <v>0</v>
      </c>
      <c r="B812" s="39">
        <f>'Спутник-М'!C813</f>
        <v>0</v>
      </c>
      <c r="C812" s="39">
        <f>'Вчера_Спутник-М'!D813</f>
        <v>0</v>
      </c>
      <c r="D812" s="39">
        <f>'Спутник-М'!D813</f>
        <v>0</v>
      </c>
      <c r="E812" s="39">
        <f t="shared" si="12"/>
        <v>0</v>
      </c>
    </row>
    <row r="813" spans="1:5" ht="50.1" customHeight="1" x14ac:dyDescent="0.3">
      <c r="A813" s="39">
        <f>'Спутник-М'!B814</f>
        <v>0</v>
      </c>
      <c r="B813" s="39">
        <f>'Спутник-М'!C814</f>
        <v>0</v>
      </c>
      <c r="C813" s="39">
        <f>'Вчера_Спутник-М'!D814</f>
        <v>0</v>
      </c>
      <c r="D813" s="39">
        <f>'Спутник-М'!D814</f>
        <v>0</v>
      </c>
      <c r="E813" s="39">
        <f t="shared" si="12"/>
        <v>0</v>
      </c>
    </row>
    <row r="814" spans="1:5" ht="50.1" customHeight="1" x14ac:dyDescent="0.3">
      <c r="A814" s="39">
        <f>'Спутник-М'!B815</f>
        <v>0</v>
      </c>
      <c r="B814" s="39">
        <f>'Спутник-М'!C815</f>
        <v>0</v>
      </c>
      <c r="C814" s="39">
        <f>'Вчера_Спутник-М'!D815</f>
        <v>0</v>
      </c>
      <c r="D814" s="39">
        <f>'Спутник-М'!D815</f>
        <v>0</v>
      </c>
      <c r="E814" s="39">
        <f t="shared" si="12"/>
        <v>0</v>
      </c>
    </row>
    <row r="815" spans="1:5" ht="50.1" customHeight="1" x14ac:dyDescent="0.3">
      <c r="A815" s="39">
        <f>'Спутник-М'!B816</f>
        <v>0</v>
      </c>
      <c r="B815" s="39">
        <f>'Спутник-М'!C816</f>
        <v>0</v>
      </c>
      <c r="C815" s="39">
        <f>'Вчера_Спутник-М'!D816</f>
        <v>0</v>
      </c>
      <c r="D815" s="39">
        <f>'Спутник-М'!D816</f>
        <v>0</v>
      </c>
      <c r="E815" s="39">
        <f t="shared" si="12"/>
        <v>0</v>
      </c>
    </row>
    <row r="816" spans="1:5" ht="50.1" customHeight="1" x14ac:dyDescent="0.3">
      <c r="A816" s="39">
        <f>'Спутник-М'!B817</f>
        <v>0</v>
      </c>
      <c r="B816" s="39">
        <f>'Спутник-М'!C817</f>
        <v>0</v>
      </c>
      <c r="C816" s="39">
        <f>'Вчера_Спутник-М'!D817</f>
        <v>0</v>
      </c>
      <c r="D816" s="39">
        <f>'Спутник-М'!D817</f>
        <v>0</v>
      </c>
      <c r="E816" s="39">
        <f t="shared" si="12"/>
        <v>0</v>
      </c>
    </row>
    <row r="817" spans="1:5" ht="50.1" customHeight="1" x14ac:dyDescent="0.3">
      <c r="A817" s="39">
        <f>'Спутник-М'!B818</f>
        <v>0</v>
      </c>
      <c r="B817" s="39">
        <f>'Спутник-М'!C818</f>
        <v>0</v>
      </c>
      <c r="C817" s="39">
        <f>'Вчера_Спутник-М'!D818</f>
        <v>0</v>
      </c>
      <c r="D817" s="39">
        <f>'Спутник-М'!D818</f>
        <v>0</v>
      </c>
      <c r="E817" s="39">
        <f t="shared" si="12"/>
        <v>0</v>
      </c>
    </row>
    <row r="818" spans="1:5" ht="50.1" customHeight="1" x14ac:dyDescent="0.3">
      <c r="A818" s="39">
        <f>'Спутник-М'!B819</f>
        <v>0</v>
      </c>
      <c r="B818" s="39">
        <f>'Спутник-М'!C819</f>
        <v>0</v>
      </c>
      <c r="C818" s="39">
        <f>'Вчера_Спутник-М'!D819</f>
        <v>0</v>
      </c>
      <c r="D818" s="39">
        <f>'Спутник-М'!D819</f>
        <v>0</v>
      </c>
      <c r="E818" s="39">
        <f t="shared" si="12"/>
        <v>0</v>
      </c>
    </row>
    <row r="819" spans="1:5" ht="50.1" customHeight="1" x14ac:dyDescent="0.3">
      <c r="A819" s="39">
        <f>'Спутник-М'!B820</f>
        <v>0</v>
      </c>
      <c r="B819" s="39">
        <f>'Спутник-М'!C820</f>
        <v>0</v>
      </c>
      <c r="C819" s="39">
        <f>'Вчера_Спутник-М'!D820</f>
        <v>0</v>
      </c>
      <c r="D819" s="39">
        <f>'Спутник-М'!D820</f>
        <v>0</v>
      </c>
      <c r="E819" s="39">
        <f t="shared" si="12"/>
        <v>0</v>
      </c>
    </row>
    <row r="820" spans="1:5" ht="50.1" customHeight="1" x14ac:dyDescent="0.3">
      <c r="A820" s="39">
        <f>'Спутник-М'!B821</f>
        <v>0</v>
      </c>
      <c r="B820" s="39">
        <f>'Спутник-М'!C821</f>
        <v>0</v>
      </c>
      <c r="C820" s="39">
        <f>'Вчера_Спутник-М'!D821</f>
        <v>0</v>
      </c>
      <c r="D820" s="39">
        <f>'Спутник-М'!D821</f>
        <v>0</v>
      </c>
      <c r="E820" s="39">
        <f t="shared" si="12"/>
        <v>0</v>
      </c>
    </row>
    <row r="821" spans="1:5" ht="50.1" customHeight="1" x14ac:dyDescent="0.3">
      <c r="A821" s="39">
        <f>'Спутник-М'!B822</f>
        <v>0</v>
      </c>
      <c r="B821" s="39">
        <f>'Спутник-М'!C822</f>
        <v>0</v>
      </c>
      <c r="C821" s="39">
        <f>'Вчера_Спутник-М'!D822</f>
        <v>0</v>
      </c>
      <c r="D821" s="39">
        <f>'Спутник-М'!D822</f>
        <v>0</v>
      </c>
      <c r="E821" s="39">
        <f t="shared" si="12"/>
        <v>0</v>
      </c>
    </row>
    <row r="822" spans="1:5" ht="50.1" customHeight="1" x14ac:dyDescent="0.3">
      <c r="A822" s="39">
        <f>'Спутник-М'!B823</f>
        <v>0</v>
      </c>
      <c r="B822" s="39">
        <f>'Спутник-М'!C823</f>
        <v>0</v>
      </c>
      <c r="C822" s="39">
        <f>'Вчера_Спутник-М'!D823</f>
        <v>0</v>
      </c>
      <c r="D822" s="39">
        <f>'Спутник-М'!D823</f>
        <v>0</v>
      </c>
      <c r="E822" s="39">
        <f t="shared" si="12"/>
        <v>0</v>
      </c>
    </row>
    <row r="823" spans="1:5" ht="50.1" customHeight="1" x14ac:dyDescent="0.3">
      <c r="A823" s="39">
        <f>'Спутник-М'!B824</f>
        <v>0</v>
      </c>
      <c r="B823" s="39">
        <f>'Спутник-М'!C824</f>
        <v>0</v>
      </c>
      <c r="C823" s="39">
        <f>'Вчера_Спутник-М'!D824</f>
        <v>0</v>
      </c>
      <c r="D823" s="39">
        <f>'Спутник-М'!D824</f>
        <v>0</v>
      </c>
      <c r="E823" s="39">
        <f t="shared" si="12"/>
        <v>0</v>
      </c>
    </row>
    <row r="824" spans="1:5" ht="50.1" customHeight="1" x14ac:dyDescent="0.3">
      <c r="A824" s="39">
        <f>'Спутник-М'!B825</f>
        <v>0</v>
      </c>
      <c r="B824" s="39">
        <f>'Спутник-М'!C825</f>
        <v>0</v>
      </c>
      <c r="C824" s="39">
        <f>'Вчера_Спутник-М'!D825</f>
        <v>0</v>
      </c>
      <c r="D824" s="39">
        <f>'Спутник-М'!D825</f>
        <v>0</v>
      </c>
      <c r="E824" s="39">
        <f t="shared" si="12"/>
        <v>0</v>
      </c>
    </row>
    <row r="825" spans="1:5" ht="50.1" customHeight="1" x14ac:dyDescent="0.3">
      <c r="A825" s="39">
        <f>'Спутник-М'!B826</f>
        <v>0</v>
      </c>
      <c r="B825" s="39">
        <f>'Спутник-М'!C826</f>
        <v>0</v>
      </c>
      <c r="C825" s="39">
        <f>'Вчера_Спутник-М'!D826</f>
        <v>0</v>
      </c>
      <c r="D825" s="39">
        <f>'Спутник-М'!D826</f>
        <v>0</v>
      </c>
      <c r="E825" s="39">
        <f t="shared" si="12"/>
        <v>0</v>
      </c>
    </row>
    <row r="826" spans="1:5" ht="50.1" customHeight="1" x14ac:dyDescent="0.3">
      <c r="A826" s="39">
        <f>'Спутник-М'!B827</f>
        <v>0</v>
      </c>
      <c r="B826" s="39">
        <f>'Спутник-М'!C827</f>
        <v>0</v>
      </c>
      <c r="C826" s="39">
        <f>'Вчера_Спутник-М'!D827</f>
        <v>0</v>
      </c>
      <c r="D826" s="39">
        <f>'Спутник-М'!D827</f>
        <v>0</v>
      </c>
      <c r="E826" s="39">
        <f t="shared" si="12"/>
        <v>0</v>
      </c>
    </row>
    <row r="827" spans="1:5" ht="50.1" customHeight="1" x14ac:dyDescent="0.3">
      <c r="A827" s="39">
        <f>'Спутник-М'!B828</f>
        <v>0</v>
      </c>
      <c r="B827" s="39">
        <f>'Спутник-М'!C828</f>
        <v>0</v>
      </c>
      <c r="C827" s="39">
        <f>'Вчера_Спутник-М'!D828</f>
        <v>0</v>
      </c>
      <c r="D827" s="39">
        <f>'Спутник-М'!D828</f>
        <v>0</v>
      </c>
      <c r="E827" s="39">
        <f t="shared" si="12"/>
        <v>0</v>
      </c>
    </row>
    <row r="828" spans="1:5" ht="50.1" customHeight="1" x14ac:dyDescent="0.3">
      <c r="A828" s="39">
        <f>'Спутник-М'!B829</f>
        <v>0</v>
      </c>
      <c r="B828" s="39">
        <f>'Спутник-М'!C829</f>
        <v>0</v>
      </c>
      <c r="C828" s="39">
        <f>'Вчера_Спутник-М'!D829</f>
        <v>0</v>
      </c>
      <c r="D828" s="39">
        <f>'Спутник-М'!D829</f>
        <v>0</v>
      </c>
      <c r="E828" s="39">
        <f t="shared" si="12"/>
        <v>0</v>
      </c>
    </row>
    <row r="829" spans="1:5" ht="50.1" customHeight="1" x14ac:dyDescent="0.3">
      <c r="A829" s="39">
        <f>'Спутник-М'!B830</f>
        <v>0</v>
      </c>
      <c r="B829" s="39">
        <f>'Спутник-М'!C830</f>
        <v>0</v>
      </c>
      <c r="C829" s="39">
        <f>'Вчера_Спутник-М'!D830</f>
        <v>0</v>
      </c>
      <c r="D829" s="39">
        <f>'Спутник-М'!D830</f>
        <v>0</v>
      </c>
      <c r="E829" s="39">
        <f t="shared" si="12"/>
        <v>0</v>
      </c>
    </row>
    <row r="830" spans="1:5" ht="50.1" customHeight="1" x14ac:dyDescent="0.3">
      <c r="A830" s="39">
        <f>'Спутник-М'!B831</f>
        <v>0</v>
      </c>
      <c r="B830" s="39">
        <f>'Спутник-М'!C831</f>
        <v>0</v>
      </c>
      <c r="C830" s="39">
        <f>'Вчера_Спутник-М'!D831</f>
        <v>0</v>
      </c>
      <c r="D830" s="39">
        <f>'Спутник-М'!D831</f>
        <v>0</v>
      </c>
      <c r="E830" s="39">
        <f t="shared" si="12"/>
        <v>0</v>
      </c>
    </row>
    <row r="831" spans="1:5" ht="50.1" customHeight="1" x14ac:dyDescent="0.3">
      <c r="A831" s="39">
        <f>'Спутник-М'!B832</f>
        <v>0</v>
      </c>
      <c r="B831" s="39">
        <f>'Спутник-М'!C832</f>
        <v>0</v>
      </c>
      <c r="C831" s="39">
        <f>'Вчера_Спутник-М'!D832</f>
        <v>0</v>
      </c>
      <c r="D831" s="39">
        <f>'Спутник-М'!D832</f>
        <v>0</v>
      </c>
      <c r="E831" s="39">
        <f t="shared" si="12"/>
        <v>0</v>
      </c>
    </row>
    <row r="832" spans="1:5" ht="50.1" customHeight="1" x14ac:dyDescent="0.3">
      <c r="A832" s="39">
        <f>'Спутник-М'!B833</f>
        <v>0</v>
      </c>
      <c r="B832" s="39">
        <f>'Спутник-М'!C833</f>
        <v>0</v>
      </c>
      <c r="C832" s="39">
        <f>'Вчера_Спутник-М'!D833</f>
        <v>0</v>
      </c>
      <c r="D832" s="39">
        <f>'Спутник-М'!D833</f>
        <v>0</v>
      </c>
      <c r="E832" s="39">
        <f t="shared" si="12"/>
        <v>0</v>
      </c>
    </row>
    <row r="833" spans="1:5" ht="50.1" customHeight="1" x14ac:dyDescent="0.3">
      <c r="A833" s="39">
        <f>'Спутник-М'!B834</f>
        <v>0</v>
      </c>
      <c r="B833" s="39">
        <f>'Спутник-М'!C834</f>
        <v>0</v>
      </c>
      <c r="C833" s="39">
        <f>'Вчера_Спутник-М'!D834</f>
        <v>0</v>
      </c>
      <c r="D833" s="39">
        <f>'Спутник-М'!D834</f>
        <v>0</v>
      </c>
      <c r="E833" s="39">
        <f t="shared" si="12"/>
        <v>0</v>
      </c>
    </row>
    <row r="834" spans="1:5" ht="50.1" customHeight="1" x14ac:dyDescent="0.3">
      <c r="A834" s="39">
        <f>'Спутник-М'!B835</f>
        <v>0</v>
      </c>
      <c r="B834" s="39">
        <f>'Спутник-М'!C835</f>
        <v>0</v>
      </c>
      <c r="C834" s="39">
        <f>'Вчера_Спутник-М'!D835</f>
        <v>0</v>
      </c>
      <c r="D834" s="39">
        <f>'Спутник-М'!D835</f>
        <v>0</v>
      </c>
      <c r="E834" s="39">
        <f t="shared" si="12"/>
        <v>0</v>
      </c>
    </row>
    <row r="835" spans="1:5" ht="50.1" customHeight="1" x14ac:dyDescent="0.3">
      <c r="A835" s="39">
        <f>'Спутник-М'!B836</f>
        <v>0</v>
      </c>
      <c r="B835" s="39">
        <f>'Спутник-М'!C836</f>
        <v>0</v>
      </c>
      <c r="C835" s="39">
        <f>'Вчера_Спутник-М'!D836</f>
        <v>0</v>
      </c>
      <c r="D835" s="39">
        <f>'Спутник-М'!D836</f>
        <v>0</v>
      </c>
      <c r="E835" s="39">
        <f t="shared" si="12"/>
        <v>0</v>
      </c>
    </row>
    <row r="836" spans="1:5" ht="50.1" customHeight="1" x14ac:dyDescent="0.3">
      <c r="A836" s="39">
        <f>'Спутник-М'!B837</f>
        <v>0</v>
      </c>
      <c r="B836" s="39">
        <f>'Спутник-М'!C837</f>
        <v>0</v>
      </c>
      <c r="C836" s="39">
        <f>'Вчера_Спутник-М'!D837</f>
        <v>0</v>
      </c>
      <c r="D836" s="39">
        <f>'Спутник-М'!D837</f>
        <v>0</v>
      </c>
      <c r="E836" s="39">
        <f t="shared" si="12"/>
        <v>0</v>
      </c>
    </row>
    <row r="837" spans="1:5" ht="50.1" customHeight="1" x14ac:dyDescent="0.3">
      <c r="A837" s="39">
        <f>'Спутник-М'!B838</f>
        <v>0</v>
      </c>
      <c r="B837" s="39">
        <f>'Спутник-М'!C838</f>
        <v>0</v>
      </c>
      <c r="C837" s="39">
        <f>'Вчера_Спутник-М'!D838</f>
        <v>0</v>
      </c>
      <c r="D837" s="39">
        <f>'Спутник-М'!D838</f>
        <v>0</v>
      </c>
      <c r="E837" s="39">
        <f t="shared" ref="E837:E900" si="13">IF(ISNA(VLOOKUP(C837,D:D, 1, FALSE)),"_Должник",C837)</f>
        <v>0</v>
      </c>
    </row>
    <row r="838" spans="1:5" ht="50.1" customHeight="1" x14ac:dyDescent="0.3">
      <c r="A838" s="39">
        <f>'Спутник-М'!B839</f>
        <v>0</v>
      </c>
      <c r="B838" s="39">
        <f>'Спутник-М'!C839</f>
        <v>0</v>
      </c>
      <c r="C838" s="39">
        <f>'Вчера_Спутник-М'!D839</f>
        <v>0</v>
      </c>
      <c r="D838" s="39">
        <f>'Спутник-М'!D839</f>
        <v>0</v>
      </c>
      <c r="E838" s="39">
        <f t="shared" si="13"/>
        <v>0</v>
      </c>
    </row>
    <row r="839" spans="1:5" ht="50.1" customHeight="1" x14ac:dyDescent="0.3">
      <c r="A839" s="39">
        <f>'Спутник-М'!B840</f>
        <v>0</v>
      </c>
      <c r="B839" s="39">
        <f>'Спутник-М'!C840</f>
        <v>0</v>
      </c>
      <c r="C839" s="39">
        <f>'Вчера_Спутник-М'!D840</f>
        <v>0</v>
      </c>
      <c r="D839" s="39">
        <f>'Спутник-М'!D840</f>
        <v>0</v>
      </c>
      <c r="E839" s="39">
        <f t="shared" si="13"/>
        <v>0</v>
      </c>
    </row>
    <row r="840" spans="1:5" ht="50.1" customHeight="1" x14ac:dyDescent="0.3">
      <c r="A840" s="39">
        <f>'Спутник-М'!B841</f>
        <v>0</v>
      </c>
      <c r="B840" s="39">
        <f>'Спутник-М'!C841</f>
        <v>0</v>
      </c>
      <c r="C840" s="39">
        <f>'Вчера_Спутник-М'!D841</f>
        <v>0</v>
      </c>
      <c r="D840" s="39">
        <f>'Спутник-М'!D841</f>
        <v>0</v>
      </c>
      <c r="E840" s="39">
        <f t="shared" si="13"/>
        <v>0</v>
      </c>
    </row>
    <row r="841" spans="1:5" ht="50.1" customHeight="1" x14ac:dyDescent="0.3">
      <c r="A841" s="39">
        <f>'Спутник-М'!B842</f>
        <v>0</v>
      </c>
      <c r="B841" s="39">
        <f>'Спутник-М'!C842</f>
        <v>0</v>
      </c>
      <c r="C841" s="39">
        <f>'Вчера_Спутник-М'!D842</f>
        <v>0</v>
      </c>
      <c r="D841" s="39">
        <f>'Спутник-М'!D842</f>
        <v>0</v>
      </c>
      <c r="E841" s="39">
        <f t="shared" si="13"/>
        <v>0</v>
      </c>
    </row>
    <row r="842" spans="1:5" ht="50.1" customHeight="1" x14ac:dyDescent="0.3">
      <c r="A842" s="39">
        <f>'Спутник-М'!B843</f>
        <v>0</v>
      </c>
      <c r="B842" s="39">
        <f>'Спутник-М'!C843</f>
        <v>0</v>
      </c>
      <c r="C842" s="39">
        <f>'Вчера_Спутник-М'!D843</f>
        <v>0</v>
      </c>
      <c r="D842" s="39">
        <f>'Спутник-М'!D843</f>
        <v>0</v>
      </c>
      <c r="E842" s="39">
        <f t="shared" si="13"/>
        <v>0</v>
      </c>
    </row>
    <row r="843" spans="1:5" ht="50.1" customHeight="1" x14ac:dyDescent="0.3">
      <c r="A843" s="39">
        <f>'Спутник-М'!B844</f>
        <v>0</v>
      </c>
      <c r="B843" s="39">
        <f>'Спутник-М'!C844</f>
        <v>0</v>
      </c>
      <c r="C843" s="39">
        <f>'Вчера_Спутник-М'!D844</f>
        <v>0</v>
      </c>
      <c r="D843" s="39">
        <f>'Спутник-М'!D844</f>
        <v>0</v>
      </c>
      <c r="E843" s="39">
        <f t="shared" si="13"/>
        <v>0</v>
      </c>
    </row>
    <row r="844" spans="1:5" ht="50.1" customHeight="1" x14ac:dyDescent="0.3">
      <c r="A844" s="39">
        <f>'Спутник-М'!B845</f>
        <v>0</v>
      </c>
      <c r="B844" s="39">
        <f>'Спутник-М'!C845</f>
        <v>0</v>
      </c>
      <c r="C844" s="39">
        <f>'Вчера_Спутник-М'!D845</f>
        <v>0</v>
      </c>
      <c r="D844" s="39">
        <f>'Спутник-М'!D845</f>
        <v>0</v>
      </c>
      <c r="E844" s="39">
        <f t="shared" si="13"/>
        <v>0</v>
      </c>
    </row>
    <row r="845" spans="1:5" ht="50.1" customHeight="1" x14ac:dyDescent="0.3">
      <c r="A845" s="39">
        <f>'Спутник-М'!B846</f>
        <v>0</v>
      </c>
      <c r="B845" s="39">
        <f>'Спутник-М'!C846</f>
        <v>0</v>
      </c>
      <c r="C845" s="39">
        <f>'Вчера_Спутник-М'!D846</f>
        <v>0</v>
      </c>
      <c r="D845" s="39">
        <f>'Спутник-М'!D846</f>
        <v>0</v>
      </c>
      <c r="E845" s="39">
        <f t="shared" si="13"/>
        <v>0</v>
      </c>
    </row>
    <row r="846" spans="1:5" ht="50.1" customHeight="1" x14ac:dyDescent="0.3">
      <c r="A846" s="39">
        <f>'Спутник-М'!B847</f>
        <v>0</v>
      </c>
      <c r="B846" s="39">
        <f>'Спутник-М'!C847</f>
        <v>0</v>
      </c>
      <c r="C846" s="39">
        <f>'Вчера_Спутник-М'!D847</f>
        <v>0</v>
      </c>
      <c r="D846" s="39">
        <f>'Спутник-М'!D847</f>
        <v>0</v>
      </c>
      <c r="E846" s="39">
        <f t="shared" si="13"/>
        <v>0</v>
      </c>
    </row>
    <row r="847" spans="1:5" ht="50.1" customHeight="1" x14ac:dyDescent="0.3">
      <c r="A847" s="39">
        <f>'Спутник-М'!B848</f>
        <v>0</v>
      </c>
      <c r="B847" s="39">
        <f>'Спутник-М'!C848</f>
        <v>0</v>
      </c>
      <c r="C847" s="39">
        <f>'Вчера_Спутник-М'!D848</f>
        <v>0</v>
      </c>
      <c r="D847" s="39">
        <f>'Спутник-М'!D848</f>
        <v>0</v>
      </c>
      <c r="E847" s="39">
        <f t="shared" si="13"/>
        <v>0</v>
      </c>
    </row>
    <row r="848" spans="1:5" ht="50.1" customHeight="1" x14ac:dyDescent="0.3">
      <c r="A848" s="39">
        <f>'Спутник-М'!B849</f>
        <v>0</v>
      </c>
      <c r="B848" s="39">
        <f>'Спутник-М'!C849</f>
        <v>0</v>
      </c>
      <c r="C848" s="39">
        <f>'Вчера_Спутник-М'!D849</f>
        <v>0</v>
      </c>
      <c r="D848" s="39">
        <f>'Спутник-М'!D849</f>
        <v>0</v>
      </c>
      <c r="E848" s="39">
        <f t="shared" si="13"/>
        <v>0</v>
      </c>
    </row>
    <row r="849" spans="1:5" ht="50.1" customHeight="1" x14ac:dyDescent="0.3">
      <c r="A849" s="39">
        <f>'Спутник-М'!B850</f>
        <v>0</v>
      </c>
      <c r="B849" s="39">
        <f>'Спутник-М'!C850</f>
        <v>0</v>
      </c>
      <c r="C849" s="39">
        <f>'Вчера_Спутник-М'!D850</f>
        <v>0</v>
      </c>
      <c r="D849" s="39">
        <f>'Спутник-М'!D850</f>
        <v>0</v>
      </c>
      <c r="E849" s="39">
        <f t="shared" si="13"/>
        <v>0</v>
      </c>
    </row>
    <row r="850" spans="1:5" ht="50.1" customHeight="1" x14ac:dyDescent="0.3">
      <c r="A850" s="39">
        <f>'Спутник-М'!B851</f>
        <v>0</v>
      </c>
      <c r="B850" s="39">
        <f>'Спутник-М'!C851</f>
        <v>0</v>
      </c>
      <c r="C850" s="39">
        <f>'Вчера_Спутник-М'!D851</f>
        <v>0</v>
      </c>
      <c r="D850" s="39">
        <f>'Спутник-М'!D851</f>
        <v>0</v>
      </c>
      <c r="E850" s="39">
        <f t="shared" si="13"/>
        <v>0</v>
      </c>
    </row>
    <row r="851" spans="1:5" ht="50.1" customHeight="1" x14ac:dyDescent="0.3">
      <c r="A851" s="39">
        <f>'Спутник-М'!B852</f>
        <v>0</v>
      </c>
      <c r="B851" s="39">
        <f>'Спутник-М'!C852</f>
        <v>0</v>
      </c>
      <c r="C851" s="39">
        <f>'Вчера_Спутник-М'!D852</f>
        <v>0</v>
      </c>
      <c r="D851" s="39">
        <f>'Спутник-М'!D852</f>
        <v>0</v>
      </c>
      <c r="E851" s="39">
        <f t="shared" si="13"/>
        <v>0</v>
      </c>
    </row>
    <row r="852" spans="1:5" ht="50.1" customHeight="1" x14ac:dyDescent="0.3">
      <c r="A852" s="39">
        <f>'Спутник-М'!B853</f>
        <v>0</v>
      </c>
      <c r="B852" s="39">
        <f>'Спутник-М'!C853</f>
        <v>0</v>
      </c>
      <c r="C852" s="39">
        <f>'Вчера_Спутник-М'!D853</f>
        <v>0</v>
      </c>
      <c r="D852" s="39">
        <f>'Спутник-М'!D853</f>
        <v>0</v>
      </c>
      <c r="E852" s="39">
        <f t="shared" si="13"/>
        <v>0</v>
      </c>
    </row>
    <row r="853" spans="1:5" ht="50.1" customHeight="1" x14ac:dyDescent="0.3">
      <c r="A853" s="39">
        <f>'Спутник-М'!B854</f>
        <v>0</v>
      </c>
      <c r="B853" s="39">
        <f>'Спутник-М'!C854</f>
        <v>0</v>
      </c>
      <c r="C853" s="39">
        <f>'Вчера_Спутник-М'!D854</f>
        <v>0</v>
      </c>
      <c r="D853" s="39">
        <f>'Спутник-М'!D854</f>
        <v>0</v>
      </c>
      <c r="E853" s="39">
        <f t="shared" si="13"/>
        <v>0</v>
      </c>
    </row>
    <row r="854" spans="1:5" ht="50.1" customHeight="1" x14ac:dyDescent="0.3">
      <c r="A854" s="39">
        <f>'Спутник-М'!B855</f>
        <v>0</v>
      </c>
      <c r="B854" s="39">
        <f>'Спутник-М'!C855</f>
        <v>0</v>
      </c>
      <c r="C854" s="39">
        <f>'Вчера_Спутник-М'!D855</f>
        <v>0</v>
      </c>
      <c r="D854" s="39">
        <f>'Спутник-М'!D855</f>
        <v>0</v>
      </c>
      <c r="E854" s="39">
        <f t="shared" si="13"/>
        <v>0</v>
      </c>
    </row>
    <row r="855" spans="1:5" ht="50.1" customHeight="1" x14ac:dyDescent="0.3">
      <c r="A855" s="39">
        <f>'Спутник-М'!B856</f>
        <v>0</v>
      </c>
      <c r="B855" s="39">
        <f>'Спутник-М'!C856</f>
        <v>0</v>
      </c>
      <c r="C855" s="39">
        <f>'Вчера_Спутник-М'!D856</f>
        <v>0</v>
      </c>
      <c r="D855" s="39">
        <f>'Спутник-М'!D856</f>
        <v>0</v>
      </c>
      <c r="E855" s="39">
        <f t="shared" si="13"/>
        <v>0</v>
      </c>
    </row>
    <row r="856" spans="1:5" ht="50.1" customHeight="1" x14ac:dyDescent="0.3">
      <c r="A856" s="39">
        <f>'Спутник-М'!B857</f>
        <v>0</v>
      </c>
      <c r="B856" s="39">
        <f>'Спутник-М'!C857</f>
        <v>0</v>
      </c>
      <c r="C856" s="39">
        <f>'Вчера_Спутник-М'!D857</f>
        <v>0</v>
      </c>
      <c r="D856" s="39">
        <f>'Спутник-М'!D857</f>
        <v>0</v>
      </c>
      <c r="E856" s="39">
        <f t="shared" si="13"/>
        <v>0</v>
      </c>
    </row>
    <row r="857" spans="1:5" ht="50.1" customHeight="1" x14ac:dyDescent="0.3">
      <c r="A857" s="39">
        <f>'Спутник-М'!B858</f>
        <v>0</v>
      </c>
      <c r="B857" s="39">
        <f>'Спутник-М'!C858</f>
        <v>0</v>
      </c>
      <c r="C857" s="39">
        <f>'Вчера_Спутник-М'!D858</f>
        <v>0</v>
      </c>
      <c r="D857" s="39">
        <f>'Спутник-М'!D858</f>
        <v>0</v>
      </c>
      <c r="E857" s="39">
        <f t="shared" si="13"/>
        <v>0</v>
      </c>
    </row>
    <row r="858" spans="1:5" ht="50.1" customHeight="1" x14ac:dyDescent="0.3">
      <c r="A858" s="39">
        <f>'Спутник-М'!B859</f>
        <v>0</v>
      </c>
      <c r="B858" s="39">
        <f>'Спутник-М'!C859</f>
        <v>0</v>
      </c>
      <c r="C858" s="39">
        <f>'Вчера_Спутник-М'!D859</f>
        <v>0</v>
      </c>
      <c r="D858" s="39">
        <f>'Спутник-М'!D859</f>
        <v>0</v>
      </c>
      <c r="E858" s="39">
        <f t="shared" si="13"/>
        <v>0</v>
      </c>
    </row>
    <row r="859" spans="1:5" ht="50.1" customHeight="1" x14ac:dyDescent="0.3">
      <c r="A859" s="39">
        <f>'Спутник-М'!B860</f>
        <v>0</v>
      </c>
      <c r="B859" s="39">
        <f>'Спутник-М'!C860</f>
        <v>0</v>
      </c>
      <c r="C859" s="39">
        <f>'Вчера_Спутник-М'!D860</f>
        <v>0</v>
      </c>
      <c r="D859" s="39">
        <f>'Спутник-М'!D860</f>
        <v>0</v>
      </c>
      <c r="E859" s="39">
        <f t="shared" si="13"/>
        <v>0</v>
      </c>
    </row>
    <row r="860" spans="1:5" ht="50.1" customHeight="1" x14ac:dyDescent="0.3">
      <c r="A860" s="39">
        <f>'Спутник-М'!B861</f>
        <v>0</v>
      </c>
      <c r="B860" s="39">
        <f>'Спутник-М'!C861</f>
        <v>0</v>
      </c>
      <c r="C860" s="39">
        <f>'Вчера_Спутник-М'!D861</f>
        <v>0</v>
      </c>
      <c r="D860" s="39">
        <f>'Спутник-М'!D861</f>
        <v>0</v>
      </c>
      <c r="E860" s="39">
        <f t="shared" si="13"/>
        <v>0</v>
      </c>
    </row>
    <row r="861" spans="1:5" ht="50.1" customHeight="1" x14ac:dyDescent="0.3">
      <c r="A861" s="39">
        <f>'Спутник-М'!B862</f>
        <v>0</v>
      </c>
      <c r="B861" s="39">
        <f>'Спутник-М'!C862</f>
        <v>0</v>
      </c>
      <c r="C861" s="39">
        <f>'Вчера_Спутник-М'!D862</f>
        <v>0</v>
      </c>
      <c r="D861" s="39">
        <f>'Спутник-М'!D862</f>
        <v>0</v>
      </c>
      <c r="E861" s="39">
        <f t="shared" si="13"/>
        <v>0</v>
      </c>
    </row>
    <row r="862" spans="1:5" ht="50.1" customHeight="1" x14ac:dyDescent="0.3">
      <c r="A862" s="39">
        <f>'Спутник-М'!B863</f>
        <v>0</v>
      </c>
      <c r="B862" s="39">
        <f>'Спутник-М'!C863</f>
        <v>0</v>
      </c>
      <c r="C862" s="39">
        <f>'Вчера_Спутник-М'!D863</f>
        <v>0</v>
      </c>
      <c r="D862" s="39">
        <f>'Спутник-М'!D863</f>
        <v>0</v>
      </c>
      <c r="E862" s="39">
        <f t="shared" si="13"/>
        <v>0</v>
      </c>
    </row>
    <row r="863" spans="1:5" ht="50.1" customHeight="1" x14ac:dyDescent="0.3">
      <c r="A863" s="39">
        <f>'Спутник-М'!B864</f>
        <v>0</v>
      </c>
      <c r="B863" s="39">
        <f>'Спутник-М'!C864</f>
        <v>0</v>
      </c>
      <c r="C863" s="39">
        <f>'Вчера_Спутник-М'!D864</f>
        <v>0</v>
      </c>
      <c r="D863" s="39">
        <f>'Спутник-М'!D864</f>
        <v>0</v>
      </c>
      <c r="E863" s="39">
        <f t="shared" si="13"/>
        <v>0</v>
      </c>
    </row>
    <row r="864" spans="1:5" ht="50.1" customHeight="1" x14ac:dyDescent="0.3">
      <c r="A864" s="39">
        <f>'Спутник-М'!B865</f>
        <v>0</v>
      </c>
      <c r="B864" s="39">
        <f>'Спутник-М'!C865</f>
        <v>0</v>
      </c>
      <c r="C864" s="39">
        <f>'Вчера_Спутник-М'!D865</f>
        <v>0</v>
      </c>
      <c r="D864" s="39">
        <f>'Спутник-М'!D865</f>
        <v>0</v>
      </c>
      <c r="E864" s="39">
        <f t="shared" si="13"/>
        <v>0</v>
      </c>
    </row>
    <row r="865" spans="1:5" ht="50.1" customHeight="1" x14ac:dyDescent="0.3">
      <c r="A865" s="39">
        <f>'Спутник-М'!B866</f>
        <v>0</v>
      </c>
      <c r="B865" s="39">
        <f>'Спутник-М'!C866</f>
        <v>0</v>
      </c>
      <c r="C865" s="39">
        <f>'Вчера_Спутник-М'!D866</f>
        <v>0</v>
      </c>
      <c r="D865" s="39">
        <f>'Спутник-М'!D866</f>
        <v>0</v>
      </c>
      <c r="E865" s="39">
        <f t="shared" si="13"/>
        <v>0</v>
      </c>
    </row>
    <row r="866" spans="1:5" ht="50.1" customHeight="1" x14ac:dyDescent="0.3">
      <c r="A866" s="39">
        <f>'Спутник-М'!B867</f>
        <v>0</v>
      </c>
      <c r="B866" s="39">
        <f>'Спутник-М'!C867</f>
        <v>0</v>
      </c>
      <c r="C866" s="39">
        <f>'Вчера_Спутник-М'!D867</f>
        <v>0</v>
      </c>
      <c r="D866" s="39">
        <f>'Спутник-М'!D867</f>
        <v>0</v>
      </c>
      <c r="E866" s="39">
        <f t="shared" si="13"/>
        <v>0</v>
      </c>
    </row>
    <row r="867" spans="1:5" ht="50.1" customHeight="1" x14ac:dyDescent="0.3">
      <c r="A867" s="39">
        <f>'Спутник-М'!B868</f>
        <v>0</v>
      </c>
      <c r="B867" s="39">
        <f>'Спутник-М'!C868</f>
        <v>0</v>
      </c>
      <c r="C867" s="39">
        <f>'Вчера_Спутник-М'!D868</f>
        <v>0</v>
      </c>
      <c r="D867" s="39">
        <f>'Спутник-М'!D868</f>
        <v>0</v>
      </c>
      <c r="E867" s="39">
        <f t="shared" si="13"/>
        <v>0</v>
      </c>
    </row>
    <row r="868" spans="1:5" ht="50.1" customHeight="1" x14ac:dyDescent="0.3">
      <c r="A868" s="39">
        <f>'Спутник-М'!B869</f>
        <v>0</v>
      </c>
      <c r="B868" s="39">
        <f>'Спутник-М'!C869</f>
        <v>0</v>
      </c>
      <c r="C868" s="39">
        <f>'Вчера_Спутник-М'!D869</f>
        <v>0</v>
      </c>
      <c r="D868" s="39">
        <f>'Спутник-М'!D869</f>
        <v>0</v>
      </c>
      <c r="E868" s="39">
        <f t="shared" si="13"/>
        <v>0</v>
      </c>
    </row>
    <row r="869" spans="1:5" ht="50.1" customHeight="1" x14ac:dyDescent="0.3">
      <c r="A869" s="39">
        <f>'Спутник-М'!B870</f>
        <v>0</v>
      </c>
      <c r="B869" s="39">
        <f>'Спутник-М'!C870</f>
        <v>0</v>
      </c>
      <c r="C869" s="39">
        <f>'Вчера_Спутник-М'!D870</f>
        <v>0</v>
      </c>
      <c r="D869" s="39">
        <f>'Спутник-М'!D870</f>
        <v>0</v>
      </c>
      <c r="E869" s="39">
        <f t="shared" si="13"/>
        <v>0</v>
      </c>
    </row>
    <row r="870" spans="1:5" ht="50.1" customHeight="1" x14ac:dyDescent="0.3">
      <c r="A870" s="39">
        <f>'Спутник-М'!B871</f>
        <v>0</v>
      </c>
      <c r="B870" s="39">
        <f>'Спутник-М'!C871</f>
        <v>0</v>
      </c>
      <c r="C870" s="39">
        <f>'Вчера_Спутник-М'!D871</f>
        <v>0</v>
      </c>
      <c r="D870" s="39">
        <f>'Спутник-М'!D871</f>
        <v>0</v>
      </c>
      <c r="E870" s="39">
        <f t="shared" si="13"/>
        <v>0</v>
      </c>
    </row>
    <row r="871" spans="1:5" ht="50.1" customHeight="1" x14ac:dyDescent="0.3">
      <c r="A871" s="39">
        <f>'Спутник-М'!B872</f>
        <v>0</v>
      </c>
      <c r="B871" s="39">
        <f>'Спутник-М'!C872</f>
        <v>0</v>
      </c>
      <c r="C871" s="39">
        <f>'Вчера_Спутник-М'!D872</f>
        <v>0</v>
      </c>
      <c r="D871" s="39">
        <f>'Спутник-М'!D872</f>
        <v>0</v>
      </c>
      <c r="E871" s="39">
        <f t="shared" si="13"/>
        <v>0</v>
      </c>
    </row>
    <row r="872" spans="1:5" ht="50.1" customHeight="1" x14ac:dyDescent="0.3">
      <c r="A872" s="39">
        <f>'Спутник-М'!B873</f>
        <v>0</v>
      </c>
      <c r="B872" s="39">
        <f>'Спутник-М'!C873</f>
        <v>0</v>
      </c>
      <c r="C872" s="39">
        <f>'Вчера_Спутник-М'!D873</f>
        <v>0</v>
      </c>
      <c r="D872" s="39">
        <f>'Спутник-М'!D873</f>
        <v>0</v>
      </c>
      <c r="E872" s="39">
        <f t="shared" si="13"/>
        <v>0</v>
      </c>
    </row>
    <row r="873" spans="1:5" ht="50.1" customHeight="1" x14ac:dyDescent="0.3">
      <c r="A873" s="39">
        <f>'Спутник-М'!B874</f>
        <v>0</v>
      </c>
      <c r="B873" s="39">
        <f>'Спутник-М'!C874</f>
        <v>0</v>
      </c>
      <c r="C873" s="39">
        <f>'Вчера_Спутник-М'!D874</f>
        <v>0</v>
      </c>
      <c r="D873" s="39">
        <f>'Спутник-М'!D874</f>
        <v>0</v>
      </c>
      <c r="E873" s="39">
        <f t="shared" si="13"/>
        <v>0</v>
      </c>
    </row>
    <row r="874" spans="1:5" ht="50.1" customHeight="1" x14ac:dyDescent="0.3">
      <c r="A874" s="39">
        <f>'Спутник-М'!B875</f>
        <v>0</v>
      </c>
      <c r="B874" s="39">
        <f>'Спутник-М'!C875</f>
        <v>0</v>
      </c>
      <c r="C874" s="39">
        <f>'Вчера_Спутник-М'!D875</f>
        <v>0</v>
      </c>
      <c r="D874" s="39">
        <f>'Спутник-М'!D875</f>
        <v>0</v>
      </c>
      <c r="E874" s="39">
        <f t="shared" si="13"/>
        <v>0</v>
      </c>
    </row>
    <row r="875" spans="1:5" ht="50.1" customHeight="1" x14ac:dyDescent="0.3">
      <c r="A875" s="39">
        <f>'Спутник-М'!B876</f>
        <v>0</v>
      </c>
      <c r="B875" s="39">
        <f>'Спутник-М'!C876</f>
        <v>0</v>
      </c>
      <c r="C875" s="39">
        <f>'Вчера_Спутник-М'!D876</f>
        <v>0</v>
      </c>
      <c r="D875" s="39">
        <f>'Спутник-М'!D876</f>
        <v>0</v>
      </c>
      <c r="E875" s="39">
        <f t="shared" si="13"/>
        <v>0</v>
      </c>
    </row>
    <row r="876" spans="1:5" ht="50.1" customHeight="1" x14ac:dyDescent="0.3">
      <c r="A876" s="39">
        <f>'Спутник-М'!B877</f>
        <v>0</v>
      </c>
      <c r="B876" s="39">
        <f>'Спутник-М'!C877</f>
        <v>0</v>
      </c>
      <c r="C876" s="39">
        <f>'Вчера_Спутник-М'!D877</f>
        <v>0</v>
      </c>
      <c r="D876" s="39">
        <f>'Спутник-М'!D877</f>
        <v>0</v>
      </c>
      <c r="E876" s="39">
        <f t="shared" si="13"/>
        <v>0</v>
      </c>
    </row>
    <row r="877" spans="1:5" ht="50.1" customHeight="1" x14ac:dyDescent="0.3">
      <c r="A877" s="39">
        <f>'Спутник-М'!B878</f>
        <v>0</v>
      </c>
      <c r="B877" s="39">
        <f>'Спутник-М'!C878</f>
        <v>0</v>
      </c>
      <c r="C877" s="39">
        <f>'Вчера_Спутник-М'!D878</f>
        <v>0</v>
      </c>
      <c r="D877" s="39">
        <f>'Спутник-М'!D878</f>
        <v>0</v>
      </c>
      <c r="E877" s="39">
        <f t="shared" si="13"/>
        <v>0</v>
      </c>
    </row>
    <row r="878" spans="1:5" ht="50.1" customHeight="1" x14ac:dyDescent="0.3">
      <c r="A878" s="39">
        <f>'Спутник-М'!B879</f>
        <v>0</v>
      </c>
      <c r="B878" s="39">
        <f>'Спутник-М'!C879</f>
        <v>0</v>
      </c>
      <c r="C878" s="39">
        <f>'Вчера_Спутник-М'!D879</f>
        <v>0</v>
      </c>
      <c r="D878" s="39">
        <f>'Спутник-М'!D879</f>
        <v>0</v>
      </c>
      <c r="E878" s="39">
        <f t="shared" si="13"/>
        <v>0</v>
      </c>
    </row>
    <row r="879" spans="1:5" ht="50.1" customHeight="1" x14ac:dyDescent="0.3">
      <c r="A879" s="39">
        <f>'Спутник-М'!B880</f>
        <v>0</v>
      </c>
      <c r="B879" s="39">
        <f>'Спутник-М'!C880</f>
        <v>0</v>
      </c>
      <c r="C879" s="39">
        <f>'Вчера_Спутник-М'!D880</f>
        <v>0</v>
      </c>
      <c r="D879" s="39">
        <f>'Спутник-М'!D880</f>
        <v>0</v>
      </c>
      <c r="E879" s="39">
        <f t="shared" si="13"/>
        <v>0</v>
      </c>
    </row>
    <row r="880" spans="1:5" ht="50.1" customHeight="1" x14ac:dyDescent="0.3">
      <c r="A880" s="39">
        <f>'Спутник-М'!B881</f>
        <v>0</v>
      </c>
      <c r="B880" s="39">
        <f>'Спутник-М'!C881</f>
        <v>0</v>
      </c>
      <c r="C880" s="39">
        <f>'Вчера_Спутник-М'!D881</f>
        <v>0</v>
      </c>
      <c r="D880" s="39">
        <f>'Спутник-М'!D881</f>
        <v>0</v>
      </c>
      <c r="E880" s="39">
        <f t="shared" si="13"/>
        <v>0</v>
      </c>
    </row>
    <row r="881" spans="1:5" ht="50.1" customHeight="1" x14ac:dyDescent="0.3">
      <c r="A881" s="39">
        <f>'Спутник-М'!B882</f>
        <v>0</v>
      </c>
      <c r="B881" s="39">
        <f>'Спутник-М'!C882</f>
        <v>0</v>
      </c>
      <c r="C881" s="39">
        <f>'Вчера_Спутник-М'!D882</f>
        <v>0</v>
      </c>
      <c r="D881" s="39">
        <f>'Спутник-М'!D882</f>
        <v>0</v>
      </c>
      <c r="E881" s="39">
        <f t="shared" si="13"/>
        <v>0</v>
      </c>
    </row>
    <row r="882" spans="1:5" ht="50.1" customHeight="1" x14ac:dyDescent="0.3">
      <c r="A882" s="39">
        <f>'Спутник-М'!B883</f>
        <v>0</v>
      </c>
      <c r="B882" s="39">
        <f>'Спутник-М'!C883</f>
        <v>0</v>
      </c>
      <c r="C882" s="39">
        <f>'Вчера_Спутник-М'!D883</f>
        <v>0</v>
      </c>
      <c r="D882" s="39">
        <f>'Спутник-М'!D883</f>
        <v>0</v>
      </c>
      <c r="E882" s="39">
        <f t="shared" si="13"/>
        <v>0</v>
      </c>
    </row>
    <row r="883" spans="1:5" ht="50.1" customHeight="1" x14ac:dyDescent="0.3">
      <c r="A883" s="39">
        <f>'Спутник-М'!B884</f>
        <v>0</v>
      </c>
      <c r="B883" s="39">
        <f>'Спутник-М'!C884</f>
        <v>0</v>
      </c>
      <c r="C883" s="39">
        <f>'Вчера_Спутник-М'!D884</f>
        <v>0</v>
      </c>
      <c r="D883" s="39">
        <f>'Спутник-М'!D884</f>
        <v>0</v>
      </c>
      <c r="E883" s="39">
        <f t="shared" si="13"/>
        <v>0</v>
      </c>
    </row>
    <row r="884" spans="1:5" ht="50.1" customHeight="1" x14ac:dyDescent="0.3">
      <c r="A884" s="39">
        <f>'Спутник-М'!B885</f>
        <v>0</v>
      </c>
      <c r="B884" s="39">
        <f>'Спутник-М'!C885</f>
        <v>0</v>
      </c>
      <c r="C884" s="39">
        <f>'Вчера_Спутник-М'!D885</f>
        <v>0</v>
      </c>
      <c r="D884" s="39">
        <f>'Спутник-М'!D885</f>
        <v>0</v>
      </c>
      <c r="E884" s="39">
        <f t="shared" si="13"/>
        <v>0</v>
      </c>
    </row>
    <row r="885" spans="1:5" ht="50.1" customHeight="1" x14ac:dyDescent="0.3">
      <c r="A885" s="39">
        <f>'Спутник-М'!B886</f>
        <v>0</v>
      </c>
      <c r="B885" s="39">
        <f>'Спутник-М'!C886</f>
        <v>0</v>
      </c>
      <c r="C885" s="39">
        <f>'Вчера_Спутник-М'!D886</f>
        <v>0</v>
      </c>
      <c r="D885" s="39">
        <f>'Спутник-М'!D886</f>
        <v>0</v>
      </c>
      <c r="E885" s="39">
        <f t="shared" si="13"/>
        <v>0</v>
      </c>
    </row>
    <row r="886" spans="1:5" ht="50.1" customHeight="1" x14ac:dyDescent="0.3">
      <c r="A886" s="39">
        <f>'Спутник-М'!B887</f>
        <v>0</v>
      </c>
      <c r="B886" s="39">
        <f>'Спутник-М'!C887</f>
        <v>0</v>
      </c>
      <c r="C886" s="39">
        <f>'Вчера_Спутник-М'!D887</f>
        <v>0</v>
      </c>
      <c r="D886" s="39">
        <f>'Спутник-М'!D887</f>
        <v>0</v>
      </c>
      <c r="E886" s="39">
        <f t="shared" si="13"/>
        <v>0</v>
      </c>
    </row>
    <row r="887" spans="1:5" ht="50.1" customHeight="1" x14ac:dyDescent="0.3">
      <c r="A887" s="39">
        <f>'Спутник-М'!B888</f>
        <v>0</v>
      </c>
      <c r="B887" s="39">
        <f>'Спутник-М'!C888</f>
        <v>0</v>
      </c>
      <c r="C887" s="39">
        <f>'Вчера_Спутник-М'!D888</f>
        <v>0</v>
      </c>
      <c r="D887" s="39">
        <f>'Спутник-М'!D888</f>
        <v>0</v>
      </c>
      <c r="E887" s="39">
        <f t="shared" si="13"/>
        <v>0</v>
      </c>
    </row>
    <row r="888" spans="1:5" ht="50.1" customHeight="1" x14ac:dyDescent="0.3">
      <c r="A888" s="39">
        <f>'Спутник-М'!B889</f>
        <v>0</v>
      </c>
      <c r="B888" s="39">
        <f>'Спутник-М'!C889</f>
        <v>0</v>
      </c>
      <c r="C888" s="39">
        <f>'Вчера_Спутник-М'!D889</f>
        <v>0</v>
      </c>
      <c r="D888" s="39">
        <f>'Спутник-М'!D889</f>
        <v>0</v>
      </c>
      <c r="E888" s="39">
        <f t="shared" si="13"/>
        <v>0</v>
      </c>
    </row>
    <row r="889" spans="1:5" ht="50.1" customHeight="1" x14ac:dyDescent="0.3">
      <c r="A889" s="39">
        <f>'Спутник-М'!B890</f>
        <v>0</v>
      </c>
      <c r="B889" s="39">
        <f>'Спутник-М'!C890</f>
        <v>0</v>
      </c>
      <c r="C889" s="39">
        <f>'Вчера_Спутник-М'!D890</f>
        <v>0</v>
      </c>
      <c r="D889" s="39">
        <f>'Спутник-М'!D890</f>
        <v>0</v>
      </c>
      <c r="E889" s="39">
        <f t="shared" si="13"/>
        <v>0</v>
      </c>
    </row>
    <row r="890" spans="1:5" ht="50.1" customHeight="1" x14ac:dyDescent="0.3">
      <c r="A890" s="39">
        <f>'Спутник-М'!B891</f>
        <v>0</v>
      </c>
      <c r="B890" s="39">
        <f>'Спутник-М'!C891</f>
        <v>0</v>
      </c>
      <c r="C890" s="39">
        <f>'Вчера_Спутник-М'!D891</f>
        <v>0</v>
      </c>
      <c r="D890" s="39">
        <f>'Спутник-М'!D891</f>
        <v>0</v>
      </c>
      <c r="E890" s="39">
        <f t="shared" si="13"/>
        <v>0</v>
      </c>
    </row>
    <row r="891" spans="1:5" ht="50.1" customHeight="1" x14ac:dyDescent="0.3">
      <c r="A891" s="39">
        <f>'Спутник-М'!B892</f>
        <v>0</v>
      </c>
      <c r="B891" s="39">
        <f>'Спутник-М'!C892</f>
        <v>0</v>
      </c>
      <c r="C891" s="39">
        <f>'Вчера_Спутник-М'!D892</f>
        <v>0</v>
      </c>
      <c r="D891" s="39">
        <f>'Спутник-М'!D892</f>
        <v>0</v>
      </c>
      <c r="E891" s="39">
        <f t="shared" si="13"/>
        <v>0</v>
      </c>
    </row>
    <row r="892" spans="1:5" ht="50.1" customHeight="1" x14ac:dyDescent="0.3">
      <c r="A892" s="39">
        <f>'Спутник-М'!B893</f>
        <v>0</v>
      </c>
      <c r="B892" s="39">
        <f>'Спутник-М'!C893</f>
        <v>0</v>
      </c>
      <c r="C892" s="39">
        <f>'Вчера_Спутник-М'!D893</f>
        <v>0</v>
      </c>
      <c r="D892" s="39">
        <f>'Спутник-М'!D893</f>
        <v>0</v>
      </c>
      <c r="E892" s="39">
        <f t="shared" si="13"/>
        <v>0</v>
      </c>
    </row>
    <row r="893" spans="1:5" ht="50.1" customHeight="1" x14ac:dyDescent="0.3">
      <c r="A893" s="39">
        <f>'Спутник-М'!B894</f>
        <v>0</v>
      </c>
      <c r="B893" s="39">
        <f>'Спутник-М'!C894</f>
        <v>0</v>
      </c>
      <c r="C893" s="39">
        <f>'Вчера_Спутник-М'!D894</f>
        <v>0</v>
      </c>
      <c r="D893" s="39">
        <f>'Спутник-М'!D894</f>
        <v>0</v>
      </c>
      <c r="E893" s="39">
        <f t="shared" si="13"/>
        <v>0</v>
      </c>
    </row>
    <row r="894" spans="1:5" ht="50.1" customHeight="1" x14ac:dyDescent="0.3">
      <c r="A894" s="39">
        <f>'Спутник-М'!B895</f>
        <v>0</v>
      </c>
      <c r="B894" s="39">
        <f>'Спутник-М'!C895</f>
        <v>0</v>
      </c>
      <c r="C894" s="39">
        <f>'Вчера_Спутник-М'!D895</f>
        <v>0</v>
      </c>
      <c r="D894" s="39">
        <f>'Спутник-М'!D895</f>
        <v>0</v>
      </c>
      <c r="E894" s="39">
        <f t="shared" si="13"/>
        <v>0</v>
      </c>
    </row>
    <row r="895" spans="1:5" ht="50.1" customHeight="1" x14ac:dyDescent="0.3">
      <c r="A895" s="39">
        <f>'Спутник-М'!B896</f>
        <v>0</v>
      </c>
      <c r="B895" s="39">
        <f>'Спутник-М'!C896</f>
        <v>0</v>
      </c>
      <c r="C895" s="39">
        <f>'Вчера_Спутник-М'!D896</f>
        <v>0</v>
      </c>
      <c r="D895" s="39">
        <f>'Спутник-М'!D896</f>
        <v>0</v>
      </c>
      <c r="E895" s="39">
        <f t="shared" si="13"/>
        <v>0</v>
      </c>
    </row>
    <row r="896" spans="1:5" ht="50.1" customHeight="1" x14ac:dyDescent="0.3">
      <c r="A896" s="39">
        <f>'Спутник-М'!B897</f>
        <v>0</v>
      </c>
      <c r="B896" s="39">
        <f>'Спутник-М'!C897</f>
        <v>0</v>
      </c>
      <c r="C896" s="39">
        <f>'Вчера_Спутник-М'!D897</f>
        <v>0</v>
      </c>
      <c r="D896" s="39">
        <f>'Спутник-М'!D897</f>
        <v>0</v>
      </c>
      <c r="E896" s="39">
        <f t="shared" si="13"/>
        <v>0</v>
      </c>
    </row>
    <row r="897" spans="1:5" ht="50.1" customHeight="1" x14ac:dyDescent="0.3">
      <c r="A897" s="39">
        <f>'Спутник-М'!B898</f>
        <v>0</v>
      </c>
      <c r="B897" s="39">
        <f>'Спутник-М'!C898</f>
        <v>0</v>
      </c>
      <c r="C897" s="39">
        <f>'Вчера_Спутник-М'!D898</f>
        <v>0</v>
      </c>
      <c r="D897" s="39">
        <f>'Спутник-М'!D898</f>
        <v>0</v>
      </c>
      <c r="E897" s="39">
        <f t="shared" si="13"/>
        <v>0</v>
      </c>
    </row>
    <row r="898" spans="1:5" ht="50.1" customHeight="1" x14ac:dyDescent="0.3">
      <c r="A898" s="39">
        <f>'Спутник-М'!B899</f>
        <v>0</v>
      </c>
      <c r="B898" s="39">
        <f>'Спутник-М'!C899</f>
        <v>0</v>
      </c>
      <c r="C898" s="39">
        <f>'Вчера_Спутник-М'!D899</f>
        <v>0</v>
      </c>
      <c r="D898" s="39">
        <f>'Спутник-М'!D899</f>
        <v>0</v>
      </c>
      <c r="E898" s="39">
        <f t="shared" si="13"/>
        <v>0</v>
      </c>
    </row>
    <row r="899" spans="1:5" ht="50.1" customHeight="1" x14ac:dyDescent="0.3">
      <c r="A899" s="39">
        <f>'Спутник-М'!B900</f>
        <v>0</v>
      </c>
      <c r="B899" s="39">
        <f>'Спутник-М'!C900</f>
        <v>0</v>
      </c>
      <c r="C899" s="39">
        <f>'Вчера_Спутник-М'!D900</f>
        <v>0</v>
      </c>
      <c r="D899" s="39">
        <f>'Спутник-М'!D900</f>
        <v>0</v>
      </c>
      <c r="E899" s="39">
        <f t="shared" si="13"/>
        <v>0</v>
      </c>
    </row>
    <row r="900" spans="1:5" ht="50.1" customHeight="1" x14ac:dyDescent="0.3">
      <c r="A900" s="39">
        <f>'Спутник-М'!B901</f>
        <v>0</v>
      </c>
      <c r="B900" s="39">
        <f>'Спутник-М'!C901</f>
        <v>0</v>
      </c>
      <c r="C900" s="39">
        <f>'Вчера_Спутник-М'!D901</f>
        <v>0</v>
      </c>
      <c r="D900" s="39">
        <f>'Спутник-М'!D901</f>
        <v>0</v>
      </c>
      <c r="E900" s="39">
        <f t="shared" si="13"/>
        <v>0</v>
      </c>
    </row>
    <row r="901" spans="1:5" ht="50.1" customHeight="1" x14ac:dyDescent="0.3">
      <c r="A901" s="39">
        <f>'Спутник-М'!B902</f>
        <v>0</v>
      </c>
      <c r="B901" s="39">
        <f>'Спутник-М'!C902</f>
        <v>0</v>
      </c>
      <c r="C901" s="39">
        <f>'Вчера_Спутник-М'!D902</f>
        <v>0</v>
      </c>
      <c r="D901" s="39">
        <f>'Спутник-М'!D902</f>
        <v>0</v>
      </c>
      <c r="E901" s="39">
        <f t="shared" ref="E901:E964" si="14">IF(ISNA(VLOOKUP(C901,D:D, 1, FALSE)),"_Должник",C901)</f>
        <v>0</v>
      </c>
    </row>
    <row r="902" spans="1:5" ht="50.1" customHeight="1" x14ac:dyDescent="0.3">
      <c r="A902" s="39">
        <f>'Спутник-М'!B903</f>
        <v>0</v>
      </c>
      <c r="B902" s="39">
        <f>'Спутник-М'!C903</f>
        <v>0</v>
      </c>
      <c r="C902" s="39">
        <f>'Вчера_Спутник-М'!D903</f>
        <v>0</v>
      </c>
      <c r="D902" s="39">
        <f>'Спутник-М'!D903</f>
        <v>0</v>
      </c>
      <c r="E902" s="39">
        <f t="shared" si="14"/>
        <v>0</v>
      </c>
    </row>
    <row r="903" spans="1:5" ht="50.1" customHeight="1" x14ac:dyDescent="0.3">
      <c r="A903" s="39">
        <f>'Спутник-М'!B904</f>
        <v>0</v>
      </c>
      <c r="B903" s="39">
        <f>'Спутник-М'!C904</f>
        <v>0</v>
      </c>
      <c r="C903" s="39">
        <f>'Вчера_Спутник-М'!D904</f>
        <v>0</v>
      </c>
      <c r="D903" s="39">
        <f>'Спутник-М'!D904</f>
        <v>0</v>
      </c>
      <c r="E903" s="39">
        <f t="shared" si="14"/>
        <v>0</v>
      </c>
    </row>
    <row r="904" spans="1:5" ht="50.1" customHeight="1" x14ac:dyDescent="0.3">
      <c r="A904" s="39">
        <f>'Спутник-М'!B905</f>
        <v>0</v>
      </c>
      <c r="B904" s="39">
        <f>'Спутник-М'!C905</f>
        <v>0</v>
      </c>
      <c r="C904" s="39">
        <f>'Вчера_Спутник-М'!D905</f>
        <v>0</v>
      </c>
      <c r="D904" s="39">
        <f>'Спутник-М'!D905</f>
        <v>0</v>
      </c>
      <c r="E904" s="39">
        <f t="shared" si="14"/>
        <v>0</v>
      </c>
    </row>
    <row r="905" spans="1:5" ht="50.1" customHeight="1" x14ac:dyDescent="0.3">
      <c r="A905" s="39">
        <f>'Спутник-М'!B906</f>
        <v>0</v>
      </c>
      <c r="B905" s="39">
        <f>'Спутник-М'!C906</f>
        <v>0</v>
      </c>
      <c r="C905" s="39">
        <f>'Вчера_Спутник-М'!D906</f>
        <v>0</v>
      </c>
      <c r="D905" s="39">
        <f>'Спутник-М'!D906</f>
        <v>0</v>
      </c>
      <c r="E905" s="39">
        <f t="shared" si="14"/>
        <v>0</v>
      </c>
    </row>
    <row r="906" spans="1:5" ht="50.1" customHeight="1" x14ac:dyDescent="0.3">
      <c r="A906" s="39">
        <f>'Спутник-М'!B907</f>
        <v>0</v>
      </c>
      <c r="B906" s="39">
        <f>'Спутник-М'!C907</f>
        <v>0</v>
      </c>
      <c r="C906" s="39">
        <f>'Вчера_Спутник-М'!D907</f>
        <v>0</v>
      </c>
      <c r="D906" s="39">
        <f>'Спутник-М'!D907</f>
        <v>0</v>
      </c>
      <c r="E906" s="39">
        <f t="shared" si="14"/>
        <v>0</v>
      </c>
    </row>
    <row r="907" spans="1:5" ht="50.1" customHeight="1" x14ac:dyDescent="0.3">
      <c r="A907" s="39">
        <f>'Спутник-М'!B908</f>
        <v>0</v>
      </c>
      <c r="B907" s="39">
        <f>'Спутник-М'!C908</f>
        <v>0</v>
      </c>
      <c r="C907" s="39">
        <f>'Вчера_Спутник-М'!D908</f>
        <v>0</v>
      </c>
      <c r="D907" s="39">
        <f>'Спутник-М'!D908</f>
        <v>0</v>
      </c>
      <c r="E907" s="39">
        <f t="shared" si="14"/>
        <v>0</v>
      </c>
    </row>
    <row r="908" spans="1:5" ht="50.1" customHeight="1" x14ac:dyDescent="0.3">
      <c r="A908" s="39">
        <f>'Спутник-М'!B909</f>
        <v>0</v>
      </c>
      <c r="B908" s="39">
        <f>'Спутник-М'!C909</f>
        <v>0</v>
      </c>
      <c r="C908" s="39">
        <f>'Вчера_Спутник-М'!D909</f>
        <v>0</v>
      </c>
      <c r="D908" s="39">
        <f>'Спутник-М'!D909</f>
        <v>0</v>
      </c>
      <c r="E908" s="39">
        <f t="shared" si="14"/>
        <v>0</v>
      </c>
    </row>
    <row r="909" spans="1:5" ht="50.1" customHeight="1" x14ac:dyDescent="0.3">
      <c r="A909" s="39">
        <f>'Спутник-М'!B910</f>
        <v>0</v>
      </c>
      <c r="B909" s="39">
        <f>'Спутник-М'!C910</f>
        <v>0</v>
      </c>
      <c r="C909" s="39">
        <f>'Вчера_Спутник-М'!D910</f>
        <v>0</v>
      </c>
      <c r="D909" s="39">
        <f>'Спутник-М'!D910</f>
        <v>0</v>
      </c>
      <c r="E909" s="39">
        <f t="shared" si="14"/>
        <v>0</v>
      </c>
    </row>
    <row r="910" spans="1:5" ht="50.1" customHeight="1" x14ac:dyDescent="0.3">
      <c r="A910" s="39">
        <f>'Спутник-М'!B911</f>
        <v>0</v>
      </c>
      <c r="B910" s="39">
        <f>'Спутник-М'!C911</f>
        <v>0</v>
      </c>
      <c r="C910" s="39">
        <f>'Вчера_Спутник-М'!D911</f>
        <v>0</v>
      </c>
      <c r="D910" s="39">
        <f>'Спутник-М'!D911</f>
        <v>0</v>
      </c>
      <c r="E910" s="39">
        <f t="shared" si="14"/>
        <v>0</v>
      </c>
    </row>
    <row r="911" spans="1:5" ht="50.1" customHeight="1" x14ac:dyDescent="0.3">
      <c r="A911" s="39">
        <f>'Спутник-М'!B912</f>
        <v>0</v>
      </c>
      <c r="B911" s="39">
        <f>'Спутник-М'!C912</f>
        <v>0</v>
      </c>
      <c r="C911" s="39">
        <f>'Вчера_Спутник-М'!D912</f>
        <v>0</v>
      </c>
      <c r="D911" s="39">
        <f>'Спутник-М'!D912</f>
        <v>0</v>
      </c>
      <c r="E911" s="39">
        <f t="shared" si="14"/>
        <v>0</v>
      </c>
    </row>
    <row r="912" spans="1:5" ht="50.1" customHeight="1" x14ac:dyDescent="0.3">
      <c r="A912" s="39">
        <f>'Спутник-М'!B913</f>
        <v>0</v>
      </c>
      <c r="B912" s="39">
        <f>'Спутник-М'!C913</f>
        <v>0</v>
      </c>
      <c r="C912" s="39">
        <f>'Вчера_Спутник-М'!D913</f>
        <v>0</v>
      </c>
      <c r="D912" s="39">
        <f>'Спутник-М'!D913</f>
        <v>0</v>
      </c>
      <c r="E912" s="39">
        <f t="shared" si="14"/>
        <v>0</v>
      </c>
    </row>
    <row r="913" spans="1:5" ht="50.1" customHeight="1" x14ac:dyDescent="0.3">
      <c r="A913" s="39">
        <f>'Спутник-М'!B914</f>
        <v>0</v>
      </c>
      <c r="B913" s="39">
        <f>'Спутник-М'!C914</f>
        <v>0</v>
      </c>
      <c r="C913" s="39">
        <f>'Вчера_Спутник-М'!D914</f>
        <v>0</v>
      </c>
      <c r="D913" s="39">
        <f>'Спутник-М'!D914</f>
        <v>0</v>
      </c>
      <c r="E913" s="39">
        <f t="shared" si="14"/>
        <v>0</v>
      </c>
    </row>
    <row r="914" spans="1:5" ht="50.1" customHeight="1" x14ac:dyDescent="0.3">
      <c r="A914" s="39">
        <f>'Спутник-М'!B915</f>
        <v>0</v>
      </c>
      <c r="B914" s="39">
        <f>'Спутник-М'!C915</f>
        <v>0</v>
      </c>
      <c r="C914" s="39">
        <f>'Вчера_Спутник-М'!D915</f>
        <v>0</v>
      </c>
      <c r="D914" s="39">
        <f>'Спутник-М'!D915</f>
        <v>0</v>
      </c>
      <c r="E914" s="39">
        <f t="shared" si="14"/>
        <v>0</v>
      </c>
    </row>
    <row r="915" spans="1:5" ht="50.1" customHeight="1" x14ac:dyDescent="0.3">
      <c r="A915" s="39">
        <f>'Спутник-М'!B916</f>
        <v>0</v>
      </c>
      <c r="B915" s="39">
        <f>'Спутник-М'!C916</f>
        <v>0</v>
      </c>
      <c r="C915" s="39">
        <f>'Вчера_Спутник-М'!D916</f>
        <v>0</v>
      </c>
      <c r="D915" s="39">
        <f>'Спутник-М'!D916</f>
        <v>0</v>
      </c>
      <c r="E915" s="39">
        <f t="shared" si="14"/>
        <v>0</v>
      </c>
    </row>
    <row r="916" spans="1:5" ht="50.1" customHeight="1" x14ac:dyDescent="0.3">
      <c r="A916" s="39">
        <f>'Спутник-М'!B917</f>
        <v>0</v>
      </c>
      <c r="B916" s="39">
        <f>'Спутник-М'!C917</f>
        <v>0</v>
      </c>
      <c r="C916" s="39">
        <f>'Вчера_Спутник-М'!D917</f>
        <v>0</v>
      </c>
      <c r="D916" s="39">
        <f>'Спутник-М'!D917</f>
        <v>0</v>
      </c>
      <c r="E916" s="39">
        <f t="shared" si="14"/>
        <v>0</v>
      </c>
    </row>
    <row r="917" spans="1:5" ht="50.1" customHeight="1" x14ac:dyDescent="0.3">
      <c r="A917" s="39">
        <f>'Спутник-М'!B918</f>
        <v>0</v>
      </c>
      <c r="B917" s="39">
        <f>'Спутник-М'!C918</f>
        <v>0</v>
      </c>
      <c r="C917" s="39">
        <f>'Вчера_Спутник-М'!D918</f>
        <v>0</v>
      </c>
      <c r="D917" s="39">
        <f>'Спутник-М'!D918</f>
        <v>0</v>
      </c>
      <c r="E917" s="39">
        <f t="shared" si="14"/>
        <v>0</v>
      </c>
    </row>
    <row r="918" spans="1:5" ht="50.1" customHeight="1" x14ac:dyDescent="0.3">
      <c r="A918" s="39">
        <f>'Спутник-М'!B919</f>
        <v>0</v>
      </c>
      <c r="B918" s="39">
        <f>'Спутник-М'!C919</f>
        <v>0</v>
      </c>
      <c r="C918" s="39">
        <f>'Вчера_Спутник-М'!D919</f>
        <v>0</v>
      </c>
      <c r="D918" s="39">
        <f>'Спутник-М'!D919</f>
        <v>0</v>
      </c>
      <c r="E918" s="39">
        <f t="shared" si="14"/>
        <v>0</v>
      </c>
    </row>
    <row r="919" spans="1:5" ht="50.1" customHeight="1" x14ac:dyDescent="0.3">
      <c r="A919" s="39">
        <f>'Спутник-М'!B920</f>
        <v>0</v>
      </c>
      <c r="B919" s="39">
        <f>'Спутник-М'!C920</f>
        <v>0</v>
      </c>
      <c r="C919" s="39">
        <f>'Вчера_Спутник-М'!D920</f>
        <v>0</v>
      </c>
      <c r="D919" s="39">
        <f>'Спутник-М'!D920</f>
        <v>0</v>
      </c>
      <c r="E919" s="39">
        <f t="shared" si="14"/>
        <v>0</v>
      </c>
    </row>
    <row r="920" spans="1:5" ht="50.1" customHeight="1" x14ac:dyDescent="0.3">
      <c r="A920" s="39">
        <f>'Спутник-М'!B921</f>
        <v>0</v>
      </c>
      <c r="B920" s="39">
        <f>'Спутник-М'!C921</f>
        <v>0</v>
      </c>
      <c r="C920" s="39">
        <f>'Вчера_Спутник-М'!D921</f>
        <v>0</v>
      </c>
      <c r="D920" s="39">
        <f>'Спутник-М'!D921</f>
        <v>0</v>
      </c>
      <c r="E920" s="39">
        <f t="shared" si="14"/>
        <v>0</v>
      </c>
    </row>
    <row r="921" spans="1:5" ht="50.1" customHeight="1" x14ac:dyDescent="0.3">
      <c r="A921" s="39">
        <f>'Спутник-М'!B922</f>
        <v>0</v>
      </c>
      <c r="B921" s="39">
        <f>'Спутник-М'!C922</f>
        <v>0</v>
      </c>
      <c r="C921" s="39">
        <f>'Вчера_Спутник-М'!D922</f>
        <v>0</v>
      </c>
      <c r="D921" s="39">
        <f>'Спутник-М'!D922</f>
        <v>0</v>
      </c>
      <c r="E921" s="39">
        <f t="shared" si="14"/>
        <v>0</v>
      </c>
    </row>
    <row r="922" spans="1:5" ht="50.1" customHeight="1" x14ac:dyDescent="0.3">
      <c r="A922" s="39">
        <f>'Спутник-М'!B923</f>
        <v>0</v>
      </c>
      <c r="B922" s="39">
        <f>'Спутник-М'!C923</f>
        <v>0</v>
      </c>
      <c r="C922" s="39">
        <f>'Вчера_Спутник-М'!D923</f>
        <v>0</v>
      </c>
      <c r="D922" s="39">
        <f>'Спутник-М'!D923</f>
        <v>0</v>
      </c>
      <c r="E922" s="39">
        <f t="shared" si="14"/>
        <v>0</v>
      </c>
    </row>
    <row r="923" spans="1:5" ht="50.1" customHeight="1" x14ac:dyDescent="0.3">
      <c r="A923" s="39">
        <f>'Спутник-М'!B924</f>
        <v>0</v>
      </c>
      <c r="B923" s="39">
        <f>'Спутник-М'!C924</f>
        <v>0</v>
      </c>
      <c r="C923" s="39">
        <f>'Вчера_Спутник-М'!D924</f>
        <v>0</v>
      </c>
      <c r="D923" s="39">
        <f>'Спутник-М'!D924</f>
        <v>0</v>
      </c>
      <c r="E923" s="39">
        <f t="shared" si="14"/>
        <v>0</v>
      </c>
    </row>
    <row r="924" spans="1:5" ht="50.1" customHeight="1" x14ac:dyDescent="0.3">
      <c r="A924" s="39">
        <f>'Спутник-М'!B925</f>
        <v>0</v>
      </c>
      <c r="B924" s="39">
        <f>'Спутник-М'!C925</f>
        <v>0</v>
      </c>
      <c r="C924" s="39">
        <f>'Вчера_Спутник-М'!D925</f>
        <v>0</v>
      </c>
      <c r="D924" s="39">
        <f>'Спутник-М'!D925</f>
        <v>0</v>
      </c>
      <c r="E924" s="39">
        <f t="shared" si="14"/>
        <v>0</v>
      </c>
    </row>
    <row r="925" spans="1:5" ht="50.1" customHeight="1" x14ac:dyDescent="0.3">
      <c r="A925" s="39">
        <f>'Спутник-М'!B926</f>
        <v>0</v>
      </c>
      <c r="B925" s="39">
        <f>'Спутник-М'!C926</f>
        <v>0</v>
      </c>
      <c r="C925" s="39">
        <f>'Вчера_Спутник-М'!D926</f>
        <v>0</v>
      </c>
      <c r="D925" s="39">
        <f>'Спутник-М'!D926</f>
        <v>0</v>
      </c>
      <c r="E925" s="39">
        <f t="shared" si="14"/>
        <v>0</v>
      </c>
    </row>
    <row r="926" spans="1:5" ht="50.1" customHeight="1" x14ac:dyDescent="0.3">
      <c r="A926" s="39">
        <f>'Спутник-М'!B927</f>
        <v>0</v>
      </c>
      <c r="B926" s="39">
        <f>'Спутник-М'!C927</f>
        <v>0</v>
      </c>
      <c r="C926" s="39">
        <f>'Вчера_Спутник-М'!D927</f>
        <v>0</v>
      </c>
      <c r="D926" s="39">
        <f>'Спутник-М'!D927</f>
        <v>0</v>
      </c>
      <c r="E926" s="39">
        <f t="shared" si="14"/>
        <v>0</v>
      </c>
    </row>
    <row r="927" spans="1:5" ht="50.1" customHeight="1" x14ac:dyDescent="0.3">
      <c r="A927" s="39">
        <f>'Спутник-М'!B928</f>
        <v>0</v>
      </c>
      <c r="B927" s="39">
        <f>'Спутник-М'!C928</f>
        <v>0</v>
      </c>
      <c r="C927" s="39">
        <f>'Вчера_Спутник-М'!D928</f>
        <v>0</v>
      </c>
      <c r="D927" s="39">
        <f>'Спутник-М'!D928</f>
        <v>0</v>
      </c>
      <c r="E927" s="39">
        <f t="shared" si="14"/>
        <v>0</v>
      </c>
    </row>
    <row r="928" spans="1:5" ht="50.1" customHeight="1" x14ac:dyDescent="0.3">
      <c r="A928" s="39">
        <f>'Спутник-М'!B929</f>
        <v>0</v>
      </c>
      <c r="B928" s="39">
        <f>'Спутник-М'!C929</f>
        <v>0</v>
      </c>
      <c r="C928" s="39">
        <f>'Вчера_Спутник-М'!D929</f>
        <v>0</v>
      </c>
      <c r="D928" s="39">
        <f>'Спутник-М'!D929</f>
        <v>0</v>
      </c>
      <c r="E928" s="39">
        <f t="shared" si="14"/>
        <v>0</v>
      </c>
    </row>
    <row r="929" spans="1:5" ht="50.1" customHeight="1" x14ac:dyDescent="0.3">
      <c r="A929" s="39">
        <f>'Спутник-М'!B930</f>
        <v>0</v>
      </c>
      <c r="B929" s="39">
        <f>'Спутник-М'!C930</f>
        <v>0</v>
      </c>
      <c r="C929" s="39">
        <f>'Вчера_Спутник-М'!D930</f>
        <v>0</v>
      </c>
      <c r="D929" s="39">
        <f>'Спутник-М'!D930</f>
        <v>0</v>
      </c>
      <c r="E929" s="39">
        <f t="shared" si="14"/>
        <v>0</v>
      </c>
    </row>
    <row r="930" spans="1:5" ht="50.1" customHeight="1" x14ac:dyDescent="0.3">
      <c r="A930" s="39">
        <f>'Спутник-М'!B931</f>
        <v>0</v>
      </c>
      <c r="B930" s="39">
        <f>'Спутник-М'!C931</f>
        <v>0</v>
      </c>
      <c r="C930" s="39">
        <f>'Вчера_Спутник-М'!D931</f>
        <v>0</v>
      </c>
      <c r="D930" s="39">
        <f>'Спутник-М'!D931</f>
        <v>0</v>
      </c>
      <c r="E930" s="39">
        <f t="shared" si="14"/>
        <v>0</v>
      </c>
    </row>
    <row r="931" spans="1:5" ht="50.1" customHeight="1" x14ac:dyDescent="0.3">
      <c r="A931" s="39">
        <f>'Спутник-М'!B932</f>
        <v>0</v>
      </c>
      <c r="B931" s="39">
        <f>'Спутник-М'!C932</f>
        <v>0</v>
      </c>
      <c r="C931" s="39">
        <f>'Вчера_Спутник-М'!D932</f>
        <v>0</v>
      </c>
      <c r="D931" s="39">
        <f>'Спутник-М'!D932</f>
        <v>0</v>
      </c>
      <c r="E931" s="39">
        <f t="shared" si="14"/>
        <v>0</v>
      </c>
    </row>
    <row r="932" spans="1:5" ht="50.1" customHeight="1" x14ac:dyDescent="0.3">
      <c r="A932" s="39">
        <f>'Спутник-М'!B933</f>
        <v>0</v>
      </c>
      <c r="B932" s="39">
        <f>'Спутник-М'!C933</f>
        <v>0</v>
      </c>
      <c r="C932" s="39">
        <f>'Вчера_Спутник-М'!D933</f>
        <v>0</v>
      </c>
      <c r="D932" s="39">
        <f>'Спутник-М'!D933</f>
        <v>0</v>
      </c>
      <c r="E932" s="39">
        <f t="shared" si="14"/>
        <v>0</v>
      </c>
    </row>
    <row r="933" spans="1:5" ht="50.1" customHeight="1" x14ac:dyDescent="0.3">
      <c r="A933" s="39">
        <f>'Спутник-М'!B934</f>
        <v>0</v>
      </c>
      <c r="B933" s="39">
        <f>'Спутник-М'!C934</f>
        <v>0</v>
      </c>
      <c r="C933" s="39">
        <f>'Вчера_Спутник-М'!D934</f>
        <v>0</v>
      </c>
      <c r="D933" s="39">
        <f>'Спутник-М'!D934</f>
        <v>0</v>
      </c>
      <c r="E933" s="39">
        <f t="shared" si="14"/>
        <v>0</v>
      </c>
    </row>
    <row r="934" spans="1:5" ht="50.1" customHeight="1" x14ac:dyDescent="0.3">
      <c r="A934" s="39">
        <f>'Спутник-М'!B935</f>
        <v>0</v>
      </c>
      <c r="B934" s="39">
        <f>'Спутник-М'!C935</f>
        <v>0</v>
      </c>
      <c r="C934" s="39">
        <f>'Вчера_Спутник-М'!D935</f>
        <v>0</v>
      </c>
      <c r="D934" s="39">
        <f>'Спутник-М'!D935</f>
        <v>0</v>
      </c>
      <c r="E934" s="39">
        <f t="shared" si="14"/>
        <v>0</v>
      </c>
    </row>
    <row r="935" spans="1:5" ht="50.1" customHeight="1" x14ac:dyDescent="0.3">
      <c r="A935" s="39">
        <f>'Спутник-М'!B936</f>
        <v>0</v>
      </c>
      <c r="B935" s="39">
        <f>'Спутник-М'!C936</f>
        <v>0</v>
      </c>
      <c r="C935" s="39">
        <f>'Вчера_Спутник-М'!D936</f>
        <v>0</v>
      </c>
      <c r="D935" s="39">
        <f>'Спутник-М'!D936</f>
        <v>0</v>
      </c>
      <c r="E935" s="39">
        <f t="shared" si="14"/>
        <v>0</v>
      </c>
    </row>
    <row r="936" spans="1:5" ht="50.1" customHeight="1" x14ac:dyDescent="0.3">
      <c r="A936" s="39">
        <f>'Спутник-М'!B937</f>
        <v>0</v>
      </c>
      <c r="B936" s="39">
        <f>'Спутник-М'!C937</f>
        <v>0</v>
      </c>
      <c r="C936" s="39">
        <f>'Вчера_Спутник-М'!D937</f>
        <v>0</v>
      </c>
      <c r="D936" s="39">
        <f>'Спутник-М'!D937</f>
        <v>0</v>
      </c>
      <c r="E936" s="39">
        <f t="shared" si="14"/>
        <v>0</v>
      </c>
    </row>
    <row r="937" spans="1:5" ht="50.1" customHeight="1" x14ac:dyDescent="0.3">
      <c r="A937" s="39">
        <f>'Спутник-М'!B938</f>
        <v>0</v>
      </c>
      <c r="B937" s="39">
        <f>'Спутник-М'!C938</f>
        <v>0</v>
      </c>
      <c r="C937" s="39">
        <f>'Вчера_Спутник-М'!D938</f>
        <v>0</v>
      </c>
      <c r="D937" s="39">
        <f>'Спутник-М'!D938</f>
        <v>0</v>
      </c>
      <c r="E937" s="39">
        <f t="shared" si="14"/>
        <v>0</v>
      </c>
    </row>
    <row r="938" spans="1:5" ht="50.1" customHeight="1" x14ac:dyDescent="0.3">
      <c r="A938" s="39">
        <f>'Спутник-М'!B939</f>
        <v>0</v>
      </c>
      <c r="B938" s="39">
        <f>'Спутник-М'!C939</f>
        <v>0</v>
      </c>
      <c r="C938" s="39">
        <f>'Вчера_Спутник-М'!D939</f>
        <v>0</v>
      </c>
      <c r="D938" s="39">
        <f>'Спутник-М'!D939</f>
        <v>0</v>
      </c>
      <c r="E938" s="39">
        <f t="shared" si="14"/>
        <v>0</v>
      </c>
    </row>
    <row r="939" spans="1:5" ht="50.1" customHeight="1" x14ac:dyDescent="0.3">
      <c r="A939" s="39">
        <f>'Спутник-М'!B940</f>
        <v>0</v>
      </c>
      <c r="B939" s="39">
        <f>'Спутник-М'!C940</f>
        <v>0</v>
      </c>
      <c r="C939" s="39">
        <f>'Вчера_Спутник-М'!D940</f>
        <v>0</v>
      </c>
      <c r="D939" s="39">
        <f>'Спутник-М'!D940</f>
        <v>0</v>
      </c>
      <c r="E939" s="39">
        <f t="shared" si="14"/>
        <v>0</v>
      </c>
    </row>
    <row r="940" spans="1:5" ht="50.1" customHeight="1" x14ac:dyDescent="0.3">
      <c r="A940" s="39">
        <f>'Спутник-М'!B941</f>
        <v>0</v>
      </c>
      <c r="B940" s="39">
        <f>'Спутник-М'!C941</f>
        <v>0</v>
      </c>
      <c r="C940" s="39">
        <f>'Вчера_Спутник-М'!D941</f>
        <v>0</v>
      </c>
      <c r="D940" s="39">
        <f>'Спутник-М'!D941</f>
        <v>0</v>
      </c>
      <c r="E940" s="39">
        <f t="shared" si="14"/>
        <v>0</v>
      </c>
    </row>
    <row r="941" spans="1:5" ht="50.1" customHeight="1" x14ac:dyDescent="0.3">
      <c r="A941" s="39">
        <f>'Спутник-М'!B942</f>
        <v>0</v>
      </c>
      <c r="B941" s="39">
        <f>'Спутник-М'!C942</f>
        <v>0</v>
      </c>
      <c r="C941" s="39">
        <f>'Вчера_Спутник-М'!D942</f>
        <v>0</v>
      </c>
      <c r="D941" s="39">
        <f>'Спутник-М'!D942</f>
        <v>0</v>
      </c>
      <c r="E941" s="39">
        <f t="shared" si="14"/>
        <v>0</v>
      </c>
    </row>
    <row r="942" spans="1:5" ht="50.1" customHeight="1" x14ac:dyDescent="0.3">
      <c r="A942" s="39">
        <f>'Спутник-М'!B943</f>
        <v>0</v>
      </c>
      <c r="B942" s="39">
        <f>'Спутник-М'!C943</f>
        <v>0</v>
      </c>
      <c r="C942" s="39">
        <f>'Вчера_Спутник-М'!D943</f>
        <v>0</v>
      </c>
      <c r="D942" s="39">
        <f>'Спутник-М'!D943</f>
        <v>0</v>
      </c>
      <c r="E942" s="39">
        <f t="shared" si="14"/>
        <v>0</v>
      </c>
    </row>
    <row r="943" spans="1:5" ht="50.1" customHeight="1" x14ac:dyDescent="0.3">
      <c r="A943" s="39">
        <f>'Спутник-М'!B944</f>
        <v>0</v>
      </c>
      <c r="B943" s="39">
        <f>'Спутник-М'!C944</f>
        <v>0</v>
      </c>
      <c r="C943" s="39">
        <f>'Вчера_Спутник-М'!D944</f>
        <v>0</v>
      </c>
      <c r="D943" s="39">
        <f>'Спутник-М'!D944</f>
        <v>0</v>
      </c>
      <c r="E943" s="39">
        <f t="shared" si="14"/>
        <v>0</v>
      </c>
    </row>
    <row r="944" spans="1:5" ht="50.1" customHeight="1" x14ac:dyDescent="0.3">
      <c r="A944" s="39">
        <f>'Спутник-М'!B945</f>
        <v>0</v>
      </c>
      <c r="B944" s="39">
        <f>'Спутник-М'!C945</f>
        <v>0</v>
      </c>
      <c r="C944" s="39">
        <f>'Вчера_Спутник-М'!D945</f>
        <v>0</v>
      </c>
      <c r="D944" s="39">
        <f>'Спутник-М'!D945</f>
        <v>0</v>
      </c>
      <c r="E944" s="39">
        <f t="shared" si="14"/>
        <v>0</v>
      </c>
    </row>
    <row r="945" spans="1:5" ht="50.1" customHeight="1" x14ac:dyDescent="0.3">
      <c r="A945" s="39">
        <f>'Спутник-М'!B946</f>
        <v>0</v>
      </c>
      <c r="B945" s="39">
        <f>'Спутник-М'!C946</f>
        <v>0</v>
      </c>
      <c r="C945" s="39">
        <f>'Вчера_Спутник-М'!D946</f>
        <v>0</v>
      </c>
      <c r="D945" s="39">
        <f>'Спутник-М'!D946</f>
        <v>0</v>
      </c>
      <c r="E945" s="39">
        <f t="shared" si="14"/>
        <v>0</v>
      </c>
    </row>
    <row r="946" spans="1:5" ht="50.1" customHeight="1" x14ac:dyDescent="0.3">
      <c r="A946" s="39">
        <f>'Спутник-М'!B947</f>
        <v>0</v>
      </c>
      <c r="B946" s="39">
        <f>'Спутник-М'!C947</f>
        <v>0</v>
      </c>
      <c r="C946" s="39">
        <f>'Вчера_Спутник-М'!D947</f>
        <v>0</v>
      </c>
      <c r="D946" s="39">
        <f>'Спутник-М'!D947</f>
        <v>0</v>
      </c>
      <c r="E946" s="39">
        <f t="shared" si="14"/>
        <v>0</v>
      </c>
    </row>
    <row r="947" spans="1:5" ht="50.1" customHeight="1" x14ac:dyDescent="0.3">
      <c r="A947" s="39">
        <f>'Спутник-М'!B948</f>
        <v>0</v>
      </c>
      <c r="B947" s="39">
        <f>'Спутник-М'!C948</f>
        <v>0</v>
      </c>
      <c r="C947" s="39">
        <f>'Вчера_Спутник-М'!D948</f>
        <v>0</v>
      </c>
      <c r="D947" s="39">
        <f>'Спутник-М'!D948</f>
        <v>0</v>
      </c>
      <c r="E947" s="39">
        <f t="shared" si="14"/>
        <v>0</v>
      </c>
    </row>
    <row r="948" spans="1:5" ht="50.1" customHeight="1" x14ac:dyDescent="0.3">
      <c r="A948" s="39">
        <f>'Спутник-М'!B949</f>
        <v>0</v>
      </c>
      <c r="B948" s="39">
        <f>'Спутник-М'!C949</f>
        <v>0</v>
      </c>
      <c r="C948" s="39">
        <f>'Вчера_Спутник-М'!D949</f>
        <v>0</v>
      </c>
      <c r="D948" s="39">
        <f>'Спутник-М'!D949</f>
        <v>0</v>
      </c>
      <c r="E948" s="39">
        <f t="shared" si="14"/>
        <v>0</v>
      </c>
    </row>
    <row r="949" spans="1:5" ht="50.1" customHeight="1" x14ac:dyDescent="0.3">
      <c r="A949" s="39">
        <f>'Спутник-М'!B950</f>
        <v>0</v>
      </c>
      <c r="B949" s="39">
        <f>'Спутник-М'!C950</f>
        <v>0</v>
      </c>
      <c r="C949" s="39">
        <f>'Вчера_Спутник-М'!D950</f>
        <v>0</v>
      </c>
      <c r="D949" s="39">
        <f>'Спутник-М'!D950</f>
        <v>0</v>
      </c>
      <c r="E949" s="39">
        <f t="shared" si="14"/>
        <v>0</v>
      </c>
    </row>
    <row r="950" spans="1:5" ht="50.1" customHeight="1" x14ac:dyDescent="0.3">
      <c r="A950" s="39">
        <f>'Спутник-М'!B951</f>
        <v>0</v>
      </c>
      <c r="B950" s="39">
        <f>'Спутник-М'!C951</f>
        <v>0</v>
      </c>
      <c r="C950" s="39">
        <f>'Вчера_Спутник-М'!D951</f>
        <v>0</v>
      </c>
      <c r="D950" s="39">
        <f>'Спутник-М'!D951</f>
        <v>0</v>
      </c>
      <c r="E950" s="39">
        <f t="shared" si="14"/>
        <v>0</v>
      </c>
    </row>
    <row r="951" spans="1:5" ht="50.1" customHeight="1" x14ac:dyDescent="0.3">
      <c r="A951" s="39">
        <f>'Спутник-М'!B952</f>
        <v>0</v>
      </c>
      <c r="B951" s="39">
        <f>'Спутник-М'!C952</f>
        <v>0</v>
      </c>
      <c r="C951" s="39">
        <f>'Вчера_Спутник-М'!D952</f>
        <v>0</v>
      </c>
      <c r="D951" s="39">
        <f>'Спутник-М'!D952</f>
        <v>0</v>
      </c>
      <c r="E951" s="39">
        <f t="shared" si="14"/>
        <v>0</v>
      </c>
    </row>
    <row r="952" spans="1:5" ht="50.1" customHeight="1" x14ac:dyDescent="0.3">
      <c r="A952" s="39">
        <f>'Спутник-М'!B953</f>
        <v>0</v>
      </c>
      <c r="B952" s="39">
        <f>'Спутник-М'!C953</f>
        <v>0</v>
      </c>
      <c r="C952" s="39">
        <f>'Вчера_Спутник-М'!D953</f>
        <v>0</v>
      </c>
      <c r="D952" s="39">
        <f>'Спутник-М'!D953</f>
        <v>0</v>
      </c>
      <c r="E952" s="39">
        <f t="shared" si="14"/>
        <v>0</v>
      </c>
    </row>
    <row r="953" spans="1:5" ht="50.1" customHeight="1" x14ac:dyDescent="0.3">
      <c r="A953" s="39">
        <f>'Спутник-М'!B954</f>
        <v>0</v>
      </c>
      <c r="B953" s="39">
        <f>'Спутник-М'!C954</f>
        <v>0</v>
      </c>
      <c r="C953" s="39">
        <f>'Вчера_Спутник-М'!D954</f>
        <v>0</v>
      </c>
      <c r="D953" s="39">
        <f>'Спутник-М'!D954</f>
        <v>0</v>
      </c>
      <c r="E953" s="39">
        <f t="shared" si="14"/>
        <v>0</v>
      </c>
    </row>
    <row r="954" spans="1:5" ht="50.1" customHeight="1" x14ac:dyDescent="0.3">
      <c r="A954" s="39">
        <f>'Спутник-М'!B955</f>
        <v>0</v>
      </c>
      <c r="B954" s="39">
        <f>'Спутник-М'!C955</f>
        <v>0</v>
      </c>
      <c r="C954" s="39">
        <f>'Вчера_Спутник-М'!D955</f>
        <v>0</v>
      </c>
      <c r="D954" s="39">
        <f>'Спутник-М'!D955</f>
        <v>0</v>
      </c>
      <c r="E954" s="39">
        <f t="shared" si="14"/>
        <v>0</v>
      </c>
    </row>
    <row r="955" spans="1:5" ht="50.1" customHeight="1" x14ac:dyDescent="0.3">
      <c r="A955" s="39">
        <f>'Спутник-М'!B956</f>
        <v>0</v>
      </c>
      <c r="B955" s="39">
        <f>'Спутник-М'!C956</f>
        <v>0</v>
      </c>
      <c r="C955" s="39">
        <f>'Вчера_Спутник-М'!D956</f>
        <v>0</v>
      </c>
      <c r="D955" s="39">
        <f>'Спутник-М'!D956</f>
        <v>0</v>
      </c>
      <c r="E955" s="39">
        <f t="shared" si="14"/>
        <v>0</v>
      </c>
    </row>
    <row r="956" spans="1:5" ht="50.1" customHeight="1" x14ac:dyDescent="0.3">
      <c r="A956" s="39">
        <f>'Спутник-М'!B957</f>
        <v>0</v>
      </c>
      <c r="B956" s="39">
        <f>'Спутник-М'!C957</f>
        <v>0</v>
      </c>
      <c r="C956" s="39">
        <f>'Вчера_Спутник-М'!D957</f>
        <v>0</v>
      </c>
      <c r="D956" s="39">
        <f>'Спутник-М'!D957</f>
        <v>0</v>
      </c>
      <c r="E956" s="39">
        <f t="shared" si="14"/>
        <v>0</v>
      </c>
    </row>
    <row r="957" spans="1:5" ht="50.1" customHeight="1" x14ac:dyDescent="0.3">
      <c r="A957" s="39">
        <f>'Спутник-М'!B958</f>
        <v>0</v>
      </c>
      <c r="B957" s="39">
        <f>'Спутник-М'!C958</f>
        <v>0</v>
      </c>
      <c r="C957" s="39">
        <f>'Вчера_Спутник-М'!D958</f>
        <v>0</v>
      </c>
      <c r="D957" s="39">
        <f>'Спутник-М'!D958</f>
        <v>0</v>
      </c>
      <c r="E957" s="39">
        <f t="shared" si="14"/>
        <v>0</v>
      </c>
    </row>
    <row r="958" spans="1:5" ht="50.1" customHeight="1" x14ac:dyDescent="0.3">
      <c r="A958" s="39">
        <f>'Спутник-М'!B959</f>
        <v>0</v>
      </c>
      <c r="B958" s="39">
        <f>'Спутник-М'!C959</f>
        <v>0</v>
      </c>
      <c r="C958" s="39">
        <f>'Вчера_Спутник-М'!D959</f>
        <v>0</v>
      </c>
      <c r="D958" s="39">
        <f>'Спутник-М'!D959</f>
        <v>0</v>
      </c>
      <c r="E958" s="39">
        <f t="shared" si="14"/>
        <v>0</v>
      </c>
    </row>
    <row r="959" spans="1:5" ht="50.1" customHeight="1" x14ac:dyDescent="0.3">
      <c r="A959" s="39">
        <f>'Спутник-М'!B960</f>
        <v>0</v>
      </c>
      <c r="B959" s="39">
        <f>'Спутник-М'!C960</f>
        <v>0</v>
      </c>
      <c r="C959" s="39">
        <f>'Вчера_Спутник-М'!D960</f>
        <v>0</v>
      </c>
      <c r="D959" s="39">
        <f>'Спутник-М'!D960</f>
        <v>0</v>
      </c>
      <c r="E959" s="39">
        <f t="shared" si="14"/>
        <v>0</v>
      </c>
    </row>
    <row r="960" spans="1:5" ht="50.1" customHeight="1" x14ac:dyDescent="0.3">
      <c r="A960" s="39">
        <f>'Спутник-М'!B961</f>
        <v>0</v>
      </c>
      <c r="B960" s="39">
        <f>'Спутник-М'!C961</f>
        <v>0</v>
      </c>
      <c r="C960" s="39">
        <f>'Вчера_Спутник-М'!D961</f>
        <v>0</v>
      </c>
      <c r="D960" s="39">
        <f>'Спутник-М'!D961</f>
        <v>0</v>
      </c>
      <c r="E960" s="39">
        <f t="shared" si="14"/>
        <v>0</v>
      </c>
    </row>
    <row r="961" spans="1:5" ht="50.1" customHeight="1" x14ac:dyDescent="0.3">
      <c r="A961" s="39">
        <f>'Спутник-М'!B962</f>
        <v>0</v>
      </c>
      <c r="B961" s="39">
        <f>'Спутник-М'!C962</f>
        <v>0</v>
      </c>
      <c r="C961" s="39">
        <f>'Вчера_Спутник-М'!D962</f>
        <v>0</v>
      </c>
      <c r="D961" s="39">
        <f>'Спутник-М'!D962</f>
        <v>0</v>
      </c>
      <c r="E961" s="39">
        <f t="shared" si="14"/>
        <v>0</v>
      </c>
    </row>
    <row r="962" spans="1:5" ht="50.1" customHeight="1" x14ac:dyDescent="0.3">
      <c r="A962" s="39">
        <f>'Спутник-М'!B963</f>
        <v>0</v>
      </c>
      <c r="B962" s="39">
        <f>'Спутник-М'!C963</f>
        <v>0</v>
      </c>
      <c r="C962" s="39">
        <f>'Вчера_Спутник-М'!D963</f>
        <v>0</v>
      </c>
      <c r="D962" s="39">
        <f>'Спутник-М'!D963</f>
        <v>0</v>
      </c>
      <c r="E962" s="39">
        <f t="shared" si="14"/>
        <v>0</v>
      </c>
    </row>
    <row r="963" spans="1:5" ht="50.1" customHeight="1" x14ac:dyDescent="0.3">
      <c r="A963" s="39">
        <f>'Спутник-М'!B964</f>
        <v>0</v>
      </c>
      <c r="B963" s="39">
        <f>'Спутник-М'!C964</f>
        <v>0</v>
      </c>
      <c r="C963" s="39">
        <f>'Вчера_Спутник-М'!D964</f>
        <v>0</v>
      </c>
      <c r="D963" s="39">
        <f>'Спутник-М'!D964</f>
        <v>0</v>
      </c>
      <c r="E963" s="39">
        <f t="shared" si="14"/>
        <v>0</v>
      </c>
    </row>
    <row r="964" spans="1:5" ht="50.1" customHeight="1" x14ac:dyDescent="0.3">
      <c r="A964" s="39">
        <f>'Спутник-М'!B965</f>
        <v>0</v>
      </c>
      <c r="B964" s="39">
        <f>'Спутник-М'!C965</f>
        <v>0</v>
      </c>
      <c r="C964" s="39">
        <f>'Вчера_Спутник-М'!D965</f>
        <v>0</v>
      </c>
      <c r="D964" s="39">
        <f>'Спутник-М'!D965</f>
        <v>0</v>
      </c>
      <c r="E964" s="39">
        <f t="shared" si="14"/>
        <v>0</v>
      </c>
    </row>
    <row r="965" spans="1:5" ht="50.1" customHeight="1" x14ac:dyDescent="0.3">
      <c r="A965" s="39">
        <f>'Спутник-М'!B966</f>
        <v>0</v>
      </c>
      <c r="B965" s="39">
        <f>'Спутник-М'!C966</f>
        <v>0</v>
      </c>
      <c r="C965" s="39">
        <f>'Вчера_Спутник-М'!D966</f>
        <v>0</v>
      </c>
      <c r="D965" s="39">
        <f>'Спутник-М'!D966</f>
        <v>0</v>
      </c>
      <c r="E965" s="39">
        <f t="shared" ref="E965:E1000" si="15">IF(ISNA(VLOOKUP(C965,D:D, 1, FALSE)),"_Должник",C965)</f>
        <v>0</v>
      </c>
    </row>
    <row r="966" spans="1:5" ht="50.1" customHeight="1" x14ac:dyDescent="0.3">
      <c r="A966" s="39">
        <f>'Спутник-М'!B967</f>
        <v>0</v>
      </c>
      <c r="B966" s="39">
        <f>'Спутник-М'!C967</f>
        <v>0</v>
      </c>
      <c r="C966" s="39">
        <f>'Вчера_Спутник-М'!D967</f>
        <v>0</v>
      </c>
      <c r="D966" s="39">
        <f>'Спутник-М'!D967</f>
        <v>0</v>
      </c>
      <c r="E966" s="39">
        <f t="shared" si="15"/>
        <v>0</v>
      </c>
    </row>
    <row r="967" spans="1:5" ht="50.1" customHeight="1" x14ac:dyDescent="0.3">
      <c r="A967" s="39">
        <f>'Спутник-М'!B968</f>
        <v>0</v>
      </c>
      <c r="B967" s="39">
        <f>'Спутник-М'!C968</f>
        <v>0</v>
      </c>
      <c r="C967" s="39">
        <f>'Вчера_Спутник-М'!D968</f>
        <v>0</v>
      </c>
      <c r="D967" s="39">
        <f>'Спутник-М'!D968</f>
        <v>0</v>
      </c>
      <c r="E967" s="39">
        <f t="shared" si="15"/>
        <v>0</v>
      </c>
    </row>
    <row r="968" spans="1:5" ht="50.1" customHeight="1" x14ac:dyDescent="0.3">
      <c r="A968" s="39">
        <f>'Спутник-М'!B969</f>
        <v>0</v>
      </c>
      <c r="B968" s="39">
        <f>'Спутник-М'!C969</f>
        <v>0</v>
      </c>
      <c r="C968" s="39">
        <f>'Вчера_Спутник-М'!D969</f>
        <v>0</v>
      </c>
      <c r="D968" s="39">
        <f>'Спутник-М'!D969</f>
        <v>0</v>
      </c>
      <c r="E968" s="39">
        <f t="shared" si="15"/>
        <v>0</v>
      </c>
    </row>
    <row r="969" spans="1:5" ht="50.1" customHeight="1" x14ac:dyDescent="0.3">
      <c r="A969" s="39">
        <f>'Спутник-М'!B970</f>
        <v>0</v>
      </c>
      <c r="B969" s="39">
        <f>'Спутник-М'!C970</f>
        <v>0</v>
      </c>
      <c r="C969" s="39">
        <f>'Вчера_Спутник-М'!D970</f>
        <v>0</v>
      </c>
      <c r="D969" s="39">
        <f>'Спутник-М'!D970</f>
        <v>0</v>
      </c>
      <c r="E969" s="39">
        <f t="shared" si="15"/>
        <v>0</v>
      </c>
    </row>
    <row r="970" spans="1:5" ht="50.1" customHeight="1" x14ac:dyDescent="0.3">
      <c r="A970" s="39">
        <f>'Спутник-М'!B971</f>
        <v>0</v>
      </c>
      <c r="B970" s="39">
        <f>'Спутник-М'!C971</f>
        <v>0</v>
      </c>
      <c r="C970" s="39">
        <f>'Вчера_Спутник-М'!D971</f>
        <v>0</v>
      </c>
      <c r="D970" s="39">
        <f>'Спутник-М'!D971</f>
        <v>0</v>
      </c>
      <c r="E970" s="39">
        <f t="shared" si="15"/>
        <v>0</v>
      </c>
    </row>
    <row r="971" spans="1:5" ht="50.1" customHeight="1" x14ac:dyDescent="0.3">
      <c r="A971" s="39">
        <f>'Спутник-М'!B972</f>
        <v>0</v>
      </c>
      <c r="B971" s="39">
        <f>'Спутник-М'!C972</f>
        <v>0</v>
      </c>
      <c r="C971" s="39">
        <f>'Вчера_Спутник-М'!D972</f>
        <v>0</v>
      </c>
      <c r="D971" s="39">
        <f>'Спутник-М'!D972</f>
        <v>0</v>
      </c>
      <c r="E971" s="39">
        <f t="shared" si="15"/>
        <v>0</v>
      </c>
    </row>
    <row r="972" spans="1:5" ht="50.1" customHeight="1" x14ac:dyDescent="0.3">
      <c r="A972" s="39">
        <f>'Спутник-М'!B973</f>
        <v>0</v>
      </c>
      <c r="B972" s="39">
        <f>'Спутник-М'!C973</f>
        <v>0</v>
      </c>
      <c r="C972" s="39">
        <f>'Вчера_Спутник-М'!D973</f>
        <v>0</v>
      </c>
      <c r="D972" s="39">
        <f>'Спутник-М'!D973</f>
        <v>0</v>
      </c>
      <c r="E972" s="39">
        <f t="shared" si="15"/>
        <v>0</v>
      </c>
    </row>
    <row r="973" spans="1:5" ht="50.1" customHeight="1" x14ac:dyDescent="0.3">
      <c r="A973" s="39">
        <f>'Спутник-М'!B974</f>
        <v>0</v>
      </c>
      <c r="B973" s="39">
        <f>'Спутник-М'!C974</f>
        <v>0</v>
      </c>
      <c r="C973" s="39">
        <f>'Вчера_Спутник-М'!D974</f>
        <v>0</v>
      </c>
      <c r="D973" s="39">
        <f>'Спутник-М'!D974</f>
        <v>0</v>
      </c>
      <c r="E973" s="39">
        <f t="shared" si="15"/>
        <v>0</v>
      </c>
    </row>
    <row r="974" spans="1:5" ht="50.1" customHeight="1" x14ac:dyDescent="0.3">
      <c r="A974" s="39">
        <f>'Спутник-М'!B975</f>
        <v>0</v>
      </c>
      <c r="B974" s="39">
        <f>'Спутник-М'!C975</f>
        <v>0</v>
      </c>
      <c r="C974" s="39">
        <f>'Вчера_Спутник-М'!D975</f>
        <v>0</v>
      </c>
      <c r="D974" s="39">
        <f>'Спутник-М'!D975</f>
        <v>0</v>
      </c>
      <c r="E974" s="39">
        <f t="shared" si="15"/>
        <v>0</v>
      </c>
    </row>
    <row r="975" spans="1:5" ht="50.1" customHeight="1" x14ac:dyDescent="0.3">
      <c r="A975" s="39">
        <f>'Спутник-М'!B976</f>
        <v>0</v>
      </c>
      <c r="B975" s="39">
        <f>'Спутник-М'!C976</f>
        <v>0</v>
      </c>
      <c r="C975" s="39">
        <f>'Вчера_Спутник-М'!D976</f>
        <v>0</v>
      </c>
      <c r="D975" s="39">
        <f>'Спутник-М'!D976</f>
        <v>0</v>
      </c>
      <c r="E975" s="39">
        <f t="shared" si="15"/>
        <v>0</v>
      </c>
    </row>
    <row r="976" spans="1:5" ht="50.1" customHeight="1" x14ac:dyDescent="0.3">
      <c r="A976" s="39">
        <f>'Спутник-М'!B977</f>
        <v>0</v>
      </c>
      <c r="B976" s="39">
        <f>'Спутник-М'!C977</f>
        <v>0</v>
      </c>
      <c r="C976" s="39">
        <f>'Вчера_Спутник-М'!D977</f>
        <v>0</v>
      </c>
      <c r="D976" s="39">
        <f>'Спутник-М'!D977</f>
        <v>0</v>
      </c>
      <c r="E976" s="39">
        <f t="shared" si="15"/>
        <v>0</v>
      </c>
    </row>
    <row r="977" spans="1:5" ht="50.1" customHeight="1" x14ac:dyDescent="0.3">
      <c r="A977" s="39">
        <f>'Спутник-М'!B978</f>
        <v>0</v>
      </c>
      <c r="B977" s="39">
        <f>'Спутник-М'!C978</f>
        <v>0</v>
      </c>
      <c r="C977" s="39">
        <f>'Вчера_Спутник-М'!D978</f>
        <v>0</v>
      </c>
      <c r="D977" s="39">
        <f>'Спутник-М'!D978</f>
        <v>0</v>
      </c>
      <c r="E977" s="39">
        <f t="shared" si="15"/>
        <v>0</v>
      </c>
    </row>
    <row r="978" spans="1:5" ht="50.1" customHeight="1" x14ac:dyDescent="0.3">
      <c r="A978" s="39">
        <f>'Спутник-М'!B979</f>
        <v>0</v>
      </c>
      <c r="B978" s="39">
        <f>'Спутник-М'!C979</f>
        <v>0</v>
      </c>
      <c r="C978" s="39">
        <f>'Вчера_Спутник-М'!D979</f>
        <v>0</v>
      </c>
      <c r="D978" s="39">
        <f>'Спутник-М'!D979</f>
        <v>0</v>
      </c>
      <c r="E978" s="39">
        <f t="shared" si="15"/>
        <v>0</v>
      </c>
    </row>
    <row r="979" spans="1:5" ht="50.1" customHeight="1" x14ac:dyDescent="0.3">
      <c r="A979" s="39">
        <f>'Спутник-М'!B980</f>
        <v>0</v>
      </c>
      <c r="B979" s="39">
        <f>'Спутник-М'!C980</f>
        <v>0</v>
      </c>
      <c r="C979" s="39">
        <f>'Вчера_Спутник-М'!D980</f>
        <v>0</v>
      </c>
      <c r="D979" s="39">
        <f>'Спутник-М'!D980</f>
        <v>0</v>
      </c>
      <c r="E979" s="39">
        <f t="shared" si="15"/>
        <v>0</v>
      </c>
    </row>
    <row r="980" spans="1:5" ht="50.1" customHeight="1" x14ac:dyDescent="0.3">
      <c r="A980" s="39">
        <f>'Спутник-М'!B981</f>
        <v>0</v>
      </c>
      <c r="B980" s="39">
        <f>'Спутник-М'!C981</f>
        <v>0</v>
      </c>
      <c r="C980" s="39">
        <f>'Вчера_Спутник-М'!D981</f>
        <v>0</v>
      </c>
      <c r="D980" s="39">
        <f>'Спутник-М'!D981</f>
        <v>0</v>
      </c>
      <c r="E980" s="39">
        <f t="shared" si="15"/>
        <v>0</v>
      </c>
    </row>
    <row r="981" spans="1:5" ht="50.1" customHeight="1" x14ac:dyDescent="0.3">
      <c r="A981" s="39">
        <f>'Спутник-М'!B982</f>
        <v>0</v>
      </c>
      <c r="B981" s="39">
        <f>'Спутник-М'!C982</f>
        <v>0</v>
      </c>
      <c r="C981" s="39">
        <f>'Вчера_Спутник-М'!D982</f>
        <v>0</v>
      </c>
      <c r="D981" s="39">
        <f>'Спутник-М'!D982</f>
        <v>0</v>
      </c>
      <c r="E981" s="39">
        <f t="shared" si="15"/>
        <v>0</v>
      </c>
    </row>
    <row r="982" spans="1:5" ht="50.1" customHeight="1" x14ac:dyDescent="0.3">
      <c r="A982" s="39">
        <f>'Спутник-М'!B983</f>
        <v>0</v>
      </c>
      <c r="B982" s="39">
        <f>'Спутник-М'!C983</f>
        <v>0</v>
      </c>
      <c r="C982" s="39">
        <f>'Вчера_Спутник-М'!D983</f>
        <v>0</v>
      </c>
      <c r="D982" s="39">
        <f>'Спутник-М'!D983</f>
        <v>0</v>
      </c>
      <c r="E982" s="39">
        <f t="shared" si="15"/>
        <v>0</v>
      </c>
    </row>
    <row r="983" spans="1:5" ht="50.1" customHeight="1" x14ac:dyDescent="0.3">
      <c r="A983" s="39">
        <f>'Спутник-М'!B984</f>
        <v>0</v>
      </c>
      <c r="B983" s="39">
        <f>'Спутник-М'!C984</f>
        <v>0</v>
      </c>
      <c r="C983" s="39">
        <f>'Вчера_Спутник-М'!D984</f>
        <v>0</v>
      </c>
      <c r="D983" s="39">
        <f>'Спутник-М'!D984</f>
        <v>0</v>
      </c>
      <c r="E983" s="39">
        <f t="shared" si="15"/>
        <v>0</v>
      </c>
    </row>
    <row r="984" spans="1:5" ht="50.1" customHeight="1" x14ac:dyDescent="0.3">
      <c r="A984" s="39">
        <f>'Спутник-М'!B985</f>
        <v>0</v>
      </c>
      <c r="B984" s="39">
        <f>'Спутник-М'!C985</f>
        <v>0</v>
      </c>
      <c r="C984" s="39">
        <f>'Вчера_Спутник-М'!D985</f>
        <v>0</v>
      </c>
      <c r="D984" s="39">
        <f>'Спутник-М'!D985</f>
        <v>0</v>
      </c>
      <c r="E984" s="39">
        <f t="shared" si="15"/>
        <v>0</v>
      </c>
    </row>
    <row r="985" spans="1:5" ht="50.1" customHeight="1" x14ac:dyDescent="0.3">
      <c r="A985" s="39">
        <f>'Спутник-М'!B986</f>
        <v>0</v>
      </c>
      <c r="B985" s="39">
        <f>'Спутник-М'!C986</f>
        <v>0</v>
      </c>
      <c r="C985" s="39">
        <f>'Вчера_Спутник-М'!D986</f>
        <v>0</v>
      </c>
      <c r="D985" s="39">
        <f>'Спутник-М'!D986</f>
        <v>0</v>
      </c>
      <c r="E985" s="39">
        <f t="shared" si="15"/>
        <v>0</v>
      </c>
    </row>
    <row r="986" spans="1:5" ht="50.1" customHeight="1" x14ac:dyDescent="0.3">
      <c r="A986" s="39">
        <f>'Спутник-М'!B987</f>
        <v>0</v>
      </c>
      <c r="B986" s="39">
        <f>'Спутник-М'!C987</f>
        <v>0</v>
      </c>
      <c r="C986" s="39">
        <f>'Вчера_Спутник-М'!D987</f>
        <v>0</v>
      </c>
      <c r="D986" s="39">
        <f>'Спутник-М'!D987</f>
        <v>0</v>
      </c>
      <c r="E986" s="39">
        <f t="shared" si="15"/>
        <v>0</v>
      </c>
    </row>
    <row r="987" spans="1:5" ht="50.1" customHeight="1" x14ac:dyDescent="0.3">
      <c r="A987" s="39">
        <f>'Спутник-М'!B988</f>
        <v>0</v>
      </c>
      <c r="B987" s="39">
        <f>'Спутник-М'!C988</f>
        <v>0</v>
      </c>
      <c r="C987" s="39">
        <f>'Вчера_Спутник-М'!D988</f>
        <v>0</v>
      </c>
      <c r="D987" s="39">
        <f>'Спутник-М'!D988</f>
        <v>0</v>
      </c>
      <c r="E987" s="39">
        <f t="shared" si="15"/>
        <v>0</v>
      </c>
    </row>
    <row r="988" spans="1:5" ht="50.1" customHeight="1" x14ac:dyDescent="0.3">
      <c r="A988" s="39">
        <f>'Спутник-М'!B989</f>
        <v>0</v>
      </c>
      <c r="B988" s="39">
        <f>'Спутник-М'!C989</f>
        <v>0</v>
      </c>
      <c r="C988" s="39">
        <f>'Вчера_Спутник-М'!D989</f>
        <v>0</v>
      </c>
      <c r="D988" s="39">
        <f>'Спутник-М'!D989</f>
        <v>0</v>
      </c>
      <c r="E988" s="39">
        <f t="shared" si="15"/>
        <v>0</v>
      </c>
    </row>
    <row r="989" spans="1:5" ht="50.1" customHeight="1" x14ac:dyDescent="0.3">
      <c r="A989" s="39">
        <f>'Спутник-М'!B990</f>
        <v>0</v>
      </c>
      <c r="B989" s="39">
        <f>'Спутник-М'!C990</f>
        <v>0</v>
      </c>
      <c r="C989" s="39">
        <f>'Вчера_Спутник-М'!D990</f>
        <v>0</v>
      </c>
      <c r="D989" s="39">
        <f>'Спутник-М'!D990</f>
        <v>0</v>
      </c>
      <c r="E989" s="39">
        <f t="shared" si="15"/>
        <v>0</v>
      </c>
    </row>
    <row r="990" spans="1:5" ht="50.1" customHeight="1" x14ac:dyDescent="0.3">
      <c r="A990" s="39">
        <f>'Спутник-М'!B991</f>
        <v>0</v>
      </c>
      <c r="B990" s="39">
        <f>'Спутник-М'!C991</f>
        <v>0</v>
      </c>
      <c r="C990" s="39">
        <f>'Вчера_Спутник-М'!D991</f>
        <v>0</v>
      </c>
      <c r="D990" s="39">
        <f>'Спутник-М'!D991</f>
        <v>0</v>
      </c>
      <c r="E990" s="39">
        <f t="shared" si="15"/>
        <v>0</v>
      </c>
    </row>
    <row r="991" spans="1:5" ht="50.1" customHeight="1" x14ac:dyDescent="0.3">
      <c r="A991" s="39">
        <f>'Спутник-М'!B992</f>
        <v>0</v>
      </c>
      <c r="B991" s="39">
        <f>'Спутник-М'!C992</f>
        <v>0</v>
      </c>
      <c r="C991" s="39">
        <f>'Вчера_Спутник-М'!D992</f>
        <v>0</v>
      </c>
      <c r="D991" s="39">
        <f>'Спутник-М'!D992</f>
        <v>0</v>
      </c>
      <c r="E991" s="39">
        <f t="shared" si="15"/>
        <v>0</v>
      </c>
    </row>
    <row r="992" spans="1:5" ht="50.1" customHeight="1" x14ac:dyDescent="0.3">
      <c r="A992" s="39">
        <f>'Спутник-М'!B993</f>
        <v>0</v>
      </c>
      <c r="B992" s="39">
        <f>'Спутник-М'!C993</f>
        <v>0</v>
      </c>
      <c r="C992" s="39">
        <f>'Вчера_Спутник-М'!D993</f>
        <v>0</v>
      </c>
      <c r="D992" s="39">
        <f>'Спутник-М'!D993</f>
        <v>0</v>
      </c>
      <c r="E992" s="39">
        <f t="shared" si="15"/>
        <v>0</v>
      </c>
    </row>
    <row r="993" spans="1:5" ht="50.1" customHeight="1" x14ac:dyDescent="0.3">
      <c r="A993" s="39">
        <f>'Спутник-М'!B994</f>
        <v>0</v>
      </c>
      <c r="B993" s="39">
        <f>'Спутник-М'!C994</f>
        <v>0</v>
      </c>
      <c r="C993" s="39">
        <f>'Вчера_Спутник-М'!D994</f>
        <v>0</v>
      </c>
      <c r="D993" s="39">
        <f>'Спутник-М'!D994</f>
        <v>0</v>
      </c>
      <c r="E993" s="39">
        <f t="shared" si="15"/>
        <v>0</v>
      </c>
    </row>
    <row r="994" spans="1:5" ht="50.1" customHeight="1" x14ac:dyDescent="0.3">
      <c r="A994" s="39">
        <f>'Спутник-М'!B995</f>
        <v>0</v>
      </c>
      <c r="B994" s="39">
        <f>'Спутник-М'!C995</f>
        <v>0</v>
      </c>
      <c r="C994" s="39">
        <f>'Вчера_Спутник-М'!D995</f>
        <v>0</v>
      </c>
      <c r="D994" s="39">
        <f>'Спутник-М'!D995</f>
        <v>0</v>
      </c>
      <c r="E994" s="39">
        <f t="shared" si="15"/>
        <v>0</v>
      </c>
    </row>
    <row r="995" spans="1:5" ht="50.1" customHeight="1" x14ac:dyDescent="0.3">
      <c r="A995" s="39">
        <f>'Спутник-М'!B996</f>
        <v>0</v>
      </c>
      <c r="B995" s="39">
        <f>'Спутник-М'!C996</f>
        <v>0</v>
      </c>
      <c r="C995" s="39">
        <f>'Вчера_Спутник-М'!D996</f>
        <v>0</v>
      </c>
      <c r="D995" s="39">
        <f>'Спутник-М'!D996</f>
        <v>0</v>
      </c>
      <c r="E995" s="39">
        <f t="shared" si="15"/>
        <v>0</v>
      </c>
    </row>
    <row r="996" spans="1:5" ht="50.1" customHeight="1" x14ac:dyDescent="0.3">
      <c r="A996" s="39">
        <f>'Спутник-М'!B997</f>
        <v>0</v>
      </c>
      <c r="B996" s="39">
        <f>'Спутник-М'!C997</f>
        <v>0</v>
      </c>
      <c r="C996" s="39">
        <f>'Вчера_Спутник-М'!D997</f>
        <v>0</v>
      </c>
      <c r="D996" s="39">
        <f>'Спутник-М'!D997</f>
        <v>0</v>
      </c>
      <c r="E996" s="39">
        <f t="shared" si="15"/>
        <v>0</v>
      </c>
    </row>
    <row r="997" spans="1:5" ht="50.1" customHeight="1" x14ac:dyDescent="0.3">
      <c r="A997" s="39">
        <f>'Спутник-М'!B998</f>
        <v>0</v>
      </c>
      <c r="B997" s="39">
        <f>'Спутник-М'!C998</f>
        <v>0</v>
      </c>
      <c r="C997" s="39">
        <f>'Вчера_Спутник-М'!D998</f>
        <v>0</v>
      </c>
      <c r="D997" s="39">
        <f>'Спутник-М'!D998</f>
        <v>0</v>
      </c>
      <c r="E997" s="39">
        <f t="shared" si="15"/>
        <v>0</v>
      </c>
    </row>
    <row r="998" spans="1:5" ht="50.1" customHeight="1" x14ac:dyDescent="0.3">
      <c r="A998" s="39">
        <f>'Спутник-М'!B999</f>
        <v>0</v>
      </c>
      <c r="B998" s="39">
        <f>'Спутник-М'!C999</f>
        <v>0</v>
      </c>
      <c r="C998" s="39">
        <f>'Вчера_Спутник-М'!D999</f>
        <v>0</v>
      </c>
      <c r="D998" s="39">
        <f>'Спутник-М'!D999</f>
        <v>0</v>
      </c>
      <c r="E998" s="39">
        <f t="shared" si="15"/>
        <v>0</v>
      </c>
    </row>
    <row r="999" spans="1:5" ht="50.1" customHeight="1" x14ac:dyDescent="0.3">
      <c r="A999" s="39">
        <f>'Спутник-М'!B1000</f>
        <v>0</v>
      </c>
      <c r="B999" s="39">
        <f>'Спутник-М'!C1000</f>
        <v>0</v>
      </c>
      <c r="C999" s="39">
        <f>'Вчера_Спутник-М'!D1000</f>
        <v>0</v>
      </c>
      <c r="D999" s="39">
        <f>'Спутник-М'!D1000</f>
        <v>0</v>
      </c>
      <c r="E999" s="39">
        <f t="shared" si="15"/>
        <v>0</v>
      </c>
    </row>
    <row r="1000" spans="1:5" ht="50.1" customHeight="1" x14ac:dyDescent="0.3">
      <c r="A1000" s="39">
        <f>'Спутник-М'!B1001</f>
        <v>0</v>
      </c>
      <c r="B1000" s="39">
        <f>'Спутник-М'!C1001</f>
        <v>0</v>
      </c>
      <c r="C1000" s="39">
        <f>'Вчера_Спутник-М'!D1001</f>
        <v>0</v>
      </c>
      <c r="D1000" s="39">
        <f>'Спутник-М'!D1001</f>
        <v>0</v>
      </c>
      <c r="E1000" s="39">
        <f t="shared" si="15"/>
        <v>0</v>
      </c>
    </row>
  </sheetData>
  <autoFilter ref="A3:E3" xr:uid="{00000000-0009-0000-0000-000002000000}"/>
  <mergeCells count="5">
    <mergeCell ref="A1:A2"/>
    <mergeCell ref="B1:B2"/>
    <mergeCell ref="C1:C2"/>
    <mergeCell ref="D1:D2"/>
    <mergeCell ref="E1:E2"/>
  </mergeCells>
  <conditionalFormatting sqref="F2">
    <cfRule type="cellIs" dxfId="10" priority="4" operator="equal">
      <formula>0</formula>
    </cfRule>
    <cfRule type="cellIs" dxfId="9" priority="7" operator="lessThan">
      <formula>0</formula>
    </cfRule>
    <cfRule type="cellIs" dxfId="8" priority="8" operator="greaterThan">
      <formula>0</formula>
    </cfRule>
  </conditionalFormatting>
  <conditionalFormatting sqref="G2">
    <cfRule type="cellIs" dxfId="7" priority="3" operator="equal">
      <formula>0</formula>
    </cfRule>
    <cfRule type="cellIs" dxfId="6" priority="5" operator="lessThan">
      <formula>0</formula>
    </cfRule>
    <cfRule type="cellIs" dxfId="5" priority="6" operator="greaterThan">
      <formula>0</formula>
    </cfRule>
  </conditionalFormatting>
  <conditionalFormatting sqref="A4:A1000">
    <cfRule type="containsText" dxfId="4" priority="2" operator="containsText" text="Медицинская организация">
      <formula>NOT(ISERROR(SEARCH("Медицинская организация",A4)))</formula>
    </cfRule>
  </conditionalFormatting>
  <conditionalFormatting sqref="E1:E1048576">
    <cfRule type="containsText" dxfId="3" priority="1" operator="containsText" text="_Должник">
      <formula>NOT(ISERROR(SEARCH("_Должник",E1)))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RowHeight="14.4" x14ac:dyDescent="0.3"/>
  <cols>
    <col min="1" max="1" width="50.6640625" customWidth="1"/>
    <col min="2" max="2" width="17.6640625" customWidth="1"/>
    <col min="3" max="3" width="145.6640625" customWidth="1"/>
  </cols>
  <sheetData>
    <row r="1" spans="1:3" ht="29.4" thickBot="1" x14ac:dyDescent="0.35">
      <c r="A1" s="26" t="s">
        <v>21</v>
      </c>
      <c r="B1" s="28" t="s">
        <v>25</v>
      </c>
      <c r="C1" s="55" t="s">
        <v>26</v>
      </c>
    </row>
    <row r="2" spans="1:3" ht="15" thickBot="1" x14ac:dyDescent="0.35">
      <c r="A2" s="26" t="s">
        <v>22</v>
      </c>
      <c r="B2" s="29">
        <f>'Спутник-М'!G4-B3</f>
        <v>0</v>
      </c>
      <c r="C2" s="56"/>
    </row>
    <row r="3" spans="1:3" ht="15" thickBot="1" x14ac:dyDescent="0.35">
      <c r="A3" s="26" t="s">
        <v>23</v>
      </c>
      <c r="B3" s="30">
        <f>SUM(B4:B1000)</f>
        <v>0</v>
      </c>
      <c r="C3" s="57"/>
    </row>
    <row r="4" spans="1:3" x14ac:dyDescent="0.3">
      <c r="A4" s="24"/>
      <c r="B4" s="24"/>
    </row>
    <row r="5" spans="1:3" x14ac:dyDescent="0.3">
      <c r="A5" s="27"/>
      <c r="B5" s="27"/>
    </row>
    <row r="6" spans="1:3" x14ac:dyDescent="0.3">
      <c r="A6" s="27"/>
      <c r="B6" s="27"/>
    </row>
    <row r="7" spans="1:3" x14ac:dyDescent="0.3">
      <c r="A7" s="27"/>
      <c r="B7" s="27"/>
    </row>
    <row r="8" spans="1:3" x14ac:dyDescent="0.3">
      <c r="A8" s="27"/>
      <c r="B8" s="27"/>
    </row>
    <row r="9" spans="1:3" x14ac:dyDescent="0.3">
      <c r="A9" s="27"/>
      <c r="B9" s="27"/>
    </row>
    <row r="10" spans="1:3" x14ac:dyDescent="0.3">
      <c r="A10" s="27"/>
      <c r="B10" s="27"/>
    </row>
    <row r="11" spans="1:3" x14ac:dyDescent="0.3">
      <c r="A11" s="27"/>
      <c r="B11" s="27"/>
    </row>
    <row r="12" spans="1:3" x14ac:dyDescent="0.3">
      <c r="A12" s="27"/>
      <c r="B12" s="27"/>
    </row>
    <row r="13" spans="1:3" x14ac:dyDescent="0.3">
      <c r="A13" s="27"/>
      <c r="B13" s="27"/>
    </row>
    <row r="14" spans="1:3" x14ac:dyDescent="0.3">
      <c r="A14" s="27"/>
      <c r="B14" s="27"/>
    </row>
    <row r="15" spans="1:3" x14ac:dyDescent="0.3">
      <c r="A15" s="27"/>
      <c r="B15" s="27"/>
    </row>
    <row r="16" spans="1:3" x14ac:dyDescent="0.3">
      <c r="A16" s="27"/>
      <c r="B16" s="27"/>
    </row>
    <row r="17" spans="1:2" x14ac:dyDescent="0.3">
      <c r="A17" s="27"/>
      <c r="B17" s="27"/>
    </row>
    <row r="18" spans="1:2" x14ac:dyDescent="0.3">
      <c r="A18" s="27"/>
      <c r="B18" s="27"/>
    </row>
    <row r="19" spans="1:2" x14ac:dyDescent="0.3">
      <c r="A19" s="27"/>
      <c r="B19" s="27"/>
    </row>
    <row r="20" spans="1:2" x14ac:dyDescent="0.3">
      <c r="A20" s="27"/>
      <c r="B20" s="27"/>
    </row>
    <row r="21" spans="1:2" x14ac:dyDescent="0.3">
      <c r="A21" s="27"/>
      <c r="B21" s="27"/>
    </row>
    <row r="22" spans="1:2" x14ac:dyDescent="0.3">
      <c r="A22" s="27"/>
      <c r="B22" s="27"/>
    </row>
    <row r="23" spans="1:2" x14ac:dyDescent="0.3">
      <c r="A23" s="27"/>
      <c r="B23" s="27"/>
    </row>
    <row r="24" spans="1:2" x14ac:dyDescent="0.3">
      <c r="A24" s="27"/>
      <c r="B24" s="27"/>
    </row>
    <row r="25" spans="1:2" x14ac:dyDescent="0.3">
      <c r="A25" s="27"/>
      <c r="B25" s="27"/>
    </row>
    <row r="26" spans="1:2" x14ac:dyDescent="0.3">
      <c r="A26" s="27"/>
      <c r="B26" s="27"/>
    </row>
    <row r="27" spans="1:2" x14ac:dyDescent="0.3">
      <c r="A27" s="27"/>
      <c r="B27" s="27"/>
    </row>
    <row r="28" spans="1:2" x14ac:dyDescent="0.3">
      <c r="A28" s="27"/>
      <c r="B28" s="27"/>
    </row>
    <row r="29" spans="1:2" x14ac:dyDescent="0.3">
      <c r="A29" s="27"/>
      <c r="B29" s="27"/>
    </row>
    <row r="30" spans="1:2" x14ac:dyDescent="0.3">
      <c r="A30" s="27"/>
      <c r="B30" s="27"/>
    </row>
    <row r="31" spans="1:2" x14ac:dyDescent="0.3">
      <c r="A31" s="27"/>
      <c r="B31" s="27"/>
    </row>
    <row r="32" spans="1:2" x14ac:dyDescent="0.3">
      <c r="A32" s="27"/>
      <c r="B32" s="27"/>
    </row>
    <row r="33" spans="1:2" x14ac:dyDescent="0.3">
      <c r="A33" s="27"/>
      <c r="B33" s="27"/>
    </row>
    <row r="34" spans="1:2" x14ac:dyDescent="0.3">
      <c r="A34" s="27"/>
      <c r="B34" s="27"/>
    </row>
    <row r="35" spans="1:2" x14ac:dyDescent="0.3">
      <c r="A35" s="27"/>
      <c r="B35" s="27"/>
    </row>
    <row r="36" spans="1:2" x14ac:dyDescent="0.3">
      <c r="A36" s="27"/>
      <c r="B36" s="27"/>
    </row>
    <row r="37" spans="1:2" x14ac:dyDescent="0.3">
      <c r="A37" s="27"/>
      <c r="B37" s="27"/>
    </row>
    <row r="38" spans="1:2" x14ac:dyDescent="0.3">
      <c r="A38" s="27"/>
      <c r="B38" s="27"/>
    </row>
    <row r="39" spans="1:2" x14ac:dyDescent="0.3">
      <c r="A39" s="27"/>
      <c r="B39" s="27"/>
    </row>
    <row r="40" spans="1:2" x14ac:dyDescent="0.3">
      <c r="A40" s="27"/>
      <c r="B40" s="27"/>
    </row>
    <row r="41" spans="1:2" x14ac:dyDescent="0.3">
      <c r="A41" s="27"/>
      <c r="B41" s="27"/>
    </row>
    <row r="42" spans="1:2" x14ac:dyDescent="0.3">
      <c r="A42" s="27"/>
      <c r="B42" s="27"/>
    </row>
    <row r="43" spans="1:2" x14ac:dyDescent="0.3">
      <c r="A43" s="27"/>
      <c r="B43" s="27"/>
    </row>
    <row r="44" spans="1:2" x14ac:dyDescent="0.3">
      <c r="A44" s="27"/>
      <c r="B44" s="27"/>
    </row>
    <row r="45" spans="1:2" x14ac:dyDescent="0.3">
      <c r="A45" s="27"/>
      <c r="B45" s="27"/>
    </row>
    <row r="46" spans="1:2" x14ac:dyDescent="0.3">
      <c r="A46" s="27"/>
      <c r="B46" s="27"/>
    </row>
    <row r="47" spans="1:2" x14ac:dyDescent="0.3">
      <c r="A47" s="27"/>
      <c r="B47" s="27"/>
    </row>
    <row r="48" spans="1:2" x14ac:dyDescent="0.3">
      <c r="A48" s="27"/>
      <c r="B48" s="27"/>
    </row>
    <row r="49" spans="1:2" x14ac:dyDescent="0.3">
      <c r="A49" s="27"/>
      <c r="B49" s="27"/>
    </row>
    <row r="50" spans="1:2" x14ac:dyDescent="0.3">
      <c r="A50" s="27"/>
      <c r="B50" s="27"/>
    </row>
    <row r="51" spans="1:2" x14ac:dyDescent="0.3">
      <c r="A51" s="27"/>
      <c r="B51" s="27"/>
    </row>
    <row r="52" spans="1:2" x14ac:dyDescent="0.3">
      <c r="A52" s="27"/>
      <c r="B52" s="27"/>
    </row>
    <row r="53" spans="1:2" x14ac:dyDescent="0.3">
      <c r="A53" s="27"/>
      <c r="B53" s="27"/>
    </row>
    <row r="54" spans="1:2" x14ac:dyDescent="0.3">
      <c r="A54" s="27"/>
      <c r="B54" s="27"/>
    </row>
    <row r="55" spans="1:2" x14ac:dyDescent="0.3">
      <c r="A55" s="27"/>
      <c r="B55" s="27"/>
    </row>
    <row r="56" spans="1:2" x14ac:dyDescent="0.3">
      <c r="A56" s="27"/>
      <c r="B56" s="27"/>
    </row>
    <row r="57" spans="1:2" x14ac:dyDescent="0.3">
      <c r="A57" s="27"/>
      <c r="B57" s="27"/>
    </row>
    <row r="58" spans="1:2" x14ac:dyDescent="0.3">
      <c r="A58" s="27"/>
      <c r="B58" s="27"/>
    </row>
    <row r="59" spans="1:2" x14ac:dyDescent="0.3">
      <c r="A59" s="27"/>
      <c r="B59" s="27"/>
    </row>
    <row r="60" spans="1:2" x14ac:dyDescent="0.3">
      <c r="A60" s="27"/>
      <c r="B60" s="27"/>
    </row>
    <row r="61" spans="1:2" x14ac:dyDescent="0.3">
      <c r="A61" s="27"/>
      <c r="B61" s="27"/>
    </row>
    <row r="62" spans="1:2" x14ac:dyDescent="0.3">
      <c r="A62" s="27"/>
      <c r="B62" s="27"/>
    </row>
    <row r="63" spans="1:2" x14ac:dyDescent="0.3">
      <c r="A63" s="27"/>
      <c r="B63" s="27"/>
    </row>
    <row r="64" spans="1:2" x14ac:dyDescent="0.3">
      <c r="A64" s="27"/>
      <c r="B64" s="27"/>
    </row>
    <row r="65" spans="1:2" x14ac:dyDescent="0.3">
      <c r="A65" s="27"/>
      <c r="B65" s="27"/>
    </row>
    <row r="66" spans="1:2" x14ac:dyDescent="0.3">
      <c r="A66" s="27"/>
      <c r="B66" s="27"/>
    </row>
    <row r="67" spans="1:2" x14ac:dyDescent="0.3">
      <c r="A67" s="27"/>
      <c r="B67" s="27"/>
    </row>
    <row r="68" spans="1:2" x14ac:dyDescent="0.3">
      <c r="A68" s="27"/>
      <c r="B68" s="27"/>
    </row>
    <row r="69" spans="1:2" x14ac:dyDescent="0.3">
      <c r="A69" s="27"/>
      <c r="B69" s="27"/>
    </row>
    <row r="70" spans="1:2" x14ac:dyDescent="0.3">
      <c r="A70" s="27"/>
      <c r="B70" s="27"/>
    </row>
    <row r="71" spans="1:2" x14ac:dyDescent="0.3">
      <c r="A71" s="27"/>
      <c r="B71" s="27"/>
    </row>
    <row r="72" spans="1:2" x14ac:dyDescent="0.3">
      <c r="A72" s="27"/>
      <c r="B72" s="27"/>
    </row>
    <row r="73" spans="1:2" x14ac:dyDescent="0.3">
      <c r="A73" s="27"/>
      <c r="B73" s="27"/>
    </row>
    <row r="74" spans="1:2" x14ac:dyDescent="0.3">
      <c r="A74" s="27"/>
      <c r="B74" s="27"/>
    </row>
    <row r="75" spans="1:2" x14ac:dyDescent="0.3">
      <c r="A75" s="27"/>
      <c r="B75" s="27"/>
    </row>
    <row r="76" spans="1:2" x14ac:dyDescent="0.3">
      <c r="A76" s="27"/>
      <c r="B76" s="27"/>
    </row>
    <row r="77" spans="1:2" x14ac:dyDescent="0.3">
      <c r="A77" s="27"/>
      <c r="B77" s="27"/>
    </row>
    <row r="78" spans="1:2" x14ac:dyDescent="0.3">
      <c r="A78" s="27"/>
      <c r="B78" s="27"/>
    </row>
    <row r="79" spans="1:2" x14ac:dyDescent="0.3">
      <c r="A79" s="27"/>
      <c r="B79" s="27"/>
    </row>
    <row r="80" spans="1:2" x14ac:dyDescent="0.3">
      <c r="A80" s="27"/>
      <c r="B80" s="27"/>
    </row>
    <row r="81" spans="1:2" x14ac:dyDescent="0.3">
      <c r="A81" s="27"/>
      <c r="B81" s="27"/>
    </row>
    <row r="82" spans="1:2" x14ac:dyDescent="0.3">
      <c r="A82" s="27"/>
      <c r="B82" s="27"/>
    </row>
    <row r="83" spans="1:2" x14ac:dyDescent="0.3">
      <c r="A83" s="27"/>
      <c r="B83" s="27"/>
    </row>
    <row r="84" spans="1:2" x14ac:dyDescent="0.3">
      <c r="A84" s="27"/>
      <c r="B84" s="27"/>
    </row>
    <row r="85" spans="1:2" x14ac:dyDescent="0.3">
      <c r="A85" s="27"/>
      <c r="B85" s="27"/>
    </row>
    <row r="86" spans="1:2" x14ac:dyDescent="0.3">
      <c r="A86" s="27"/>
      <c r="B86" s="27"/>
    </row>
    <row r="87" spans="1:2" x14ac:dyDescent="0.3">
      <c r="A87" s="27"/>
      <c r="B87" s="27"/>
    </row>
    <row r="88" spans="1:2" x14ac:dyDescent="0.3">
      <c r="A88" s="27"/>
      <c r="B88" s="27"/>
    </row>
    <row r="89" spans="1:2" x14ac:dyDescent="0.3">
      <c r="A89" s="27"/>
      <c r="B89" s="27"/>
    </row>
    <row r="90" spans="1:2" x14ac:dyDescent="0.3">
      <c r="A90" s="27"/>
      <c r="B90" s="27"/>
    </row>
    <row r="91" spans="1:2" x14ac:dyDescent="0.3">
      <c r="A91" s="27"/>
      <c r="B91" s="27"/>
    </row>
    <row r="92" spans="1:2" x14ac:dyDescent="0.3">
      <c r="A92" s="27"/>
      <c r="B92" s="27"/>
    </row>
    <row r="93" spans="1:2" x14ac:dyDescent="0.3">
      <c r="A93" s="27"/>
      <c r="B93" s="27"/>
    </row>
    <row r="94" spans="1:2" x14ac:dyDescent="0.3">
      <c r="A94" s="27"/>
      <c r="B94" s="27"/>
    </row>
    <row r="95" spans="1:2" x14ac:dyDescent="0.3">
      <c r="A95" s="27"/>
      <c r="B95" s="27"/>
    </row>
    <row r="96" spans="1:2" x14ac:dyDescent="0.3">
      <c r="A96" s="27"/>
      <c r="B96" s="27"/>
    </row>
    <row r="97" spans="1:2" x14ac:dyDescent="0.3">
      <c r="A97" s="27"/>
      <c r="B97" s="27"/>
    </row>
    <row r="98" spans="1:2" x14ac:dyDescent="0.3">
      <c r="A98" s="27"/>
      <c r="B98" s="27"/>
    </row>
    <row r="99" spans="1:2" x14ac:dyDescent="0.3">
      <c r="A99" s="27"/>
      <c r="B99" s="27"/>
    </row>
    <row r="100" spans="1:2" x14ac:dyDescent="0.3">
      <c r="A100" s="27"/>
      <c r="B100" s="27"/>
    </row>
    <row r="101" spans="1:2" x14ac:dyDescent="0.3">
      <c r="A101" s="27"/>
      <c r="B101" s="27"/>
    </row>
    <row r="102" spans="1:2" x14ac:dyDescent="0.3">
      <c r="A102" s="27"/>
      <c r="B102" s="27"/>
    </row>
    <row r="103" spans="1:2" x14ac:dyDescent="0.3">
      <c r="A103" s="27"/>
      <c r="B103" s="27"/>
    </row>
    <row r="104" spans="1:2" x14ac:dyDescent="0.3">
      <c r="A104" s="27"/>
      <c r="B104" s="27"/>
    </row>
    <row r="105" spans="1:2" x14ac:dyDescent="0.3">
      <c r="A105" s="27"/>
      <c r="B105" s="27"/>
    </row>
    <row r="106" spans="1:2" x14ac:dyDescent="0.3">
      <c r="A106" s="27"/>
      <c r="B106" s="27"/>
    </row>
    <row r="107" spans="1:2" x14ac:dyDescent="0.3">
      <c r="A107" s="27"/>
      <c r="B107" s="27"/>
    </row>
    <row r="108" spans="1:2" x14ac:dyDescent="0.3">
      <c r="A108" s="27"/>
      <c r="B108" s="27"/>
    </row>
    <row r="109" spans="1:2" x14ac:dyDescent="0.3">
      <c r="A109" s="27"/>
      <c r="B109" s="27"/>
    </row>
    <row r="110" spans="1:2" x14ac:dyDescent="0.3">
      <c r="A110" s="27"/>
      <c r="B110" s="27"/>
    </row>
    <row r="111" spans="1:2" x14ac:dyDescent="0.3">
      <c r="A111" s="27"/>
      <c r="B111" s="27"/>
    </row>
    <row r="112" spans="1:2" x14ac:dyDescent="0.3">
      <c r="A112" s="27"/>
      <c r="B112" s="27"/>
    </row>
    <row r="113" spans="1:2" x14ac:dyDescent="0.3">
      <c r="A113" s="27"/>
      <c r="B113" s="27"/>
    </row>
    <row r="114" spans="1:2" x14ac:dyDescent="0.3">
      <c r="A114" s="27"/>
      <c r="B114" s="27"/>
    </row>
    <row r="115" spans="1:2" x14ac:dyDescent="0.3">
      <c r="A115" s="27"/>
      <c r="B115" s="27"/>
    </row>
    <row r="116" spans="1:2" x14ac:dyDescent="0.3">
      <c r="A116" s="27"/>
      <c r="B116" s="27"/>
    </row>
    <row r="117" spans="1:2" x14ac:dyDescent="0.3">
      <c r="A117" s="27"/>
      <c r="B117" s="27"/>
    </row>
    <row r="118" spans="1:2" x14ac:dyDescent="0.3">
      <c r="A118" s="27"/>
      <c r="B118" s="27"/>
    </row>
    <row r="119" spans="1:2" x14ac:dyDescent="0.3">
      <c r="A119" s="27"/>
      <c r="B119" s="27"/>
    </row>
    <row r="120" spans="1:2" x14ac:dyDescent="0.3">
      <c r="A120" s="27"/>
      <c r="B120" s="27"/>
    </row>
    <row r="121" spans="1:2" x14ac:dyDescent="0.3">
      <c r="A121" s="27"/>
      <c r="B121" s="27"/>
    </row>
    <row r="122" spans="1:2" x14ac:dyDescent="0.3">
      <c r="A122" s="27"/>
      <c r="B122" s="27"/>
    </row>
    <row r="123" spans="1:2" x14ac:dyDescent="0.3">
      <c r="A123" s="27"/>
      <c r="B123" s="27"/>
    </row>
    <row r="124" spans="1:2" x14ac:dyDescent="0.3">
      <c r="A124" s="27"/>
      <c r="B124" s="27"/>
    </row>
    <row r="125" spans="1:2" x14ac:dyDescent="0.3">
      <c r="A125" s="27"/>
      <c r="B125" s="27"/>
    </row>
    <row r="126" spans="1:2" x14ac:dyDescent="0.3">
      <c r="A126" s="27"/>
      <c r="B126" s="27"/>
    </row>
    <row r="127" spans="1:2" x14ac:dyDescent="0.3">
      <c r="A127" s="27"/>
      <c r="B127" s="27"/>
    </row>
    <row r="128" spans="1:2" x14ac:dyDescent="0.3">
      <c r="A128" s="27"/>
      <c r="B128" s="27"/>
    </row>
    <row r="129" spans="1:2" x14ac:dyDescent="0.3">
      <c r="A129" s="27"/>
      <c r="B129" s="27"/>
    </row>
    <row r="130" spans="1:2" x14ac:dyDescent="0.3">
      <c r="A130" s="27"/>
      <c r="B130" s="27"/>
    </row>
    <row r="131" spans="1:2" x14ac:dyDescent="0.3">
      <c r="A131" s="27"/>
      <c r="B131" s="27"/>
    </row>
    <row r="132" spans="1:2" x14ac:dyDescent="0.3">
      <c r="A132" s="27"/>
      <c r="B132" s="27"/>
    </row>
    <row r="133" spans="1:2" x14ac:dyDescent="0.3">
      <c r="A133" s="27"/>
      <c r="B133" s="27"/>
    </row>
    <row r="134" spans="1:2" x14ac:dyDescent="0.3">
      <c r="A134" s="27"/>
      <c r="B134" s="27"/>
    </row>
    <row r="135" spans="1:2" x14ac:dyDescent="0.3">
      <c r="A135" s="27"/>
      <c r="B135" s="27"/>
    </row>
    <row r="136" spans="1:2" x14ac:dyDescent="0.3">
      <c r="A136" s="27"/>
      <c r="B136" s="27"/>
    </row>
    <row r="137" spans="1:2" x14ac:dyDescent="0.3">
      <c r="A137" s="27"/>
      <c r="B137" s="27"/>
    </row>
    <row r="138" spans="1:2" x14ac:dyDescent="0.3">
      <c r="A138" s="27"/>
      <c r="B138" s="27"/>
    </row>
    <row r="139" spans="1:2" x14ac:dyDescent="0.3">
      <c r="A139" s="27"/>
      <c r="B139" s="27"/>
    </row>
    <row r="140" spans="1:2" x14ac:dyDescent="0.3">
      <c r="A140" s="27"/>
      <c r="B140" s="27"/>
    </row>
    <row r="141" spans="1:2" x14ac:dyDescent="0.3">
      <c r="A141" s="27"/>
      <c r="B141" s="27"/>
    </row>
    <row r="142" spans="1:2" x14ac:dyDescent="0.3">
      <c r="A142" s="27"/>
      <c r="B142" s="27"/>
    </row>
    <row r="143" spans="1:2" x14ac:dyDescent="0.3">
      <c r="A143" s="27"/>
      <c r="B143" s="27"/>
    </row>
    <row r="144" spans="1:2" x14ac:dyDescent="0.3">
      <c r="A144" s="27"/>
      <c r="B144" s="27"/>
    </row>
    <row r="145" spans="1:2" x14ac:dyDescent="0.3">
      <c r="A145" s="27"/>
      <c r="B145" s="27"/>
    </row>
    <row r="146" spans="1:2" x14ac:dyDescent="0.3">
      <c r="A146" s="27"/>
      <c r="B146" s="27"/>
    </row>
    <row r="147" spans="1:2" x14ac:dyDescent="0.3">
      <c r="A147" s="27"/>
      <c r="B147" s="27"/>
    </row>
    <row r="148" spans="1:2" x14ac:dyDescent="0.3">
      <c r="A148" s="27"/>
      <c r="B148" s="27"/>
    </row>
    <row r="149" spans="1:2" x14ac:dyDescent="0.3">
      <c r="A149" s="27"/>
      <c r="B149" s="27"/>
    </row>
    <row r="150" spans="1:2" x14ac:dyDescent="0.3">
      <c r="A150" s="27"/>
      <c r="B150" s="27"/>
    </row>
    <row r="151" spans="1:2" x14ac:dyDescent="0.3">
      <c r="A151" s="27"/>
      <c r="B151" s="27"/>
    </row>
    <row r="152" spans="1:2" x14ac:dyDescent="0.3">
      <c r="A152" s="27"/>
      <c r="B152" s="27"/>
    </row>
    <row r="153" spans="1:2" x14ac:dyDescent="0.3">
      <c r="A153" s="27"/>
      <c r="B153" s="27"/>
    </row>
    <row r="154" spans="1:2" x14ac:dyDescent="0.3">
      <c r="A154" s="27"/>
      <c r="B154" s="27"/>
    </row>
    <row r="155" spans="1:2" x14ac:dyDescent="0.3">
      <c r="A155" s="27"/>
      <c r="B155" s="27"/>
    </row>
    <row r="156" spans="1:2" x14ac:dyDescent="0.3">
      <c r="A156" s="27"/>
      <c r="B156" s="27"/>
    </row>
    <row r="157" spans="1:2" x14ac:dyDescent="0.3">
      <c r="A157" s="27"/>
      <c r="B157" s="27"/>
    </row>
    <row r="158" spans="1:2" x14ac:dyDescent="0.3">
      <c r="A158" s="27"/>
      <c r="B158" s="27"/>
    </row>
    <row r="159" spans="1:2" x14ac:dyDescent="0.3">
      <c r="A159" s="27"/>
      <c r="B159" s="27"/>
    </row>
    <row r="160" spans="1:2" x14ac:dyDescent="0.3">
      <c r="A160" s="27"/>
      <c r="B160" s="27"/>
    </row>
    <row r="161" spans="1:2" x14ac:dyDescent="0.3">
      <c r="A161" s="27"/>
      <c r="B161" s="27"/>
    </row>
    <row r="162" spans="1:2" x14ac:dyDescent="0.3">
      <c r="A162" s="27"/>
      <c r="B162" s="27"/>
    </row>
    <row r="163" spans="1:2" x14ac:dyDescent="0.3">
      <c r="A163" s="27"/>
      <c r="B163" s="27"/>
    </row>
    <row r="164" spans="1:2" x14ac:dyDescent="0.3">
      <c r="A164" s="27"/>
      <c r="B164" s="27"/>
    </row>
    <row r="165" spans="1:2" x14ac:dyDescent="0.3">
      <c r="A165" s="27"/>
      <c r="B165" s="27"/>
    </row>
    <row r="166" spans="1:2" x14ac:dyDescent="0.3">
      <c r="A166" s="27"/>
      <c r="B166" s="27"/>
    </row>
    <row r="167" spans="1:2" x14ac:dyDescent="0.3">
      <c r="A167" s="27"/>
      <c r="B167" s="27"/>
    </row>
    <row r="168" spans="1:2" x14ac:dyDescent="0.3">
      <c r="A168" s="27"/>
      <c r="B168" s="27"/>
    </row>
    <row r="169" spans="1:2" x14ac:dyDescent="0.3">
      <c r="A169" s="27"/>
      <c r="B169" s="27"/>
    </row>
    <row r="170" spans="1:2" x14ac:dyDescent="0.3">
      <c r="A170" s="27"/>
      <c r="B170" s="27"/>
    </row>
    <row r="171" spans="1:2" x14ac:dyDescent="0.3">
      <c r="A171" s="27"/>
      <c r="B171" s="27"/>
    </row>
    <row r="172" spans="1:2" x14ac:dyDescent="0.3">
      <c r="A172" s="27"/>
      <c r="B172" s="27"/>
    </row>
    <row r="173" spans="1:2" x14ac:dyDescent="0.3">
      <c r="A173" s="27"/>
      <c r="B173" s="27"/>
    </row>
    <row r="174" spans="1:2" x14ac:dyDescent="0.3">
      <c r="A174" s="27"/>
      <c r="B174" s="27"/>
    </row>
    <row r="175" spans="1:2" x14ac:dyDescent="0.3">
      <c r="A175" s="27"/>
      <c r="B175" s="27"/>
    </row>
    <row r="176" spans="1:2" x14ac:dyDescent="0.3">
      <c r="A176" s="27"/>
      <c r="B176" s="27"/>
    </row>
    <row r="177" spans="1:2" x14ac:dyDescent="0.3">
      <c r="A177" s="27"/>
      <c r="B177" s="27"/>
    </row>
    <row r="178" spans="1:2" x14ac:dyDescent="0.3">
      <c r="A178" s="27"/>
      <c r="B178" s="27"/>
    </row>
    <row r="179" spans="1:2" x14ac:dyDescent="0.3">
      <c r="A179" s="27"/>
      <c r="B179" s="27"/>
    </row>
    <row r="180" spans="1:2" x14ac:dyDescent="0.3">
      <c r="A180" s="27"/>
      <c r="B180" s="27"/>
    </row>
    <row r="181" spans="1:2" x14ac:dyDescent="0.3">
      <c r="A181" s="27"/>
      <c r="B181" s="27"/>
    </row>
    <row r="182" spans="1:2" x14ac:dyDescent="0.3">
      <c r="A182" s="27"/>
      <c r="B182" s="27"/>
    </row>
    <row r="183" spans="1:2" x14ac:dyDescent="0.3">
      <c r="A183" s="27"/>
      <c r="B183" s="27"/>
    </row>
    <row r="184" spans="1:2" x14ac:dyDescent="0.3">
      <c r="A184" s="27"/>
      <c r="B184" s="27"/>
    </row>
    <row r="185" spans="1:2" x14ac:dyDescent="0.3">
      <c r="A185" s="27"/>
      <c r="B185" s="27"/>
    </row>
    <row r="186" spans="1:2" x14ac:dyDescent="0.3">
      <c r="A186" s="27"/>
      <c r="B186" s="27"/>
    </row>
    <row r="187" spans="1:2" x14ac:dyDescent="0.3">
      <c r="A187" s="27"/>
      <c r="B187" s="27"/>
    </row>
    <row r="188" spans="1:2" x14ac:dyDescent="0.3">
      <c r="A188" s="27"/>
      <c r="B188" s="27"/>
    </row>
    <row r="189" spans="1:2" x14ac:dyDescent="0.3">
      <c r="A189" s="27"/>
      <c r="B189" s="27"/>
    </row>
    <row r="190" spans="1:2" x14ac:dyDescent="0.3">
      <c r="A190" s="27"/>
      <c r="B190" s="27"/>
    </row>
    <row r="191" spans="1:2" x14ac:dyDescent="0.3">
      <c r="A191" s="27"/>
      <c r="B191" s="27"/>
    </row>
    <row r="192" spans="1:2" x14ac:dyDescent="0.3">
      <c r="A192" s="27"/>
      <c r="B192" s="27"/>
    </row>
    <row r="193" spans="1:2" x14ac:dyDescent="0.3">
      <c r="A193" s="27"/>
      <c r="B193" s="27"/>
    </row>
    <row r="194" spans="1:2" x14ac:dyDescent="0.3">
      <c r="A194" s="27"/>
      <c r="B194" s="27"/>
    </row>
    <row r="195" spans="1:2" x14ac:dyDescent="0.3">
      <c r="A195" s="27"/>
      <c r="B195" s="27"/>
    </row>
    <row r="196" spans="1:2" x14ac:dyDescent="0.3">
      <c r="A196" s="27"/>
      <c r="B196" s="27"/>
    </row>
    <row r="197" spans="1:2" x14ac:dyDescent="0.3">
      <c r="A197" s="27"/>
      <c r="B197" s="27"/>
    </row>
    <row r="198" spans="1:2" x14ac:dyDescent="0.3">
      <c r="A198" s="27"/>
      <c r="B198" s="27"/>
    </row>
    <row r="199" spans="1:2" x14ac:dyDescent="0.3">
      <c r="A199" s="27"/>
      <c r="B199" s="27"/>
    </row>
    <row r="200" spans="1:2" x14ac:dyDescent="0.3">
      <c r="A200" s="27"/>
      <c r="B200" s="27"/>
    </row>
    <row r="201" spans="1:2" x14ac:dyDescent="0.3">
      <c r="A201" s="27"/>
      <c r="B201" s="27"/>
    </row>
    <row r="202" spans="1:2" x14ac:dyDescent="0.3">
      <c r="A202" s="27"/>
      <c r="B202" s="27"/>
    </row>
    <row r="203" spans="1:2" x14ac:dyDescent="0.3">
      <c r="A203" s="27"/>
      <c r="B203" s="27"/>
    </row>
    <row r="204" spans="1:2" x14ac:dyDescent="0.3">
      <c r="A204" s="27"/>
      <c r="B204" s="27"/>
    </row>
    <row r="205" spans="1:2" x14ac:dyDescent="0.3">
      <c r="A205" s="27"/>
      <c r="B205" s="27"/>
    </row>
    <row r="206" spans="1:2" x14ac:dyDescent="0.3">
      <c r="A206" s="27"/>
      <c r="B206" s="27"/>
    </row>
    <row r="207" spans="1:2" x14ac:dyDescent="0.3">
      <c r="A207" s="27"/>
      <c r="B207" s="27"/>
    </row>
    <row r="208" spans="1:2" x14ac:dyDescent="0.3">
      <c r="A208" s="27"/>
      <c r="B208" s="27"/>
    </row>
    <row r="209" spans="1:2" x14ac:dyDescent="0.3">
      <c r="A209" s="27"/>
      <c r="B209" s="27"/>
    </row>
    <row r="210" spans="1:2" x14ac:dyDescent="0.3">
      <c r="A210" s="27"/>
      <c r="B210" s="27"/>
    </row>
    <row r="211" spans="1:2" x14ac:dyDescent="0.3">
      <c r="A211" s="27"/>
      <c r="B211" s="27"/>
    </row>
    <row r="212" spans="1:2" x14ac:dyDescent="0.3">
      <c r="A212" s="27"/>
      <c r="B212" s="27"/>
    </row>
    <row r="213" spans="1:2" x14ac:dyDescent="0.3">
      <c r="A213" s="27"/>
      <c r="B213" s="27"/>
    </row>
    <row r="214" spans="1:2" x14ac:dyDescent="0.3">
      <c r="A214" s="27"/>
      <c r="B214" s="27"/>
    </row>
    <row r="215" spans="1:2" x14ac:dyDescent="0.3">
      <c r="A215" s="27"/>
      <c r="B215" s="27"/>
    </row>
    <row r="216" spans="1:2" x14ac:dyDescent="0.3">
      <c r="A216" s="27"/>
      <c r="B216" s="27"/>
    </row>
    <row r="217" spans="1:2" x14ac:dyDescent="0.3">
      <c r="A217" s="27"/>
      <c r="B217" s="27"/>
    </row>
    <row r="218" spans="1:2" x14ac:dyDescent="0.3">
      <c r="A218" s="27"/>
      <c r="B218" s="27"/>
    </row>
    <row r="219" spans="1:2" x14ac:dyDescent="0.3">
      <c r="A219" s="27"/>
      <c r="B219" s="27"/>
    </row>
    <row r="220" spans="1:2" x14ac:dyDescent="0.3">
      <c r="A220" s="27"/>
      <c r="B220" s="27"/>
    </row>
    <row r="221" spans="1:2" x14ac:dyDescent="0.3">
      <c r="A221" s="27"/>
      <c r="B221" s="27"/>
    </row>
    <row r="222" spans="1:2" x14ac:dyDescent="0.3">
      <c r="A222" s="27"/>
      <c r="B222" s="27"/>
    </row>
    <row r="223" spans="1:2" x14ac:dyDescent="0.3">
      <c r="A223" s="27"/>
      <c r="B223" s="27"/>
    </row>
    <row r="224" spans="1:2" x14ac:dyDescent="0.3">
      <c r="A224" s="27"/>
      <c r="B224" s="27"/>
    </row>
    <row r="225" spans="1:2" x14ac:dyDescent="0.3">
      <c r="A225" s="27"/>
      <c r="B225" s="27"/>
    </row>
    <row r="226" spans="1:2" x14ac:dyDescent="0.3">
      <c r="A226" s="27"/>
      <c r="B226" s="27"/>
    </row>
    <row r="227" spans="1:2" x14ac:dyDescent="0.3">
      <c r="A227" s="27"/>
      <c r="B227" s="27"/>
    </row>
    <row r="228" spans="1:2" x14ac:dyDescent="0.3">
      <c r="A228" s="27"/>
      <c r="B228" s="27"/>
    </row>
    <row r="229" spans="1:2" x14ac:dyDescent="0.3">
      <c r="A229" s="27"/>
      <c r="B229" s="27"/>
    </row>
    <row r="230" spans="1:2" x14ac:dyDescent="0.3">
      <c r="A230" s="27"/>
      <c r="B230" s="27"/>
    </row>
    <row r="231" spans="1:2" x14ac:dyDescent="0.3">
      <c r="A231" s="27"/>
      <c r="B231" s="27"/>
    </row>
    <row r="232" spans="1:2" x14ac:dyDescent="0.3">
      <c r="A232" s="27"/>
      <c r="B232" s="27"/>
    </row>
    <row r="233" spans="1:2" x14ac:dyDescent="0.3">
      <c r="A233" s="27"/>
      <c r="B233" s="27"/>
    </row>
    <row r="234" spans="1:2" x14ac:dyDescent="0.3">
      <c r="A234" s="27"/>
      <c r="B234" s="27"/>
    </row>
    <row r="235" spans="1:2" x14ac:dyDescent="0.3">
      <c r="A235" s="27"/>
      <c r="B235" s="27"/>
    </row>
    <row r="236" spans="1:2" x14ac:dyDescent="0.3">
      <c r="A236" s="27"/>
      <c r="B236" s="27"/>
    </row>
    <row r="237" spans="1:2" x14ac:dyDescent="0.3">
      <c r="A237" s="27"/>
      <c r="B237" s="27"/>
    </row>
    <row r="238" spans="1:2" x14ac:dyDescent="0.3">
      <c r="A238" s="27"/>
      <c r="B238" s="27"/>
    </row>
    <row r="239" spans="1:2" x14ac:dyDescent="0.3">
      <c r="A239" s="27"/>
      <c r="B239" s="27"/>
    </row>
    <row r="240" spans="1:2" x14ac:dyDescent="0.3">
      <c r="A240" s="27"/>
      <c r="B240" s="27"/>
    </row>
    <row r="241" spans="1:2" x14ac:dyDescent="0.3">
      <c r="A241" s="27"/>
      <c r="B241" s="27"/>
    </row>
    <row r="242" spans="1:2" x14ac:dyDescent="0.3">
      <c r="A242" s="27"/>
      <c r="B242" s="27"/>
    </row>
    <row r="243" spans="1:2" x14ac:dyDescent="0.3">
      <c r="A243" s="27"/>
      <c r="B243" s="27"/>
    </row>
    <row r="244" spans="1:2" x14ac:dyDescent="0.3">
      <c r="A244" s="27"/>
      <c r="B244" s="27"/>
    </row>
    <row r="245" spans="1:2" x14ac:dyDescent="0.3">
      <c r="A245" s="27"/>
      <c r="B245" s="27"/>
    </row>
    <row r="246" spans="1:2" x14ac:dyDescent="0.3">
      <c r="A246" s="27"/>
      <c r="B246" s="27"/>
    </row>
    <row r="247" spans="1:2" x14ac:dyDescent="0.3">
      <c r="A247" s="27"/>
      <c r="B247" s="27"/>
    </row>
    <row r="248" spans="1:2" x14ac:dyDescent="0.3">
      <c r="A248" s="27"/>
      <c r="B248" s="27"/>
    </row>
    <row r="249" spans="1:2" x14ac:dyDescent="0.3">
      <c r="A249" s="27"/>
      <c r="B249" s="27"/>
    </row>
    <row r="250" spans="1:2" x14ac:dyDescent="0.3">
      <c r="A250" s="27"/>
      <c r="B250" s="27"/>
    </row>
    <row r="251" spans="1:2" x14ac:dyDescent="0.3">
      <c r="A251" s="27"/>
      <c r="B251" s="27"/>
    </row>
    <row r="252" spans="1:2" x14ac:dyDescent="0.3">
      <c r="A252" s="27"/>
      <c r="B252" s="27"/>
    </row>
    <row r="253" spans="1:2" x14ac:dyDescent="0.3">
      <c r="A253" s="27"/>
      <c r="B253" s="27"/>
    </row>
    <row r="254" spans="1:2" x14ac:dyDescent="0.3">
      <c r="A254" s="27"/>
      <c r="B254" s="27"/>
    </row>
    <row r="255" spans="1:2" x14ac:dyDescent="0.3">
      <c r="A255" s="27"/>
      <c r="B255" s="27"/>
    </row>
    <row r="256" spans="1:2" x14ac:dyDescent="0.3">
      <c r="A256" s="27"/>
      <c r="B256" s="27"/>
    </row>
    <row r="257" spans="1:2" x14ac:dyDescent="0.3">
      <c r="A257" s="27"/>
      <c r="B257" s="27"/>
    </row>
    <row r="258" spans="1:2" x14ac:dyDescent="0.3">
      <c r="A258" s="27"/>
      <c r="B258" s="27"/>
    </row>
    <row r="259" spans="1:2" x14ac:dyDescent="0.3">
      <c r="A259" s="27"/>
      <c r="B259" s="27"/>
    </row>
    <row r="260" spans="1:2" x14ac:dyDescent="0.3">
      <c r="A260" s="27"/>
      <c r="B260" s="27"/>
    </row>
    <row r="261" spans="1:2" x14ac:dyDescent="0.3">
      <c r="A261" s="27"/>
      <c r="B261" s="27"/>
    </row>
    <row r="262" spans="1:2" x14ac:dyDescent="0.3">
      <c r="A262" s="27"/>
      <c r="B262" s="27"/>
    </row>
    <row r="263" spans="1:2" x14ac:dyDescent="0.3">
      <c r="A263" s="27"/>
      <c r="B263" s="27"/>
    </row>
    <row r="264" spans="1:2" x14ac:dyDescent="0.3">
      <c r="A264" s="27"/>
      <c r="B264" s="27"/>
    </row>
    <row r="265" spans="1:2" x14ac:dyDescent="0.3">
      <c r="A265" s="27"/>
      <c r="B265" s="27"/>
    </row>
    <row r="266" spans="1:2" x14ac:dyDescent="0.3">
      <c r="A266" s="27"/>
      <c r="B266" s="27"/>
    </row>
    <row r="267" spans="1:2" x14ac:dyDescent="0.3">
      <c r="A267" s="27"/>
      <c r="B267" s="27"/>
    </row>
    <row r="268" spans="1:2" x14ac:dyDescent="0.3">
      <c r="A268" s="27"/>
      <c r="B268" s="27"/>
    </row>
    <row r="269" spans="1:2" x14ac:dyDescent="0.3">
      <c r="A269" s="27"/>
      <c r="B269" s="27"/>
    </row>
    <row r="270" spans="1:2" x14ac:dyDescent="0.3">
      <c r="A270" s="27"/>
      <c r="B270" s="27"/>
    </row>
    <row r="271" spans="1:2" x14ac:dyDescent="0.3">
      <c r="A271" s="27"/>
      <c r="B271" s="27"/>
    </row>
    <row r="272" spans="1:2" x14ac:dyDescent="0.3">
      <c r="A272" s="27"/>
      <c r="B272" s="27"/>
    </row>
    <row r="273" spans="1:2" x14ac:dyDescent="0.3">
      <c r="A273" s="27"/>
      <c r="B273" s="27"/>
    </row>
    <row r="274" spans="1:2" x14ac:dyDescent="0.3">
      <c r="A274" s="27"/>
      <c r="B274" s="27"/>
    </row>
    <row r="275" spans="1:2" x14ac:dyDescent="0.3">
      <c r="A275" s="27"/>
      <c r="B275" s="27"/>
    </row>
    <row r="276" spans="1:2" x14ac:dyDescent="0.3">
      <c r="A276" s="27"/>
      <c r="B276" s="27"/>
    </row>
    <row r="277" spans="1:2" x14ac:dyDescent="0.3">
      <c r="A277" s="27"/>
      <c r="B277" s="27"/>
    </row>
    <row r="278" spans="1:2" x14ac:dyDescent="0.3">
      <c r="A278" s="27"/>
      <c r="B278" s="27"/>
    </row>
    <row r="279" spans="1:2" x14ac:dyDescent="0.3">
      <c r="A279" s="27"/>
      <c r="B279" s="27"/>
    </row>
    <row r="280" spans="1:2" x14ac:dyDescent="0.3">
      <c r="A280" s="27"/>
      <c r="B280" s="27"/>
    </row>
    <row r="281" spans="1:2" x14ac:dyDescent="0.3">
      <c r="A281" s="27"/>
      <c r="B281" s="27"/>
    </row>
    <row r="282" spans="1:2" x14ac:dyDescent="0.3">
      <c r="A282" s="27"/>
      <c r="B282" s="27"/>
    </row>
    <row r="283" spans="1:2" x14ac:dyDescent="0.3">
      <c r="A283" s="27"/>
      <c r="B283" s="27"/>
    </row>
    <row r="284" spans="1:2" x14ac:dyDescent="0.3">
      <c r="A284" s="27"/>
      <c r="B284" s="27"/>
    </row>
    <row r="285" spans="1:2" x14ac:dyDescent="0.3">
      <c r="A285" s="27"/>
      <c r="B285" s="27"/>
    </row>
    <row r="286" spans="1:2" x14ac:dyDescent="0.3">
      <c r="A286" s="27"/>
      <c r="B286" s="27"/>
    </row>
    <row r="287" spans="1:2" x14ac:dyDescent="0.3">
      <c r="A287" s="27"/>
      <c r="B287" s="27"/>
    </row>
    <row r="288" spans="1:2" x14ac:dyDescent="0.3">
      <c r="A288" s="27"/>
      <c r="B288" s="27"/>
    </row>
    <row r="289" spans="1:2" x14ac:dyDescent="0.3">
      <c r="A289" s="27"/>
      <c r="B289" s="27"/>
    </row>
    <row r="290" spans="1:2" x14ac:dyDescent="0.3">
      <c r="A290" s="27"/>
      <c r="B290" s="27"/>
    </row>
    <row r="291" spans="1:2" x14ac:dyDescent="0.3">
      <c r="A291" s="27"/>
      <c r="B291" s="27"/>
    </row>
    <row r="292" spans="1:2" x14ac:dyDescent="0.3">
      <c r="A292" s="27"/>
      <c r="B292" s="27"/>
    </row>
    <row r="293" spans="1:2" x14ac:dyDescent="0.3">
      <c r="A293" s="27"/>
      <c r="B293" s="27"/>
    </row>
    <row r="294" spans="1:2" x14ac:dyDescent="0.3">
      <c r="A294" s="27"/>
      <c r="B294" s="27"/>
    </row>
    <row r="295" spans="1:2" x14ac:dyDescent="0.3">
      <c r="A295" s="27"/>
      <c r="B295" s="27"/>
    </row>
    <row r="296" spans="1:2" x14ac:dyDescent="0.3">
      <c r="A296" s="27"/>
      <c r="B296" s="27"/>
    </row>
    <row r="297" spans="1:2" x14ac:dyDescent="0.3">
      <c r="A297" s="27"/>
      <c r="B297" s="27"/>
    </row>
    <row r="298" spans="1:2" x14ac:dyDescent="0.3">
      <c r="A298" s="27"/>
      <c r="B298" s="27"/>
    </row>
    <row r="299" spans="1:2" x14ac:dyDescent="0.3">
      <c r="A299" s="27"/>
      <c r="B299" s="27"/>
    </row>
    <row r="300" spans="1:2" x14ac:dyDescent="0.3">
      <c r="A300" s="27"/>
      <c r="B300" s="27"/>
    </row>
    <row r="301" spans="1:2" x14ac:dyDescent="0.3">
      <c r="A301" s="27"/>
      <c r="B301" s="27"/>
    </row>
    <row r="302" spans="1:2" x14ac:dyDescent="0.3">
      <c r="A302" s="27"/>
      <c r="B302" s="27"/>
    </row>
    <row r="303" spans="1:2" x14ac:dyDescent="0.3">
      <c r="A303" s="27"/>
      <c r="B303" s="27"/>
    </row>
    <row r="304" spans="1:2" x14ac:dyDescent="0.3">
      <c r="A304" s="27"/>
      <c r="B304" s="27"/>
    </row>
    <row r="305" spans="1:2" x14ac:dyDescent="0.3">
      <c r="A305" s="27"/>
      <c r="B305" s="27"/>
    </row>
    <row r="306" spans="1:2" x14ac:dyDescent="0.3">
      <c r="A306" s="27"/>
      <c r="B306" s="27"/>
    </row>
    <row r="307" spans="1:2" x14ac:dyDescent="0.3">
      <c r="A307" s="27"/>
      <c r="B307" s="27"/>
    </row>
    <row r="308" spans="1:2" x14ac:dyDescent="0.3">
      <c r="A308" s="27"/>
      <c r="B308" s="27"/>
    </row>
    <row r="309" spans="1:2" x14ac:dyDescent="0.3">
      <c r="A309" s="27"/>
      <c r="B309" s="27"/>
    </row>
    <row r="310" spans="1:2" x14ac:dyDescent="0.3">
      <c r="A310" s="27"/>
      <c r="B310" s="27"/>
    </row>
    <row r="311" spans="1:2" x14ac:dyDescent="0.3">
      <c r="A311" s="27"/>
      <c r="B311" s="27"/>
    </row>
    <row r="312" spans="1:2" x14ac:dyDescent="0.3">
      <c r="A312" s="27"/>
      <c r="B312" s="27"/>
    </row>
    <row r="313" spans="1:2" x14ac:dyDescent="0.3">
      <c r="A313" s="27"/>
      <c r="B313" s="27"/>
    </row>
    <row r="314" spans="1:2" x14ac:dyDescent="0.3">
      <c r="A314" s="27"/>
      <c r="B314" s="27"/>
    </row>
    <row r="315" spans="1:2" x14ac:dyDescent="0.3">
      <c r="A315" s="27"/>
      <c r="B315" s="27"/>
    </row>
    <row r="316" spans="1:2" x14ac:dyDescent="0.3">
      <c r="A316" s="27"/>
      <c r="B316" s="27"/>
    </row>
    <row r="317" spans="1:2" x14ac:dyDescent="0.3">
      <c r="A317" s="27"/>
      <c r="B317" s="27"/>
    </row>
    <row r="318" spans="1:2" x14ac:dyDescent="0.3">
      <c r="A318" s="27"/>
      <c r="B318" s="27"/>
    </row>
    <row r="319" spans="1:2" x14ac:dyDescent="0.3">
      <c r="A319" s="27"/>
      <c r="B319" s="27"/>
    </row>
    <row r="320" spans="1:2" x14ac:dyDescent="0.3">
      <c r="A320" s="27"/>
      <c r="B320" s="27"/>
    </row>
    <row r="321" spans="1:2" x14ac:dyDescent="0.3">
      <c r="A321" s="27"/>
      <c r="B321" s="27"/>
    </row>
    <row r="322" spans="1:2" x14ac:dyDescent="0.3">
      <c r="A322" s="27"/>
      <c r="B322" s="27"/>
    </row>
    <row r="323" spans="1:2" x14ac:dyDescent="0.3">
      <c r="A323" s="27"/>
      <c r="B323" s="27"/>
    </row>
    <row r="324" spans="1:2" x14ac:dyDescent="0.3">
      <c r="A324" s="27"/>
      <c r="B324" s="27"/>
    </row>
    <row r="325" spans="1:2" x14ac:dyDescent="0.3">
      <c r="A325" s="27"/>
      <c r="B325" s="27"/>
    </row>
    <row r="326" spans="1:2" x14ac:dyDescent="0.3">
      <c r="A326" s="27"/>
      <c r="B326" s="27"/>
    </row>
    <row r="327" spans="1:2" x14ac:dyDescent="0.3">
      <c r="A327" s="27"/>
      <c r="B327" s="27"/>
    </row>
    <row r="328" spans="1:2" x14ac:dyDescent="0.3">
      <c r="A328" s="27"/>
      <c r="B328" s="27"/>
    </row>
    <row r="329" spans="1:2" x14ac:dyDescent="0.3">
      <c r="A329" s="27"/>
      <c r="B329" s="27"/>
    </row>
    <row r="330" spans="1:2" x14ac:dyDescent="0.3">
      <c r="A330" s="27"/>
      <c r="B330" s="27"/>
    </row>
    <row r="331" spans="1:2" x14ac:dyDescent="0.3">
      <c r="A331" s="27"/>
      <c r="B331" s="27"/>
    </row>
    <row r="332" spans="1:2" x14ac:dyDescent="0.3">
      <c r="A332" s="27"/>
      <c r="B332" s="27"/>
    </row>
    <row r="333" spans="1:2" x14ac:dyDescent="0.3">
      <c r="A333" s="27"/>
      <c r="B333" s="27"/>
    </row>
    <row r="334" spans="1:2" x14ac:dyDescent="0.3">
      <c r="A334" s="27"/>
      <c r="B334" s="27"/>
    </row>
    <row r="335" spans="1:2" x14ac:dyDescent="0.3">
      <c r="A335" s="27"/>
      <c r="B335" s="27"/>
    </row>
    <row r="336" spans="1:2" x14ac:dyDescent="0.3">
      <c r="A336" s="27"/>
      <c r="B336" s="27"/>
    </row>
    <row r="337" spans="1:2" x14ac:dyDescent="0.3">
      <c r="A337" s="27"/>
      <c r="B337" s="27"/>
    </row>
    <row r="338" spans="1:2" x14ac:dyDescent="0.3">
      <c r="A338" s="27"/>
      <c r="B338" s="27"/>
    </row>
    <row r="339" spans="1:2" x14ac:dyDescent="0.3">
      <c r="A339" s="27"/>
      <c r="B339" s="27"/>
    </row>
    <row r="340" spans="1:2" x14ac:dyDescent="0.3">
      <c r="A340" s="27"/>
      <c r="B340" s="27"/>
    </row>
    <row r="341" spans="1:2" x14ac:dyDescent="0.3">
      <c r="A341" s="27"/>
      <c r="B341" s="27"/>
    </row>
    <row r="342" spans="1:2" x14ac:dyDescent="0.3">
      <c r="A342" s="27"/>
      <c r="B342" s="27"/>
    </row>
    <row r="343" spans="1:2" x14ac:dyDescent="0.3">
      <c r="A343" s="27"/>
      <c r="B343" s="27"/>
    </row>
    <row r="344" spans="1:2" x14ac:dyDescent="0.3">
      <c r="A344" s="27"/>
      <c r="B344" s="27"/>
    </row>
    <row r="345" spans="1:2" x14ac:dyDescent="0.3">
      <c r="A345" s="27"/>
      <c r="B345" s="27"/>
    </row>
    <row r="346" spans="1:2" x14ac:dyDescent="0.3">
      <c r="A346" s="27"/>
      <c r="B346" s="27"/>
    </row>
    <row r="347" spans="1:2" x14ac:dyDescent="0.3">
      <c r="A347" s="27"/>
      <c r="B347" s="27"/>
    </row>
    <row r="348" spans="1:2" x14ac:dyDescent="0.3">
      <c r="A348" s="27"/>
      <c r="B348" s="27"/>
    </row>
    <row r="349" spans="1:2" x14ac:dyDescent="0.3">
      <c r="A349" s="27"/>
      <c r="B349" s="27"/>
    </row>
    <row r="350" spans="1:2" x14ac:dyDescent="0.3">
      <c r="A350" s="27"/>
      <c r="B350" s="27"/>
    </row>
    <row r="351" spans="1:2" x14ac:dyDescent="0.3">
      <c r="A351" s="27"/>
      <c r="B351" s="27"/>
    </row>
    <row r="352" spans="1:2" x14ac:dyDescent="0.3">
      <c r="A352" s="27"/>
      <c r="B352" s="27"/>
    </row>
    <row r="353" spans="1:2" x14ac:dyDescent="0.3">
      <c r="A353" s="27"/>
      <c r="B353" s="27"/>
    </row>
    <row r="354" spans="1:2" x14ac:dyDescent="0.3">
      <c r="A354" s="27"/>
      <c r="B354" s="27"/>
    </row>
    <row r="355" spans="1:2" x14ac:dyDescent="0.3">
      <c r="A355" s="27"/>
      <c r="B355" s="27"/>
    </row>
    <row r="356" spans="1:2" x14ac:dyDescent="0.3">
      <c r="A356" s="27"/>
      <c r="B356" s="27"/>
    </row>
    <row r="357" spans="1:2" x14ac:dyDescent="0.3">
      <c r="A357" s="27"/>
      <c r="B357" s="27"/>
    </row>
    <row r="358" spans="1:2" x14ac:dyDescent="0.3">
      <c r="A358" s="27"/>
      <c r="B358" s="27"/>
    </row>
    <row r="359" spans="1:2" x14ac:dyDescent="0.3">
      <c r="A359" s="27"/>
      <c r="B359" s="27"/>
    </row>
    <row r="360" spans="1:2" x14ac:dyDescent="0.3">
      <c r="A360" s="27"/>
      <c r="B360" s="27"/>
    </row>
    <row r="361" spans="1:2" x14ac:dyDescent="0.3">
      <c r="A361" s="27"/>
      <c r="B361" s="27"/>
    </row>
    <row r="362" spans="1:2" x14ac:dyDescent="0.3">
      <c r="A362" s="27"/>
      <c r="B362" s="27"/>
    </row>
    <row r="363" spans="1:2" x14ac:dyDescent="0.3">
      <c r="A363" s="27"/>
      <c r="B363" s="27"/>
    </row>
    <row r="364" spans="1:2" x14ac:dyDescent="0.3">
      <c r="A364" s="27"/>
      <c r="B364" s="27"/>
    </row>
    <row r="365" spans="1:2" x14ac:dyDescent="0.3">
      <c r="A365" s="27"/>
      <c r="B365" s="27"/>
    </row>
    <row r="366" spans="1:2" x14ac:dyDescent="0.3">
      <c r="A366" s="27"/>
      <c r="B366" s="27"/>
    </row>
    <row r="367" spans="1:2" x14ac:dyDescent="0.3">
      <c r="A367" s="27"/>
      <c r="B367" s="27"/>
    </row>
    <row r="368" spans="1:2" x14ac:dyDescent="0.3">
      <c r="A368" s="27"/>
      <c r="B368" s="27"/>
    </row>
    <row r="369" spans="1:2" x14ac:dyDescent="0.3">
      <c r="A369" s="27"/>
      <c r="B369" s="27"/>
    </row>
    <row r="370" spans="1:2" x14ac:dyDescent="0.3">
      <c r="A370" s="27"/>
      <c r="B370" s="27"/>
    </row>
    <row r="371" spans="1:2" x14ac:dyDescent="0.3">
      <c r="A371" s="27"/>
      <c r="B371" s="27"/>
    </row>
    <row r="372" spans="1:2" x14ac:dyDescent="0.3">
      <c r="A372" s="27"/>
      <c r="B372" s="27"/>
    </row>
    <row r="373" spans="1:2" x14ac:dyDescent="0.3">
      <c r="A373" s="27"/>
      <c r="B373" s="27"/>
    </row>
    <row r="374" spans="1:2" x14ac:dyDescent="0.3">
      <c r="A374" s="27"/>
      <c r="B374" s="27"/>
    </row>
    <row r="375" spans="1:2" x14ac:dyDescent="0.3">
      <c r="A375" s="27"/>
      <c r="B375" s="27"/>
    </row>
    <row r="376" spans="1:2" x14ac:dyDescent="0.3">
      <c r="A376" s="27"/>
      <c r="B376" s="27"/>
    </row>
    <row r="377" spans="1:2" x14ac:dyDescent="0.3">
      <c r="A377" s="27"/>
      <c r="B377" s="27"/>
    </row>
    <row r="378" spans="1:2" x14ac:dyDescent="0.3">
      <c r="A378" s="27"/>
      <c r="B378" s="27"/>
    </row>
    <row r="379" spans="1:2" x14ac:dyDescent="0.3">
      <c r="A379" s="27"/>
      <c r="B379" s="27"/>
    </row>
    <row r="380" spans="1:2" x14ac:dyDescent="0.3">
      <c r="A380" s="27"/>
      <c r="B380" s="27"/>
    </row>
    <row r="381" spans="1:2" x14ac:dyDescent="0.3">
      <c r="A381" s="27"/>
      <c r="B381" s="27"/>
    </row>
    <row r="382" spans="1:2" x14ac:dyDescent="0.3">
      <c r="A382" s="27"/>
      <c r="B382" s="27"/>
    </row>
    <row r="383" spans="1:2" x14ac:dyDescent="0.3">
      <c r="A383" s="27"/>
      <c r="B383" s="27"/>
    </row>
    <row r="384" spans="1:2" x14ac:dyDescent="0.3">
      <c r="A384" s="27"/>
      <c r="B384" s="27"/>
    </row>
    <row r="385" spans="1:2" x14ac:dyDescent="0.3">
      <c r="A385" s="27"/>
      <c r="B385" s="27"/>
    </row>
    <row r="386" spans="1:2" x14ac:dyDescent="0.3">
      <c r="A386" s="27"/>
      <c r="B386" s="27"/>
    </row>
    <row r="387" spans="1:2" x14ac:dyDescent="0.3">
      <c r="A387" s="27"/>
      <c r="B387" s="27"/>
    </row>
    <row r="388" spans="1:2" x14ac:dyDescent="0.3">
      <c r="A388" s="27"/>
      <c r="B388" s="27"/>
    </row>
    <row r="389" spans="1:2" x14ac:dyDescent="0.3">
      <c r="A389" s="27"/>
      <c r="B389" s="27"/>
    </row>
    <row r="390" spans="1:2" x14ac:dyDescent="0.3">
      <c r="A390" s="27"/>
      <c r="B390" s="27"/>
    </row>
    <row r="391" spans="1:2" x14ac:dyDescent="0.3">
      <c r="A391" s="27"/>
      <c r="B391" s="27"/>
    </row>
    <row r="392" spans="1:2" x14ac:dyDescent="0.3">
      <c r="A392" s="27"/>
      <c r="B392" s="27"/>
    </row>
    <row r="393" spans="1:2" x14ac:dyDescent="0.3">
      <c r="A393" s="27"/>
      <c r="B393" s="27"/>
    </row>
    <row r="394" spans="1:2" x14ac:dyDescent="0.3">
      <c r="A394" s="27"/>
      <c r="B394" s="27"/>
    </row>
    <row r="395" spans="1:2" x14ac:dyDescent="0.3">
      <c r="A395" s="27"/>
      <c r="B395" s="27"/>
    </row>
    <row r="396" spans="1:2" x14ac:dyDescent="0.3">
      <c r="A396" s="27"/>
      <c r="B396" s="27"/>
    </row>
    <row r="397" spans="1:2" x14ac:dyDescent="0.3">
      <c r="A397" s="27"/>
      <c r="B397" s="27"/>
    </row>
    <row r="398" spans="1:2" x14ac:dyDescent="0.3">
      <c r="A398" s="27"/>
      <c r="B398" s="27"/>
    </row>
    <row r="399" spans="1:2" x14ac:dyDescent="0.3">
      <c r="A399" s="27"/>
      <c r="B399" s="27"/>
    </row>
    <row r="400" spans="1:2" x14ac:dyDescent="0.3">
      <c r="A400" s="27"/>
      <c r="B400" s="27"/>
    </row>
    <row r="401" spans="1:2" x14ac:dyDescent="0.3">
      <c r="A401" s="27"/>
      <c r="B401" s="27"/>
    </row>
    <row r="402" spans="1:2" x14ac:dyDescent="0.3">
      <c r="A402" s="27"/>
      <c r="B402" s="27"/>
    </row>
    <row r="403" spans="1:2" x14ac:dyDescent="0.3">
      <c r="A403" s="27"/>
      <c r="B403" s="27"/>
    </row>
    <row r="404" spans="1:2" x14ac:dyDescent="0.3">
      <c r="A404" s="27"/>
      <c r="B404" s="27"/>
    </row>
    <row r="405" spans="1:2" x14ac:dyDescent="0.3">
      <c r="A405" s="27"/>
      <c r="B405" s="27"/>
    </row>
    <row r="406" spans="1:2" x14ac:dyDescent="0.3">
      <c r="A406" s="27"/>
      <c r="B406" s="27"/>
    </row>
    <row r="407" spans="1:2" x14ac:dyDescent="0.3">
      <c r="A407" s="27"/>
      <c r="B407" s="27"/>
    </row>
    <row r="408" spans="1:2" x14ac:dyDescent="0.3">
      <c r="A408" s="27"/>
      <c r="B408" s="27"/>
    </row>
    <row r="409" spans="1:2" x14ac:dyDescent="0.3">
      <c r="A409" s="27"/>
      <c r="B409" s="27"/>
    </row>
    <row r="410" spans="1:2" x14ac:dyDescent="0.3">
      <c r="A410" s="27"/>
      <c r="B410" s="27"/>
    </row>
    <row r="411" spans="1:2" x14ac:dyDescent="0.3">
      <c r="A411" s="27"/>
      <c r="B411" s="27"/>
    </row>
    <row r="412" spans="1:2" x14ac:dyDescent="0.3">
      <c r="A412" s="27"/>
      <c r="B412" s="27"/>
    </row>
    <row r="413" spans="1:2" x14ac:dyDescent="0.3">
      <c r="A413" s="27"/>
      <c r="B413" s="27"/>
    </row>
    <row r="414" spans="1:2" x14ac:dyDescent="0.3">
      <c r="A414" s="27"/>
      <c r="B414" s="27"/>
    </row>
    <row r="415" spans="1:2" x14ac:dyDescent="0.3">
      <c r="A415" s="27"/>
      <c r="B415" s="27"/>
    </row>
    <row r="416" spans="1:2" x14ac:dyDescent="0.3">
      <c r="A416" s="27"/>
      <c r="B416" s="27"/>
    </row>
    <row r="417" spans="1:2" x14ac:dyDescent="0.3">
      <c r="A417" s="27"/>
      <c r="B417" s="27"/>
    </row>
    <row r="418" spans="1:2" x14ac:dyDescent="0.3">
      <c r="A418" s="27"/>
      <c r="B418" s="27"/>
    </row>
    <row r="419" spans="1:2" x14ac:dyDescent="0.3">
      <c r="A419" s="27"/>
      <c r="B419" s="27"/>
    </row>
    <row r="420" spans="1:2" x14ac:dyDescent="0.3">
      <c r="A420" s="27"/>
      <c r="B420" s="27"/>
    </row>
    <row r="421" spans="1:2" x14ac:dyDescent="0.3">
      <c r="A421" s="27"/>
      <c r="B421" s="27"/>
    </row>
    <row r="422" spans="1:2" x14ac:dyDescent="0.3">
      <c r="A422" s="27"/>
      <c r="B422" s="27"/>
    </row>
    <row r="423" spans="1:2" x14ac:dyDescent="0.3">
      <c r="A423" s="27"/>
      <c r="B423" s="27"/>
    </row>
    <row r="424" spans="1:2" x14ac:dyDescent="0.3">
      <c r="A424" s="27"/>
      <c r="B424" s="27"/>
    </row>
    <row r="425" spans="1:2" x14ac:dyDescent="0.3">
      <c r="A425" s="27"/>
      <c r="B425" s="27"/>
    </row>
    <row r="426" spans="1:2" x14ac:dyDescent="0.3">
      <c r="A426" s="27"/>
      <c r="B426" s="27"/>
    </row>
    <row r="427" spans="1:2" x14ac:dyDescent="0.3">
      <c r="A427" s="27"/>
      <c r="B427" s="27"/>
    </row>
    <row r="428" spans="1:2" x14ac:dyDescent="0.3">
      <c r="A428" s="27"/>
      <c r="B428" s="27"/>
    </row>
    <row r="429" spans="1:2" x14ac:dyDescent="0.3">
      <c r="A429" s="27"/>
      <c r="B429" s="27"/>
    </row>
    <row r="430" spans="1:2" x14ac:dyDescent="0.3">
      <c r="A430" s="27"/>
      <c r="B430" s="27"/>
    </row>
    <row r="431" spans="1:2" x14ac:dyDescent="0.3">
      <c r="A431" s="27"/>
      <c r="B431" s="27"/>
    </row>
    <row r="432" spans="1:2" x14ac:dyDescent="0.3">
      <c r="A432" s="27"/>
      <c r="B432" s="27"/>
    </row>
    <row r="433" spans="1:2" x14ac:dyDescent="0.3">
      <c r="A433" s="27"/>
      <c r="B433" s="27"/>
    </row>
    <row r="434" spans="1:2" x14ac:dyDescent="0.3">
      <c r="A434" s="27"/>
      <c r="B434" s="27"/>
    </row>
    <row r="435" spans="1:2" x14ac:dyDescent="0.3">
      <c r="A435" s="27"/>
      <c r="B435" s="27"/>
    </row>
    <row r="436" spans="1:2" x14ac:dyDescent="0.3">
      <c r="A436" s="27"/>
      <c r="B436" s="27"/>
    </row>
    <row r="437" spans="1:2" x14ac:dyDescent="0.3">
      <c r="A437" s="27"/>
      <c r="B437" s="27"/>
    </row>
    <row r="438" spans="1:2" x14ac:dyDescent="0.3">
      <c r="A438" s="27"/>
      <c r="B438" s="27"/>
    </row>
    <row r="439" spans="1:2" x14ac:dyDescent="0.3">
      <c r="A439" s="27"/>
      <c r="B439" s="27"/>
    </row>
    <row r="440" spans="1:2" x14ac:dyDescent="0.3">
      <c r="A440" s="27"/>
      <c r="B440" s="27"/>
    </row>
    <row r="441" spans="1:2" x14ac:dyDescent="0.3">
      <c r="A441" s="27"/>
      <c r="B441" s="27"/>
    </row>
    <row r="442" spans="1:2" x14ac:dyDescent="0.3">
      <c r="A442" s="27"/>
      <c r="B442" s="27"/>
    </row>
    <row r="443" spans="1:2" x14ac:dyDescent="0.3">
      <c r="A443" s="27"/>
      <c r="B443" s="27"/>
    </row>
    <row r="444" spans="1:2" x14ac:dyDescent="0.3">
      <c r="A444" s="27"/>
      <c r="B444" s="27"/>
    </row>
    <row r="445" spans="1:2" x14ac:dyDescent="0.3">
      <c r="A445" s="27"/>
      <c r="B445" s="27"/>
    </row>
    <row r="446" spans="1:2" x14ac:dyDescent="0.3">
      <c r="A446" s="27"/>
      <c r="B446" s="27"/>
    </row>
    <row r="447" spans="1:2" x14ac:dyDescent="0.3">
      <c r="A447" s="27"/>
      <c r="B447" s="27"/>
    </row>
    <row r="448" spans="1:2" x14ac:dyDescent="0.3">
      <c r="A448" s="27"/>
      <c r="B448" s="27"/>
    </row>
    <row r="449" spans="1:2" x14ac:dyDescent="0.3">
      <c r="A449" s="27"/>
      <c r="B449" s="27"/>
    </row>
    <row r="450" spans="1:2" x14ac:dyDescent="0.3">
      <c r="A450" s="27"/>
      <c r="B450" s="27"/>
    </row>
    <row r="451" spans="1:2" x14ac:dyDescent="0.3">
      <c r="A451" s="27"/>
      <c r="B451" s="27"/>
    </row>
    <row r="452" spans="1:2" x14ac:dyDescent="0.3">
      <c r="A452" s="27"/>
      <c r="B452" s="27"/>
    </row>
    <row r="453" spans="1:2" x14ac:dyDescent="0.3">
      <c r="A453" s="27"/>
      <c r="B453" s="27"/>
    </row>
    <row r="454" spans="1:2" x14ac:dyDescent="0.3">
      <c r="A454" s="27"/>
      <c r="B454" s="27"/>
    </row>
    <row r="455" spans="1:2" x14ac:dyDescent="0.3">
      <c r="A455" s="27"/>
      <c r="B455" s="27"/>
    </row>
    <row r="456" spans="1:2" x14ac:dyDescent="0.3">
      <c r="A456" s="27"/>
      <c r="B456" s="27"/>
    </row>
    <row r="457" spans="1:2" x14ac:dyDescent="0.3">
      <c r="A457" s="27"/>
      <c r="B457" s="27"/>
    </row>
    <row r="458" spans="1:2" x14ac:dyDescent="0.3">
      <c r="A458" s="27"/>
      <c r="B458" s="27"/>
    </row>
    <row r="459" spans="1:2" x14ac:dyDescent="0.3">
      <c r="A459" s="27"/>
      <c r="B459" s="27"/>
    </row>
    <row r="460" spans="1:2" x14ac:dyDescent="0.3">
      <c r="A460" s="27"/>
      <c r="B460" s="27"/>
    </row>
    <row r="461" spans="1:2" x14ac:dyDescent="0.3">
      <c r="A461" s="27"/>
      <c r="B461" s="27"/>
    </row>
    <row r="462" spans="1:2" x14ac:dyDescent="0.3">
      <c r="A462" s="27"/>
      <c r="B462" s="27"/>
    </row>
    <row r="463" spans="1:2" x14ac:dyDescent="0.3">
      <c r="A463" s="27"/>
      <c r="B463" s="27"/>
    </row>
    <row r="464" spans="1:2" x14ac:dyDescent="0.3">
      <c r="A464" s="27"/>
      <c r="B464" s="27"/>
    </row>
    <row r="465" spans="1:2" x14ac:dyDescent="0.3">
      <c r="A465" s="27"/>
      <c r="B465" s="27"/>
    </row>
    <row r="466" spans="1:2" x14ac:dyDescent="0.3">
      <c r="A466" s="27"/>
      <c r="B466" s="27"/>
    </row>
    <row r="467" spans="1:2" x14ac:dyDescent="0.3">
      <c r="A467" s="27"/>
      <c r="B467" s="27"/>
    </row>
    <row r="468" spans="1:2" x14ac:dyDescent="0.3">
      <c r="A468" s="27"/>
      <c r="B468" s="27"/>
    </row>
    <row r="469" spans="1:2" x14ac:dyDescent="0.3">
      <c r="A469" s="27"/>
      <c r="B469" s="27"/>
    </row>
    <row r="470" spans="1:2" x14ac:dyDescent="0.3">
      <c r="A470" s="27"/>
      <c r="B470" s="27"/>
    </row>
    <row r="471" spans="1:2" x14ac:dyDescent="0.3">
      <c r="A471" s="27"/>
      <c r="B471" s="27"/>
    </row>
    <row r="472" spans="1:2" x14ac:dyDescent="0.3">
      <c r="A472" s="27"/>
      <c r="B472" s="27"/>
    </row>
    <row r="473" spans="1:2" x14ac:dyDescent="0.3">
      <c r="A473" s="27"/>
      <c r="B473" s="27"/>
    </row>
    <row r="474" spans="1:2" x14ac:dyDescent="0.3">
      <c r="A474" s="27"/>
      <c r="B474" s="27"/>
    </row>
    <row r="475" spans="1:2" x14ac:dyDescent="0.3">
      <c r="A475" s="27"/>
      <c r="B475" s="27"/>
    </row>
    <row r="476" spans="1:2" x14ac:dyDescent="0.3">
      <c r="A476" s="27"/>
      <c r="B476" s="27"/>
    </row>
    <row r="477" spans="1:2" x14ac:dyDescent="0.3">
      <c r="A477" s="27"/>
      <c r="B477" s="27"/>
    </row>
    <row r="478" spans="1:2" x14ac:dyDescent="0.3">
      <c r="A478" s="27"/>
      <c r="B478" s="27"/>
    </row>
    <row r="479" spans="1:2" x14ac:dyDescent="0.3">
      <c r="A479" s="27"/>
      <c r="B479" s="27"/>
    </row>
    <row r="480" spans="1:2" x14ac:dyDescent="0.3">
      <c r="A480" s="27"/>
      <c r="B480" s="27"/>
    </row>
    <row r="481" spans="1:2" x14ac:dyDescent="0.3">
      <c r="A481" s="27"/>
      <c r="B481" s="27"/>
    </row>
    <row r="482" spans="1:2" x14ac:dyDescent="0.3">
      <c r="A482" s="27"/>
      <c r="B482" s="27"/>
    </row>
    <row r="483" spans="1:2" x14ac:dyDescent="0.3">
      <c r="A483" s="27"/>
      <c r="B483" s="27"/>
    </row>
    <row r="484" spans="1:2" x14ac:dyDescent="0.3">
      <c r="A484" s="27"/>
      <c r="B484" s="27"/>
    </row>
    <row r="485" spans="1:2" x14ac:dyDescent="0.3">
      <c r="A485" s="27"/>
      <c r="B485" s="27"/>
    </row>
    <row r="486" spans="1:2" x14ac:dyDescent="0.3">
      <c r="A486" s="27"/>
      <c r="B486" s="27"/>
    </row>
    <row r="487" spans="1:2" x14ac:dyDescent="0.3">
      <c r="A487" s="27"/>
      <c r="B487" s="27"/>
    </row>
    <row r="488" spans="1:2" x14ac:dyDescent="0.3">
      <c r="A488" s="27"/>
      <c r="B488" s="27"/>
    </row>
    <row r="489" spans="1:2" x14ac:dyDescent="0.3">
      <c r="A489" s="27"/>
      <c r="B489" s="27"/>
    </row>
    <row r="490" spans="1:2" x14ac:dyDescent="0.3">
      <c r="A490" s="27"/>
      <c r="B490" s="27"/>
    </row>
    <row r="491" spans="1:2" x14ac:dyDescent="0.3">
      <c r="A491" s="27"/>
      <c r="B491" s="27"/>
    </row>
    <row r="492" spans="1:2" x14ac:dyDescent="0.3">
      <c r="A492" s="27"/>
      <c r="B492" s="27"/>
    </row>
    <row r="493" spans="1:2" x14ac:dyDescent="0.3">
      <c r="A493" s="27"/>
      <c r="B493" s="27"/>
    </row>
    <row r="494" spans="1:2" x14ac:dyDescent="0.3">
      <c r="A494" s="27"/>
      <c r="B494" s="27"/>
    </row>
    <row r="495" spans="1:2" x14ac:dyDescent="0.3">
      <c r="A495" s="27"/>
      <c r="B495" s="27"/>
    </row>
    <row r="496" spans="1:2" x14ac:dyDescent="0.3">
      <c r="A496" s="27"/>
      <c r="B496" s="27"/>
    </row>
    <row r="497" spans="1:2" x14ac:dyDescent="0.3">
      <c r="A497" s="27"/>
      <c r="B497" s="27"/>
    </row>
    <row r="498" spans="1:2" x14ac:dyDescent="0.3">
      <c r="A498" s="27"/>
      <c r="B498" s="27"/>
    </row>
    <row r="499" spans="1:2" x14ac:dyDescent="0.3">
      <c r="A499" s="27"/>
      <c r="B499" s="27"/>
    </row>
    <row r="500" spans="1:2" x14ac:dyDescent="0.3">
      <c r="A500" s="27"/>
      <c r="B500" s="27"/>
    </row>
    <row r="501" spans="1:2" x14ac:dyDescent="0.3">
      <c r="A501" s="27"/>
      <c r="B501" s="27"/>
    </row>
    <row r="502" spans="1:2" x14ac:dyDescent="0.3">
      <c r="A502" s="27"/>
      <c r="B502" s="27"/>
    </row>
    <row r="503" spans="1:2" x14ac:dyDescent="0.3">
      <c r="A503" s="27"/>
      <c r="B503" s="27"/>
    </row>
    <row r="504" spans="1:2" x14ac:dyDescent="0.3">
      <c r="A504" s="27"/>
      <c r="B504" s="27"/>
    </row>
    <row r="505" spans="1:2" x14ac:dyDescent="0.3">
      <c r="A505" s="27"/>
      <c r="B505" s="27"/>
    </row>
    <row r="506" spans="1:2" x14ac:dyDescent="0.3">
      <c r="A506" s="27"/>
      <c r="B506" s="27"/>
    </row>
    <row r="507" spans="1:2" x14ac:dyDescent="0.3">
      <c r="A507" s="27"/>
      <c r="B507" s="27"/>
    </row>
    <row r="508" spans="1:2" x14ac:dyDescent="0.3">
      <c r="A508" s="27"/>
      <c r="B508" s="27"/>
    </row>
    <row r="509" spans="1:2" x14ac:dyDescent="0.3">
      <c r="A509" s="27"/>
      <c r="B509" s="27"/>
    </row>
    <row r="510" spans="1:2" x14ac:dyDescent="0.3">
      <c r="A510" s="27"/>
      <c r="B510" s="27"/>
    </row>
    <row r="511" spans="1:2" x14ac:dyDescent="0.3">
      <c r="A511" s="27"/>
      <c r="B511" s="27"/>
    </row>
    <row r="512" spans="1:2" x14ac:dyDescent="0.3">
      <c r="A512" s="27"/>
      <c r="B512" s="27"/>
    </row>
    <row r="513" spans="1:2" x14ac:dyDescent="0.3">
      <c r="A513" s="27"/>
      <c r="B513" s="27"/>
    </row>
    <row r="514" spans="1:2" x14ac:dyDescent="0.3">
      <c r="A514" s="27"/>
      <c r="B514" s="27"/>
    </row>
    <row r="515" spans="1:2" x14ac:dyDescent="0.3">
      <c r="A515" s="27"/>
      <c r="B515" s="27"/>
    </row>
    <row r="516" spans="1:2" x14ac:dyDescent="0.3">
      <c r="A516" s="27"/>
      <c r="B516" s="27"/>
    </row>
    <row r="517" spans="1:2" x14ac:dyDescent="0.3">
      <c r="A517" s="27"/>
      <c r="B517" s="27"/>
    </row>
    <row r="518" spans="1:2" x14ac:dyDescent="0.3">
      <c r="A518" s="27"/>
      <c r="B518" s="27"/>
    </row>
    <row r="519" spans="1:2" x14ac:dyDescent="0.3">
      <c r="A519" s="27"/>
      <c r="B519" s="27"/>
    </row>
    <row r="520" spans="1:2" x14ac:dyDescent="0.3">
      <c r="A520" s="27"/>
      <c r="B520" s="27"/>
    </row>
    <row r="521" spans="1:2" x14ac:dyDescent="0.3">
      <c r="A521" s="27"/>
      <c r="B521" s="27"/>
    </row>
    <row r="522" spans="1:2" x14ac:dyDescent="0.3">
      <c r="A522" s="27"/>
      <c r="B522" s="27"/>
    </row>
    <row r="523" spans="1:2" x14ac:dyDescent="0.3">
      <c r="A523" s="27"/>
      <c r="B523" s="27"/>
    </row>
    <row r="524" spans="1:2" x14ac:dyDescent="0.3">
      <c r="A524" s="27"/>
      <c r="B524" s="27"/>
    </row>
    <row r="525" spans="1:2" x14ac:dyDescent="0.3">
      <c r="A525" s="27"/>
      <c r="B525" s="27"/>
    </row>
    <row r="526" spans="1:2" x14ac:dyDescent="0.3">
      <c r="A526" s="27"/>
      <c r="B526" s="27"/>
    </row>
    <row r="527" spans="1:2" x14ac:dyDescent="0.3">
      <c r="A527" s="27"/>
      <c r="B527" s="27"/>
    </row>
    <row r="528" spans="1:2" x14ac:dyDescent="0.3">
      <c r="A528" s="27"/>
      <c r="B528" s="27"/>
    </row>
    <row r="529" spans="1:2" x14ac:dyDescent="0.3">
      <c r="A529" s="27"/>
      <c r="B529" s="27"/>
    </row>
    <row r="530" spans="1:2" x14ac:dyDescent="0.3">
      <c r="A530" s="27"/>
      <c r="B530" s="27"/>
    </row>
    <row r="531" spans="1:2" x14ac:dyDescent="0.3">
      <c r="A531" s="27"/>
      <c r="B531" s="27"/>
    </row>
    <row r="532" spans="1:2" x14ac:dyDescent="0.3">
      <c r="A532" s="27"/>
      <c r="B532" s="27"/>
    </row>
    <row r="533" spans="1:2" x14ac:dyDescent="0.3">
      <c r="A533" s="27"/>
      <c r="B533" s="27"/>
    </row>
    <row r="534" spans="1:2" x14ac:dyDescent="0.3">
      <c r="A534" s="27"/>
      <c r="B534" s="27"/>
    </row>
    <row r="535" spans="1:2" x14ac:dyDescent="0.3">
      <c r="A535" s="27"/>
      <c r="B535" s="27"/>
    </row>
    <row r="536" spans="1:2" x14ac:dyDescent="0.3">
      <c r="A536" s="27"/>
      <c r="B536" s="27"/>
    </row>
    <row r="537" spans="1:2" x14ac:dyDescent="0.3">
      <c r="A537" s="27"/>
      <c r="B537" s="27"/>
    </row>
    <row r="538" spans="1:2" x14ac:dyDescent="0.3">
      <c r="A538" s="27"/>
      <c r="B538" s="27"/>
    </row>
    <row r="539" spans="1:2" x14ac:dyDescent="0.3">
      <c r="A539" s="27"/>
      <c r="B539" s="27"/>
    </row>
    <row r="540" spans="1:2" x14ac:dyDescent="0.3">
      <c r="A540" s="27"/>
      <c r="B540" s="27"/>
    </row>
    <row r="541" spans="1:2" x14ac:dyDescent="0.3">
      <c r="A541" s="27"/>
      <c r="B541" s="27"/>
    </row>
    <row r="542" spans="1:2" x14ac:dyDescent="0.3">
      <c r="A542" s="27"/>
      <c r="B542" s="27"/>
    </row>
    <row r="543" spans="1:2" x14ac:dyDescent="0.3">
      <c r="A543" s="27"/>
      <c r="B543" s="27"/>
    </row>
    <row r="544" spans="1:2" x14ac:dyDescent="0.3">
      <c r="A544" s="27"/>
      <c r="B544" s="27"/>
    </row>
    <row r="545" spans="1:2" x14ac:dyDescent="0.3">
      <c r="A545" s="27"/>
      <c r="B545" s="27"/>
    </row>
    <row r="546" spans="1:2" x14ac:dyDescent="0.3">
      <c r="A546" s="27"/>
      <c r="B546" s="27"/>
    </row>
    <row r="547" spans="1:2" x14ac:dyDescent="0.3">
      <c r="A547" s="27"/>
      <c r="B547" s="27"/>
    </row>
    <row r="548" spans="1:2" x14ac:dyDescent="0.3">
      <c r="A548" s="27"/>
      <c r="B548" s="27"/>
    </row>
    <row r="549" spans="1:2" x14ac:dyDescent="0.3">
      <c r="A549" s="27"/>
      <c r="B549" s="27"/>
    </row>
    <row r="550" spans="1:2" x14ac:dyDescent="0.3">
      <c r="A550" s="27"/>
      <c r="B550" s="27"/>
    </row>
    <row r="551" spans="1:2" x14ac:dyDescent="0.3">
      <c r="A551" s="27"/>
      <c r="B551" s="27"/>
    </row>
    <row r="552" spans="1:2" x14ac:dyDescent="0.3">
      <c r="A552" s="27"/>
      <c r="B552" s="27"/>
    </row>
    <row r="553" spans="1:2" x14ac:dyDescent="0.3">
      <c r="A553" s="27"/>
      <c r="B553" s="27"/>
    </row>
    <row r="554" spans="1:2" x14ac:dyDescent="0.3">
      <c r="A554" s="27"/>
      <c r="B554" s="27"/>
    </row>
    <row r="555" spans="1:2" x14ac:dyDescent="0.3">
      <c r="A555" s="27"/>
      <c r="B555" s="27"/>
    </row>
    <row r="556" spans="1:2" x14ac:dyDescent="0.3">
      <c r="A556" s="27"/>
      <c r="B556" s="27"/>
    </row>
    <row r="557" spans="1:2" x14ac:dyDescent="0.3">
      <c r="A557" s="27"/>
      <c r="B557" s="27"/>
    </row>
    <row r="558" spans="1:2" x14ac:dyDescent="0.3">
      <c r="A558" s="27"/>
      <c r="B558" s="27"/>
    </row>
    <row r="559" spans="1:2" x14ac:dyDescent="0.3">
      <c r="A559" s="27"/>
      <c r="B559" s="27"/>
    </row>
    <row r="560" spans="1:2" x14ac:dyDescent="0.3">
      <c r="A560" s="27"/>
      <c r="B560" s="27"/>
    </row>
    <row r="561" spans="1:2" x14ac:dyDescent="0.3">
      <c r="A561" s="27"/>
      <c r="B561" s="27"/>
    </row>
    <row r="562" spans="1:2" x14ac:dyDescent="0.3">
      <c r="A562" s="27"/>
      <c r="B562" s="27"/>
    </row>
    <row r="563" spans="1:2" x14ac:dyDescent="0.3">
      <c r="A563" s="27"/>
      <c r="B563" s="27"/>
    </row>
    <row r="564" spans="1:2" x14ac:dyDescent="0.3">
      <c r="A564" s="27"/>
      <c r="B564" s="27"/>
    </row>
    <row r="565" spans="1:2" x14ac:dyDescent="0.3">
      <c r="A565" s="27"/>
      <c r="B565" s="27"/>
    </row>
    <row r="566" spans="1:2" x14ac:dyDescent="0.3">
      <c r="A566" s="27"/>
      <c r="B566" s="27"/>
    </row>
    <row r="567" spans="1:2" x14ac:dyDescent="0.3">
      <c r="A567" s="27"/>
      <c r="B567" s="27"/>
    </row>
    <row r="568" spans="1:2" x14ac:dyDescent="0.3">
      <c r="A568" s="27"/>
      <c r="B568" s="27"/>
    </row>
    <row r="569" spans="1:2" x14ac:dyDescent="0.3">
      <c r="A569" s="27"/>
      <c r="B569" s="27"/>
    </row>
    <row r="570" spans="1:2" x14ac:dyDescent="0.3">
      <c r="A570" s="27"/>
      <c r="B570" s="27"/>
    </row>
    <row r="571" spans="1:2" x14ac:dyDescent="0.3">
      <c r="A571" s="27"/>
      <c r="B571" s="27"/>
    </row>
    <row r="572" spans="1:2" x14ac:dyDescent="0.3">
      <c r="A572" s="27"/>
      <c r="B572" s="27"/>
    </row>
    <row r="573" spans="1:2" x14ac:dyDescent="0.3">
      <c r="A573" s="27"/>
      <c r="B573" s="27"/>
    </row>
    <row r="574" spans="1:2" x14ac:dyDescent="0.3">
      <c r="A574" s="27"/>
      <c r="B574" s="27"/>
    </row>
    <row r="575" spans="1:2" x14ac:dyDescent="0.3">
      <c r="A575" s="27"/>
      <c r="B575" s="27"/>
    </row>
    <row r="576" spans="1:2" x14ac:dyDescent="0.3">
      <c r="A576" s="27"/>
      <c r="B576" s="27"/>
    </row>
    <row r="577" spans="1:2" x14ac:dyDescent="0.3">
      <c r="A577" s="27"/>
      <c r="B577" s="27"/>
    </row>
    <row r="578" spans="1:2" x14ac:dyDescent="0.3">
      <c r="A578" s="27"/>
      <c r="B578" s="27"/>
    </row>
    <row r="579" spans="1:2" x14ac:dyDescent="0.3">
      <c r="A579" s="27"/>
      <c r="B579" s="27"/>
    </row>
    <row r="580" spans="1:2" x14ac:dyDescent="0.3">
      <c r="A580" s="27"/>
      <c r="B580" s="27"/>
    </row>
    <row r="581" spans="1:2" x14ac:dyDescent="0.3">
      <c r="A581" s="27"/>
      <c r="B581" s="27"/>
    </row>
    <row r="582" spans="1:2" x14ac:dyDescent="0.3">
      <c r="A582" s="27"/>
      <c r="B582" s="27"/>
    </row>
    <row r="583" spans="1:2" x14ac:dyDescent="0.3">
      <c r="A583" s="27"/>
      <c r="B583" s="27"/>
    </row>
    <row r="584" spans="1:2" x14ac:dyDescent="0.3">
      <c r="A584" s="27"/>
      <c r="B584" s="27"/>
    </row>
    <row r="585" spans="1:2" x14ac:dyDescent="0.3">
      <c r="A585" s="27"/>
      <c r="B585" s="27"/>
    </row>
    <row r="586" spans="1:2" x14ac:dyDescent="0.3">
      <c r="A586" s="27"/>
      <c r="B586" s="27"/>
    </row>
    <row r="587" spans="1:2" x14ac:dyDescent="0.3">
      <c r="A587" s="27"/>
      <c r="B587" s="27"/>
    </row>
    <row r="588" spans="1:2" x14ac:dyDescent="0.3">
      <c r="A588" s="27"/>
      <c r="B588" s="27"/>
    </row>
    <row r="589" spans="1:2" x14ac:dyDescent="0.3">
      <c r="A589" s="27"/>
      <c r="B589" s="27"/>
    </row>
    <row r="590" spans="1:2" x14ac:dyDescent="0.3">
      <c r="A590" s="27"/>
      <c r="B590" s="27"/>
    </row>
    <row r="591" spans="1:2" x14ac:dyDescent="0.3">
      <c r="A591" s="27"/>
      <c r="B591" s="27"/>
    </row>
    <row r="592" spans="1:2" x14ac:dyDescent="0.3">
      <c r="A592" s="27"/>
      <c r="B592" s="27"/>
    </row>
    <row r="593" spans="1:2" x14ac:dyDescent="0.3">
      <c r="A593" s="27"/>
      <c r="B593" s="27"/>
    </row>
    <row r="594" spans="1:2" x14ac:dyDescent="0.3">
      <c r="A594" s="27"/>
      <c r="B594" s="27"/>
    </row>
    <row r="595" spans="1:2" x14ac:dyDescent="0.3">
      <c r="A595" s="27"/>
      <c r="B595" s="27"/>
    </row>
    <row r="596" spans="1:2" x14ac:dyDescent="0.3">
      <c r="A596" s="27"/>
      <c r="B596" s="27"/>
    </row>
    <row r="597" spans="1:2" x14ac:dyDescent="0.3">
      <c r="A597" s="27"/>
      <c r="B597" s="27"/>
    </row>
    <row r="598" spans="1:2" x14ac:dyDescent="0.3">
      <c r="A598" s="27"/>
      <c r="B598" s="27"/>
    </row>
    <row r="599" spans="1:2" x14ac:dyDescent="0.3">
      <c r="A599" s="27"/>
      <c r="B599" s="27"/>
    </row>
    <row r="600" spans="1:2" x14ac:dyDescent="0.3">
      <c r="A600" s="27"/>
      <c r="B600" s="27"/>
    </row>
    <row r="601" spans="1:2" x14ac:dyDescent="0.3">
      <c r="A601" s="27"/>
      <c r="B601" s="27"/>
    </row>
    <row r="602" spans="1:2" x14ac:dyDescent="0.3">
      <c r="A602" s="27"/>
      <c r="B602" s="27"/>
    </row>
    <row r="603" spans="1:2" x14ac:dyDescent="0.3">
      <c r="A603" s="27"/>
      <c r="B603" s="27"/>
    </row>
    <row r="604" spans="1:2" x14ac:dyDescent="0.3">
      <c r="A604" s="27"/>
      <c r="B604" s="27"/>
    </row>
    <row r="605" spans="1:2" x14ac:dyDescent="0.3">
      <c r="A605" s="27"/>
      <c r="B605" s="27"/>
    </row>
    <row r="606" spans="1:2" x14ac:dyDescent="0.3">
      <c r="A606" s="27"/>
      <c r="B606" s="27"/>
    </row>
    <row r="607" spans="1:2" x14ac:dyDescent="0.3">
      <c r="A607" s="27"/>
      <c r="B607" s="27"/>
    </row>
    <row r="608" spans="1:2" x14ac:dyDescent="0.3">
      <c r="A608" s="27"/>
      <c r="B608" s="27"/>
    </row>
    <row r="609" spans="1:2" x14ac:dyDescent="0.3">
      <c r="A609" s="27"/>
      <c r="B609" s="27"/>
    </row>
    <row r="610" spans="1:2" x14ac:dyDescent="0.3">
      <c r="A610" s="27"/>
      <c r="B610" s="27"/>
    </row>
    <row r="611" spans="1:2" x14ac:dyDescent="0.3">
      <c r="A611" s="27"/>
      <c r="B611" s="27"/>
    </row>
    <row r="612" spans="1:2" x14ac:dyDescent="0.3">
      <c r="A612" s="27"/>
      <c r="B612" s="27"/>
    </row>
    <row r="613" spans="1:2" x14ac:dyDescent="0.3">
      <c r="A613" s="27"/>
      <c r="B613" s="27"/>
    </row>
    <row r="614" spans="1:2" x14ac:dyDescent="0.3">
      <c r="A614" s="27"/>
      <c r="B614" s="27"/>
    </row>
    <row r="615" spans="1:2" x14ac:dyDescent="0.3">
      <c r="A615" s="27"/>
      <c r="B615" s="27"/>
    </row>
    <row r="616" spans="1:2" x14ac:dyDescent="0.3">
      <c r="A616" s="27"/>
      <c r="B616" s="27"/>
    </row>
    <row r="617" spans="1:2" x14ac:dyDescent="0.3">
      <c r="A617" s="27"/>
      <c r="B617" s="27"/>
    </row>
    <row r="618" spans="1:2" x14ac:dyDescent="0.3">
      <c r="A618" s="27"/>
      <c r="B618" s="27"/>
    </row>
    <row r="619" spans="1:2" x14ac:dyDescent="0.3">
      <c r="A619" s="27"/>
      <c r="B619" s="27"/>
    </row>
    <row r="620" spans="1:2" x14ac:dyDescent="0.3">
      <c r="A620" s="27"/>
      <c r="B620" s="27"/>
    </row>
    <row r="621" spans="1:2" x14ac:dyDescent="0.3">
      <c r="A621" s="27"/>
      <c r="B621" s="27"/>
    </row>
    <row r="622" spans="1:2" x14ac:dyDescent="0.3">
      <c r="A622" s="27"/>
      <c r="B622" s="27"/>
    </row>
    <row r="623" spans="1:2" x14ac:dyDescent="0.3">
      <c r="A623" s="27"/>
      <c r="B623" s="27"/>
    </row>
    <row r="624" spans="1:2" x14ac:dyDescent="0.3">
      <c r="A624" s="27"/>
      <c r="B624" s="27"/>
    </row>
    <row r="625" spans="1:2" x14ac:dyDescent="0.3">
      <c r="A625" s="27"/>
      <c r="B625" s="27"/>
    </row>
    <row r="626" spans="1:2" x14ac:dyDescent="0.3">
      <c r="A626" s="27"/>
      <c r="B626" s="27"/>
    </row>
    <row r="627" spans="1:2" x14ac:dyDescent="0.3">
      <c r="A627" s="27"/>
      <c r="B627" s="27"/>
    </row>
    <row r="628" spans="1:2" x14ac:dyDescent="0.3">
      <c r="A628" s="27"/>
      <c r="B628" s="27"/>
    </row>
    <row r="629" spans="1:2" x14ac:dyDescent="0.3">
      <c r="A629" s="27"/>
      <c r="B629" s="27"/>
    </row>
    <row r="630" spans="1:2" x14ac:dyDescent="0.3">
      <c r="A630" s="27"/>
      <c r="B630" s="27"/>
    </row>
    <row r="631" spans="1:2" x14ac:dyDescent="0.3">
      <c r="A631" s="27"/>
      <c r="B631" s="27"/>
    </row>
    <row r="632" spans="1:2" x14ac:dyDescent="0.3">
      <c r="A632" s="27"/>
      <c r="B632" s="27"/>
    </row>
    <row r="633" spans="1:2" x14ac:dyDescent="0.3">
      <c r="A633" s="27"/>
      <c r="B633" s="27"/>
    </row>
    <row r="634" spans="1:2" x14ac:dyDescent="0.3">
      <c r="A634" s="27"/>
      <c r="B634" s="27"/>
    </row>
    <row r="635" spans="1:2" x14ac:dyDescent="0.3">
      <c r="A635" s="27"/>
      <c r="B635" s="27"/>
    </row>
    <row r="636" spans="1:2" x14ac:dyDescent="0.3">
      <c r="A636" s="27"/>
      <c r="B636" s="27"/>
    </row>
    <row r="637" spans="1:2" x14ac:dyDescent="0.3">
      <c r="A637" s="27"/>
      <c r="B637" s="27"/>
    </row>
    <row r="638" spans="1:2" x14ac:dyDescent="0.3">
      <c r="A638" s="27"/>
      <c r="B638" s="27"/>
    </row>
    <row r="639" spans="1:2" x14ac:dyDescent="0.3">
      <c r="A639" s="27"/>
      <c r="B639" s="27"/>
    </row>
    <row r="640" spans="1:2" x14ac:dyDescent="0.3">
      <c r="A640" s="27"/>
      <c r="B640" s="27"/>
    </row>
    <row r="641" spans="1:2" x14ac:dyDescent="0.3">
      <c r="A641" s="27"/>
      <c r="B641" s="27"/>
    </row>
    <row r="642" spans="1:2" x14ac:dyDescent="0.3">
      <c r="A642" s="27"/>
      <c r="B642" s="27"/>
    </row>
    <row r="643" spans="1:2" x14ac:dyDescent="0.3">
      <c r="A643" s="27"/>
      <c r="B643" s="27"/>
    </row>
    <row r="644" spans="1:2" x14ac:dyDescent="0.3">
      <c r="A644" s="27"/>
      <c r="B644" s="27"/>
    </row>
    <row r="645" spans="1:2" x14ac:dyDescent="0.3">
      <c r="A645" s="27"/>
      <c r="B645" s="27"/>
    </row>
    <row r="646" spans="1:2" x14ac:dyDescent="0.3">
      <c r="A646" s="27"/>
      <c r="B646" s="27"/>
    </row>
    <row r="647" spans="1:2" x14ac:dyDescent="0.3">
      <c r="A647" s="27"/>
      <c r="B647" s="27"/>
    </row>
    <row r="648" spans="1:2" x14ac:dyDescent="0.3">
      <c r="A648" s="27"/>
      <c r="B648" s="27"/>
    </row>
    <row r="649" spans="1:2" x14ac:dyDescent="0.3">
      <c r="A649" s="27"/>
      <c r="B649" s="27"/>
    </row>
    <row r="650" spans="1:2" x14ac:dyDescent="0.3">
      <c r="A650" s="27"/>
      <c r="B650" s="27"/>
    </row>
    <row r="651" spans="1:2" x14ac:dyDescent="0.3">
      <c r="A651" s="27"/>
      <c r="B651" s="27"/>
    </row>
    <row r="652" spans="1:2" x14ac:dyDescent="0.3">
      <c r="A652" s="27"/>
      <c r="B652" s="27"/>
    </row>
    <row r="653" spans="1:2" x14ac:dyDescent="0.3">
      <c r="A653" s="27"/>
      <c r="B653" s="27"/>
    </row>
    <row r="654" spans="1:2" x14ac:dyDescent="0.3">
      <c r="A654" s="27"/>
      <c r="B654" s="27"/>
    </row>
    <row r="655" spans="1:2" x14ac:dyDescent="0.3">
      <c r="A655" s="27"/>
      <c r="B655" s="27"/>
    </row>
    <row r="656" spans="1:2" x14ac:dyDescent="0.3">
      <c r="A656" s="27"/>
      <c r="B656" s="27"/>
    </row>
    <row r="657" spans="1:2" x14ac:dyDescent="0.3">
      <c r="A657" s="27"/>
      <c r="B657" s="27"/>
    </row>
    <row r="658" spans="1:2" x14ac:dyDescent="0.3">
      <c r="A658" s="27"/>
      <c r="B658" s="27"/>
    </row>
    <row r="659" spans="1:2" x14ac:dyDescent="0.3">
      <c r="A659" s="27"/>
      <c r="B659" s="27"/>
    </row>
    <row r="660" spans="1:2" x14ac:dyDescent="0.3">
      <c r="A660" s="27"/>
      <c r="B660" s="27"/>
    </row>
    <row r="661" spans="1:2" x14ac:dyDescent="0.3">
      <c r="A661" s="27"/>
      <c r="B661" s="27"/>
    </row>
    <row r="662" spans="1:2" x14ac:dyDescent="0.3">
      <c r="A662" s="27"/>
      <c r="B662" s="27"/>
    </row>
    <row r="663" spans="1:2" x14ac:dyDescent="0.3">
      <c r="A663" s="27"/>
      <c r="B663" s="27"/>
    </row>
    <row r="664" spans="1:2" x14ac:dyDescent="0.3">
      <c r="A664" s="27"/>
      <c r="B664" s="27"/>
    </row>
    <row r="665" spans="1:2" x14ac:dyDescent="0.3">
      <c r="A665" s="27"/>
      <c r="B665" s="27"/>
    </row>
    <row r="666" spans="1:2" x14ac:dyDescent="0.3">
      <c r="A666" s="27"/>
      <c r="B666" s="27"/>
    </row>
    <row r="667" spans="1:2" x14ac:dyDescent="0.3">
      <c r="A667" s="27"/>
      <c r="B667" s="27"/>
    </row>
    <row r="668" spans="1:2" x14ac:dyDescent="0.3">
      <c r="A668" s="27"/>
      <c r="B668" s="27"/>
    </row>
    <row r="669" spans="1:2" x14ac:dyDescent="0.3">
      <c r="A669" s="27"/>
      <c r="B669" s="27"/>
    </row>
    <row r="670" spans="1:2" x14ac:dyDescent="0.3">
      <c r="A670" s="27"/>
      <c r="B670" s="27"/>
    </row>
    <row r="671" spans="1:2" x14ac:dyDescent="0.3">
      <c r="A671" s="27"/>
      <c r="B671" s="27"/>
    </row>
    <row r="672" spans="1:2" x14ac:dyDescent="0.3">
      <c r="A672" s="27"/>
      <c r="B672" s="27"/>
    </row>
    <row r="673" spans="1:2" x14ac:dyDescent="0.3">
      <c r="A673" s="27"/>
      <c r="B673" s="27"/>
    </row>
    <row r="674" spans="1:2" x14ac:dyDescent="0.3">
      <c r="A674" s="27"/>
      <c r="B674" s="27"/>
    </row>
    <row r="675" spans="1:2" x14ac:dyDescent="0.3">
      <c r="A675" s="27"/>
      <c r="B675" s="27"/>
    </row>
    <row r="676" spans="1:2" x14ac:dyDescent="0.3">
      <c r="A676" s="27"/>
      <c r="B676" s="27"/>
    </row>
    <row r="677" spans="1:2" x14ac:dyDescent="0.3">
      <c r="A677" s="27"/>
      <c r="B677" s="27"/>
    </row>
    <row r="678" spans="1:2" x14ac:dyDescent="0.3">
      <c r="A678" s="27"/>
      <c r="B678" s="27"/>
    </row>
    <row r="679" spans="1:2" x14ac:dyDescent="0.3">
      <c r="A679" s="27"/>
      <c r="B679" s="27"/>
    </row>
    <row r="680" spans="1:2" x14ac:dyDescent="0.3">
      <c r="A680" s="27"/>
      <c r="B680" s="27"/>
    </row>
    <row r="681" spans="1:2" x14ac:dyDescent="0.3">
      <c r="A681" s="27"/>
      <c r="B681" s="27"/>
    </row>
    <row r="682" spans="1:2" x14ac:dyDescent="0.3">
      <c r="A682" s="27"/>
      <c r="B682" s="27"/>
    </row>
    <row r="683" spans="1:2" x14ac:dyDescent="0.3">
      <c r="A683" s="27"/>
      <c r="B683" s="27"/>
    </row>
    <row r="684" spans="1:2" x14ac:dyDescent="0.3">
      <c r="A684" s="27"/>
      <c r="B684" s="27"/>
    </row>
    <row r="685" spans="1:2" x14ac:dyDescent="0.3">
      <c r="A685" s="27"/>
      <c r="B685" s="27"/>
    </row>
    <row r="686" spans="1:2" x14ac:dyDescent="0.3">
      <c r="A686" s="27"/>
      <c r="B686" s="27"/>
    </row>
    <row r="687" spans="1:2" x14ac:dyDescent="0.3">
      <c r="A687" s="27"/>
      <c r="B687" s="27"/>
    </row>
    <row r="688" spans="1:2" x14ac:dyDescent="0.3">
      <c r="A688" s="27"/>
      <c r="B688" s="27"/>
    </row>
    <row r="689" spans="1:2" x14ac:dyDescent="0.3">
      <c r="A689" s="27"/>
      <c r="B689" s="27"/>
    </row>
    <row r="690" spans="1:2" x14ac:dyDescent="0.3">
      <c r="A690" s="27"/>
      <c r="B690" s="27"/>
    </row>
    <row r="691" spans="1:2" x14ac:dyDescent="0.3">
      <c r="A691" s="27"/>
      <c r="B691" s="27"/>
    </row>
    <row r="692" spans="1:2" x14ac:dyDescent="0.3">
      <c r="A692" s="27"/>
      <c r="B692" s="27"/>
    </row>
    <row r="693" spans="1:2" x14ac:dyDescent="0.3">
      <c r="A693" s="27"/>
      <c r="B693" s="27"/>
    </row>
    <row r="694" spans="1:2" x14ac:dyDescent="0.3">
      <c r="A694" s="27"/>
      <c r="B694" s="27"/>
    </row>
    <row r="695" spans="1:2" x14ac:dyDescent="0.3">
      <c r="A695" s="27"/>
      <c r="B695" s="27"/>
    </row>
    <row r="696" spans="1:2" x14ac:dyDescent="0.3">
      <c r="A696" s="27"/>
      <c r="B696" s="27"/>
    </row>
    <row r="697" spans="1:2" x14ac:dyDescent="0.3">
      <c r="A697" s="27"/>
      <c r="B697" s="27"/>
    </row>
    <row r="698" spans="1:2" x14ac:dyDescent="0.3">
      <c r="A698" s="27"/>
      <c r="B698" s="27"/>
    </row>
    <row r="699" spans="1:2" x14ac:dyDescent="0.3">
      <c r="A699" s="27"/>
      <c r="B699" s="27"/>
    </row>
    <row r="700" spans="1:2" x14ac:dyDescent="0.3">
      <c r="A700" s="27"/>
      <c r="B700" s="27"/>
    </row>
    <row r="701" spans="1:2" x14ac:dyDescent="0.3">
      <c r="A701" s="27"/>
      <c r="B701" s="27"/>
    </row>
    <row r="702" spans="1:2" x14ac:dyDescent="0.3">
      <c r="A702" s="27"/>
      <c r="B702" s="27"/>
    </row>
    <row r="703" spans="1:2" x14ac:dyDescent="0.3">
      <c r="A703" s="27"/>
      <c r="B703" s="27"/>
    </row>
    <row r="704" spans="1:2" x14ac:dyDescent="0.3">
      <c r="A704" s="27"/>
      <c r="B704" s="27"/>
    </row>
    <row r="705" spans="1:2" x14ac:dyDescent="0.3">
      <c r="A705" s="27"/>
      <c r="B705" s="27"/>
    </row>
    <row r="706" spans="1:2" x14ac:dyDescent="0.3">
      <c r="A706" s="27"/>
      <c r="B706" s="27"/>
    </row>
    <row r="707" spans="1:2" x14ac:dyDescent="0.3">
      <c r="A707" s="27"/>
      <c r="B707" s="27"/>
    </row>
    <row r="708" spans="1:2" x14ac:dyDescent="0.3">
      <c r="A708" s="27"/>
      <c r="B708" s="27"/>
    </row>
    <row r="709" spans="1:2" x14ac:dyDescent="0.3">
      <c r="A709" s="27"/>
      <c r="B709" s="27"/>
    </row>
    <row r="710" spans="1:2" x14ac:dyDescent="0.3">
      <c r="A710" s="27"/>
      <c r="B710" s="27"/>
    </row>
    <row r="711" spans="1:2" x14ac:dyDescent="0.3">
      <c r="A711" s="27"/>
      <c r="B711" s="27"/>
    </row>
    <row r="712" spans="1:2" x14ac:dyDescent="0.3">
      <c r="A712" s="27"/>
      <c r="B712" s="27"/>
    </row>
    <row r="713" spans="1:2" x14ac:dyDescent="0.3">
      <c r="A713" s="27"/>
      <c r="B713" s="27"/>
    </row>
    <row r="714" spans="1:2" x14ac:dyDescent="0.3">
      <c r="A714" s="27"/>
      <c r="B714" s="27"/>
    </row>
    <row r="715" spans="1:2" x14ac:dyDescent="0.3">
      <c r="A715" s="27"/>
      <c r="B715" s="27"/>
    </row>
    <row r="716" spans="1:2" x14ac:dyDescent="0.3">
      <c r="A716" s="27"/>
      <c r="B716" s="27"/>
    </row>
    <row r="717" spans="1:2" x14ac:dyDescent="0.3">
      <c r="A717" s="27"/>
      <c r="B717" s="27"/>
    </row>
    <row r="718" spans="1:2" x14ac:dyDescent="0.3">
      <c r="A718" s="27"/>
      <c r="B718" s="27"/>
    </row>
    <row r="719" spans="1:2" x14ac:dyDescent="0.3">
      <c r="A719" s="27"/>
      <c r="B719" s="27"/>
    </row>
    <row r="720" spans="1:2" x14ac:dyDescent="0.3">
      <c r="A720" s="27"/>
      <c r="B720" s="27"/>
    </row>
    <row r="721" spans="1:2" x14ac:dyDescent="0.3">
      <c r="A721" s="27"/>
      <c r="B721" s="27"/>
    </row>
    <row r="722" spans="1:2" x14ac:dyDescent="0.3">
      <c r="A722" s="27"/>
      <c r="B722" s="27"/>
    </row>
    <row r="723" spans="1:2" x14ac:dyDescent="0.3">
      <c r="A723" s="27"/>
      <c r="B723" s="27"/>
    </row>
    <row r="724" spans="1:2" x14ac:dyDescent="0.3">
      <c r="A724" s="27"/>
      <c r="B724" s="27"/>
    </row>
    <row r="725" spans="1:2" x14ac:dyDescent="0.3">
      <c r="A725" s="27"/>
      <c r="B725" s="27"/>
    </row>
    <row r="726" spans="1:2" x14ac:dyDescent="0.3">
      <c r="A726" s="27"/>
      <c r="B726" s="27"/>
    </row>
    <row r="727" spans="1:2" x14ac:dyDescent="0.3">
      <c r="A727" s="27"/>
      <c r="B727" s="27"/>
    </row>
    <row r="728" spans="1:2" x14ac:dyDescent="0.3">
      <c r="A728" s="27"/>
      <c r="B728" s="27"/>
    </row>
    <row r="729" spans="1:2" x14ac:dyDescent="0.3">
      <c r="A729" s="27"/>
      <c r="B729" s="27"/>
    </row>
    <row r="730" spans="1:2" x14ac:dyDescent="0.3">
      <c r="A730" s="27"/>
      <c r="B730" s="27"/>
    </row>
    <row r="731" spans="1:2" x14ac:dyDescent="0.3">
      <c r="A731" s="27"/>
      <c r="B731" s="27"/>
    </row>
    <row r="732" spans="1:2" x14ac:dyDescent="0.3">
      <c r="A732" s="27"/>
      <c r="B732" s="27"/>
    </row>
    <row r="733" spans="1:2" x14ac:dyDescent="0.3">
      <c r="A733" s="27"/>
      <c r="B733" s="27"/>
    </row>
    <row r="734" spans="1:2" x14ac:dyDescent="0.3">
      <c r="A734" s="27"/>
      <c r="B734" s="27"/>
    </row>
    <row r="735" spans="1:2" x14ac:dyDescent="0.3">
      <c r="A735" s="27"/>
      <c r="B735" s="27"/>
    </row>
    <row r="736" spans="1:2" x14ac:dyDescent="0.3">
      <c r="A736" s="27"/>
      <c r="B736" s="27"/>
    </row>
    <row r="737" spans="1:2" x14ac:dyDescent="0.3">
      <c r="A737" s="27"/>
      <c r="B737" s="27"/>
    </row>
    <row r="738" spans="1:2" x14ac:dyDescent="0.3">
      <c r="A738" s="27"/>
      <c r="B738" s="27"/>
    </row>
    <row r="739" spans="1:2" x14ac:dyDescent="0.3">
      <c r="A739" s="27"/>
      <c r="B739" s="27"/>
    </row>
    <row r="740" spans="1:2" x14ac:dyDescent="0.3">
      <c r="A740" s="27"/>
      <c r="B740" s="27"/>
    </row>
    <row r="741" spans="1:2" x14ac:dyDescent="0.3">
      <c r="A741" s="27"/>
      <c r="B741" s="27"/>
    </row>
    <row r="742" spans="1:2" x14ac:dyDescent="0.3">
      <c r="A742" s="27"/>
      <c r="B742" s="27"/>
    </row>
    <row r="743" spans="1:2" x14ac:dyDescent="0.3">
      <c r="A743" s="27"/>
      <c r="B743" s="27"/>
    </row>
    <row r="744" spans="1:2" x14ac:dyDescent="0.3">
      <c r="A744" s="27"/>
      <c r="B744" s="27"/>
    </row>
    <row r="745" spans="1:2" x14ac:dyDescent="0.3">
      <c r="A745" s="27"/>
      <c r="B745" s="27"/>
    </row>
    <row r="746" spans="1:2" x14ac:dyDescent="0.3">
      <c r="A746" s="27"/>
      <c r="B746" s="27"/>
    </row>
    <row r="747" spans="1:2" x14ac:dyDescent="0.3">
      <c r="A747" s="27"/>
      <c r="B747" s="27"/>
    </row>
    <row r="748" spans="1:2" x14ac:dyDescent="0.3">
      <c r="A748" s="27"/>
      <c r="B748" s="27"/>
    </row>
    <row r="749" spans="1:2" x14ac:dyDescent="0.3">
      <c r="A749" s="27"/>
      <c r="B749" s="27"/>
    </row>
    <row r="750" spans="1:2" x14ac:dyDescent="0.3">
      <c r="A750" s="27"/>
      <c r="B750" s="27"/>
    </row>
    <row r="751" spans="1:2" x14ac:dyDescent="0.3">
      <c r="A751" s="27"/>
      <c r="B751" s="27"/>
    </row>
    <row r="752" spans="1:2" x14ac:dyDescent="0.3">
      <c r="A752" s="27"/>
      <c r="B752" s="27"/>
    </row>
    <row r="753" spans="1:2" x14ac:dyDescent="0.3">
      <c r="A753" s="27"/>
      <c r="B753" s="27"/>
    </row>
    <row r="754" spans="1:2" x14ac:dyDescent="0.3">
      <c r="A754" s="27"/>
      <c r="B754" s="27"/>
    </row>
    <row r="755" spans="1:2" x14ac:dyDescent="0.3">
      <c r="A755" s="27"/>
      <c r="B755" s="27"/>
    </row>
    <row r="756" spans="1:2" x14ac:dyDescent="0.3">
      <c r="A756" s="27"/>
      <c r="B756" s="27"/>
    </row>
    <row r="757" spans="1:2" x14ac:dyDescent="0.3">
      <c r="A757" s="27"/>
      <c r="B757" s="27"/>
    </row>
    <row r="758" spans="1:2" x14ac:dyDescent="0.3">
      <c r="A758" s="27"/>
      <c r="B758" s="27"/>
    </row>
    <row r="759" spans="1:2" x14ac:dyDescent="0.3">
      <c r="A759" s="27"/>
      <c r="B759" s="27"/>
    </row>
    <row r="760" spans="1:2" x14ac:dyDescent="0.3">
      <c r="A760" s="27"/>
      <c r="B760" s="27"/>
    </row>
    <row r="761" spans="1:2" x14ac:dyDescent="0.3">
      <c r="A761" s="27"/>
      <c r="B761" s="27"/>
    </row>
    <row r="762" spans="1:2" x14ac:dyDescent="0.3">
      <c r="A762" s="27"/>
      <c r="B762" s="27"/>
    </row>
    <row r="763" spans="1:2" x14ac:dyDescent="0.3">
      <c r="A763" s="27"/>
      <c r="B763" s="27"/>
    </row>
    <row r="764" spans="1:2" x14ac:dyDescent="0.3">
      <c r="A764" s="27"/>
      <c r="B764" s="27"/>
    </row>
    <row r="765" spans="1:2" x14ac:dyDescent="0.3">
      <c r="A765" s="27"/>
      <c r="B765" s="27"/>
    </row>
    <row r="766" spans="1:2" x14ac:dyDescent="0.3">
      <c r="A766" s="27"/>
      <c r="B766" s="27"/>
    </row>
    <row r="767" spans="1:2" x14ac:dyDescent="0.3">
      <c r="A767" s="27"/>
      <c r="B767" s="27"/>
    </row>
    <row r="768" spans="1:2" x14ac:dyDescent="0.3">
      <c r="A768" s="27"/>
      <c r="B768" s="27"/>
    </row>
    <row r="769" spans="1:2" x14ac:dyDescent="0.3">
      <c r="A769" s="27"/>
      <c r="B769" s="27"/>
    </row>
    <row r="770" spans="1:2" x14ac:dyDescent="0.3">
      <c r="A770" s="27"/>
      <c r="B770" s="27"/>
    </row>
    <row r="771" spans="1:2" x14ac:dyDescent="0.3">
      <c r="A771" s="27"/>
      <c r="B771" s="27"/>
    </row>
    <row r="772" spans="1:2" x14ac:dyDescent="0.3">
      <c r="A772" s="27"/>
      <c r="B772" s="27"/>
    </row>
    <row r="773" spans="1:2" x14ac:dyDescent="0.3">
      <c r="A773" s="27"/>
      <c r="B773" s="27"/>
    </row>
    <row r="774" spans="1:2" x14ac:dyDescent="0.3">
      <c r="A774" s="27"/>
      <c r="B774" s="27"/>
    </row>
    <row r="775" spans="1:2" x14ac:dyDescent="0.3">
      <c r="A775" s="27"/>
      <c r="B775" s="27"/>
    </row>
    <row r="776" spans="1:2" x14ac:dyDescent="0.3">
      <c r="A776" s="27"/>
      <c r="B776" s="27"/>
    </row>
    <row r="777" spans="1:2" x14ac:dyDescent="0.3">
      <c r="A777" s="27"/>
      <c r="B777" s="27"/>
    </row>
    <row r="778" spans="1:2" x14ac:dyDescent="0.3">
      <c r="A778" s="27"/>
      <c r="B778" s="27"/>
    </row>
    <row r="779" spans="1:2" x14ac:dyDescent="0.3">
      <c r="A779" s="27"/>
      <c r="B779" s="27"/>
    </row>
    <row r="780" spans="1:2" x14ac:dyDescent="0.3">
      <c r="A780" s="27"/>
      <c r="B780" s="27"/>
    </row>
    <row r="781" spans="1:2" x14ac:dyDescent="0.3">
      <c r="A781" s="27"/>
      <c r="B781" s="27"/>
    </row>
    <row r="782" spans="1:2" x14ac:dyDescent="0.3">
      <c r="A782" s="27"/>
      <c r="B782" s="27"/>
    </row>
    <row r="783" spans="1:2" x14ac:dyDescent="0.3">
      <c r="A783" s="27"/>
      <c r="B783" s="27"/>
    </row>
    <row r="784" spans="1:2" x14ac:dyDescent="0.3">
      <c r="A784" s="27"/>
      <c r="B784" s="27"/>
    </row>
    <row r="785" spans="1:2" x14ac:dyDescent="0.3">
      <c r="A785" s="27"/>
      <c r="B785" s="27"/>
    </row>
    <row r="786" spans="1:2" x14ac:dyDescent="0.3">
      <c r="A786" s="27"/>
      <c r="B786" s="27"/>
    </row>
    <row r="787" spans="1:2" x14ac:dyDescent="0.3">
      <c r="A787" s="27"/>
      <c r="B787" s="27"/>
    </row>
    <row r="788" spans="1:2" x14ac:dyDescent="0.3">
      <c r="A788" s="27"/>
      <c r="B788" s="27"/>
    </row>
    <row r="789" spans="1:2" x14ac:dyDescent="0.3">
      <c r="A789" s="27"/>
      <c r="B789" s="27"/>
    </row>
    <row r="790" spans="1:2" x14ac:dyDescent="0.3">
      <c r="A790" s="27"/>
      <c r="B790" s="27"/>
    </row>
    <row r="791" spans="1:2" x14ac:dyDescent="0.3">
      <c r="A791" s="27"/>
      <c r="B791" s="27"/>
    </row>
    <row r="792" spans="1:2" x14ac:dyDescent="0.3">
      <c r="A792" s="27"/>
      <c r="B792" s="27"/>
    </row>
    <row r="793" spans="1:2" x14ac:dyDescent="0.3">
      <c r="A793" s="27"/>
      <c r="B793" s="27"/>
    </row>
    <row r="794" spans="1:2" x14ac:dyDescent="0.3">
      <c r="A794" s="27"/>
      <c r="B794" s="27"/>
    </row>
    <row r="795" spans="1:2" x14ac:dyDescent="0.3">
      <c r="A795" s="27"/>
      <c r="B795" s="27"/>
    </row>
    <row r="796" spans="1:2" x14ac:dyDescent="0.3">
      <c r="A796" s="27"/>
      <c r="B796" s="27"/>
    </row>
    <row r="797" spans="1:2" x14ac:dyDescent="0.3">
      <c r="A797" s="27"/>
      <c r="B797" s="27"/>
    </row>
    <row r="798" spans="1:2" x14ac:dyDescent="0.3">
      <c r="A798" s="27"/>
      <c r="B798" s="27"/>
    </row>
    <row r="799" spans="1:2" x14ac:dyDescent="0.3">
      <c r="A799" s="27"/>
      <c r="B799" s="27"/>
    </row>
    <row r="800" spans="1:2" x14ac:dyDescent="0.3">
      <c r="A800" s="27"/>
      <c r="B800" s="27"/>
    </row>
    <row r="801" spans="1:2" x14ac:dyDescent="0.3">
      <c r="A801" s="27"/>
      <c r="B801" s="27"/>
    </row>
    <row r="802" spans="1:2" x14ac:dyDescent="0.3">
      <c r="A802" s="27"/>
      <c r="B802" s="27"/>
    </row>
    <row r="803" spans="1:2" x14ac:dyDescent="0.3">
      <c r="A803" s="27"/>
      <c r="B803" s="27"/>
    </row>
    <row r="804" spans="1:2" x14ac:dyDescent="0.3">
      <c r="A804" s="27"/>
      <c r="B804" s="27"/>
    </row>
    <row r="805" spans="1:2" x14ac:dyDescent="0.3">
      <c r="A805" s="27"/>
      <c r="B805" s="27"/>
    </row>
    <row r="806" spans="1:2" x14ac:dyDescent="0.3">
      <c r="A806" s="27"/>
      <c r="B806" s="27"/>
    </row>
    <row r="807" spans="1:2" x14ac:dyDescent="0.3">
      <c r="A807" s="27"/>
      <c r="B807" s="27"/>
    </row>
    <row r="808" spans="1:2" x14ac:dyDescent="0.3">
      <c r="A808" s="27"/>
      <c r="B808" s="27"/>
    </row>
    <row r="809" spans="1:2" x14ac:dyDescent="0.3">
      <c r="A809" s="27"/>
      <c r="B809" s="27"/>
    </row>
    <row r="810" spans="1:2" x14ac:dyDescent="0.3">
      <c r="A810" s="27"/>
      <c r="B810" s="27"/>
    </row>
    <row r="811" spans="1:2" x14ac:dyDescent="0.3">
      <c r="A811" s="27"/>
      <c r="B811" s="27"/>
    </row>
    <row r="812" spans="1:2" x14ac:dyDescent="0.3">
      <c r="A812" s="27"/>
      <c r="B812" s="27"/>
    </row>
    <row r="813" spans="1:2" x14ac:dyDescent="0.3">
      <c r="A813" s="27"/>
      <c r="B813" s="27"/>
    </row>
    <row r="814" spans="1:2" x14ac:dyDescent="0.3">
      <c r="A814" s="27"/>
      <c r="B814" s="27"/>
    </row>
    <row r="815" spans="1:2" x14ac:dyDescent="0.3">
      <c r="A815" s="27"/>
      <c r="B815" s="27"/>
    </row>
    <row r="816" spans="1:2" x14ac:dyDescent="0.3">
      <c r="A816" s="27"/>
      <c r="B816" s="27"/>
    </row>
    <row r="817" spans="1:2" x14ac:dyDescent="0.3">
      <c r="A817" s="27"/>
      <c r="B817" s="27"/>
    </row>
    <row r="818" spans="1:2" x14ac:dyDescent="0.3">
      <c r="A818" s="27"/>
      <c r="B818" s="27"/>
    </row>
    <row r="819" spans="1:2" x14ac:dyDescent="0.3">
      <c r="A819" s="27"/>
      <c r="B819" s="27"/>
    </row>
    <row r="820" spans="1:2" x14ac:dyDescent="0.3">
      <c r="A820" s="27"/>
      <c r="B820" s="27"/>
    </row>
    <row r="821" spans="1:2" x14ac:dyDescent="0.3">
      <c r="A821" s="27"/>
      <c r="B821" s="27"/>
    </row>
    <row r="822" spans="1:2" x14ac:dyDescent="0.3">
      <c r="A822" s="27"/>
      <c r="B822" s="27"/>
    </row>
    <row r="823" spans="1:2" x14ac:dyDescent="0.3">
      <c r="A823" s="27"/>
      <c r="B823" s="27"/>
    </row>
    <row r="824" spans="1:2" x14ac:dyDescent="0.3">
      <c r="A824" s="27"/>
      <c r="B824" s="27"/>
    </row>
    <row r="825" spans="1:2" x14ac:dyDescent="0.3">
      <c r="A825" s="27"/>
      <c r="B825" s="27"/>
    </row>
    <row r="826" spans="1:2" x14ac:dyDescent="0.3">
      <c r="A826" s="27"/>
      <c r="B826" s="27"/>
    </row>
    <row r="827" spans="1:2" x14ac:dyDescent="0.3">
      <c r="A827" s="27"/>
      <c r="B827" s="27"/>
    </row>
    <row r="828" spans="1:2" x14ac:dyDescent="0.3">
      <c r="A828" s="27"/>
      <c r="B828" s="27"/>
    </row>
    <row r="829" spans="1:2" x14ac:dyDescent="0.3">
      <c r="A829" s="27"/>
      <c r="B829" s="27"/>
    </row>
    <row r="830" spans="1:2" x14ac:dyDescent="0.3">
      <c r="A830" s="27"/>
      <c r="B830" s="27"/>
    </row>
    <row r="831" spans="1:2" x14ac:dyDescent="0.3">
      <c r="A831" s="27"/>
      <c r="B831" s="27"/>
    </row>
    <row r="832" spans="1:2" x14ac:dyDescent="0.3">
      <c r="A832" s="27"/>
      <c r="B832" s="27"/>
    </row>
    <row r="833" spans="1:2" x14ac:dyDescent="0.3">
      <c r="A833" s="27"/>
      <c r="B833" s="27"/>
    </row>
    <row r="834" spans="1:2" x14ac:dyDescent="0.3">
      <c r="A834" s="27"/>
      <c r="B834" s="27"/>
    </row>
    <row r="835" spans="1:2" x14ac:dyDescent="0.3">
      <c r="A835" s="27"/>
      <c r="B835" s="27"/>
    </row>
    <row r="836" spans="1:2" x14ac:dyDescent="0.3">
      <c r="A836" s="27"/>
      <c r="B836" s="27"/>
    </row>
    <row r="837" spans="1:2" x14ac:dyDescent="0.3">
      <c r="A837" s="27"/>
      <c r="B837" s="27"/>
    </row>
    <row r="838" spans="1:2" x14ac:dyDescent="0.3">
      <c r="A838" s="27"/>
      <c r="B838" s="27"/>
    </row>
    <row r="839" spans="1:2" x14ac:dyDescent="0.3">
      <c r="A839" s="27"/>
      <c r="B839" s="27"/>
    </row>
    <row r="840" spans="1:2" x14ac:dyDescent="0.3">
      <c r="A840" s="27"/>
      <c r="B840" s="27"/>
    </row>
    <row r="841" spans="1:2" x14ac:dyDescent="0.3">
      <c r="A841" s="27"/>
      <c r="B841" s="27"/>
    </row>
    <row r="842" spans="1:2" x14ac:dyDescent="0.3">
      <c r="A842" s="27"/>
      <c r="B842" s="27"/>
    </row>
    <row r="843" spans="1:2" x14ac:dyDescent="0.3">
      <c r="A843" s="27"/>
      <c r="B843" s="27"/>
    </row>
    <row r="844" spans="1:2" x14ac:dyDescent="0.3">
      <c r="A844" s="27"/>
      <c r="B844" s="27"/>
    </row>
    <row r="845" spans="1:2" x14ac:dyDescent="0.3">
      <c r="A845" s="27"/>
      <c r="B845" s="27"/>
    </row>
    <row r="846" spans="1:2" x14ac:dyDescent="0.3">
      <c r="A846" s="27"/>
      <c r="B846" s="27"/>
    </row>
    <row r="847" spans="1:2" x14ac:dyDescent="0.3">
      <c r="A847" s="27"/>
      <c r="B847" s="27"/>
    </row>
    <row r="848" spans="1:2" x14ac:dyDescent="0.3">
      <c r="A848" s="27"/>
      <c r="B848" s="27"/>
    </row>
    <row r="849" spans="1:2" x14ac:dyDescent="0.3">
      <c r="A849" s="27"/>
      <c r="B849" s="27"/>
    </row>
    <row r="850" spans="1:2" x14ac:dyDescent="0.3">
      <c r="A850" s="27"/>
      <c r="B850" s="27"/>
    </row>
    <row r="851" spans="1:2" x14ac:dyDescent="0.3">
      <c r="A851" s="27"/>
      <c r="B851" s="27"/>
    </row>
    <row r="852" spans="1:2" x14ac:dyDescent="0.3">
      <c r="A852" s="27"/>
      <c r="B852" s="27"/>
    </row>
    <row r="853" spans="1:2" x14ac:dyDescent="0.3">
      <c r="A853" s="27"/>
      <c r="B853" s="27"/>
    </row>
    <row r="854" spans="1:2" x14ac:dyDescent="0.3">
      <c r="A854" s="27"/>
      <c r="B854" s="27"/>
    </row>
    <row r="855" spans="1:2" x14ac:dyDescent="0.3">
      <c r="A855" s="27"/>
      <c r="B855" s="27"/>
    </row>
    <row r="856" spans="1:2" x14ac:dyDescent="0.3">
      <c r="A856" s="27"/>
      <c r="B856" s="27"/>
    </row>
    <row r="857" spans="1:2" x14ac:dyDescent="0.3">
      <c r="A857" s="27"/>
      <c r="B857" s="27"/>
    </row>
    <row r="858" spans="1:2" x14ac:dyDescent="0.3">
      <c r="A858" s="27"/>
      <c r="B858" s="27"/>
    </row>
    <row r="859" spans="1:2" x14ac:dyDescent="0.3">
      <c r="A859" s="27"/>
      <c r="B859" s="27"/>
    </row>
    <row r="860" spans="1:2" x14ac:dyDescent="0.3">
      <c r="A860" s="27"/>
      <c r="B860" s="27"/>
    </row>
    <row r="861" spans="1:2" x14ac:dyDescent="0.3">
      <c r="A861" s="27"/>
      <c r="B861" s="27"/>
    </row>
    <row r="862" spans="1:2" x14ac:dyDescent="0.3">
      <c r="A862" s="27"/>
      <c r="B862" s="27"/>
    </row>
    <row r="863" spans="1:2" x14ac:dyDescent="0.3">
      <c r="A863" s="27"/>
      <c r="B863" s="27"/>
    </row>
    <row r="864" spans="1:2" x14ac:dyDescent="0.3">
      <c r="A864" s="27"/>
      <c r="B864" s="27"/>
    </row>
    <row r="865" spans="1:2" x14ac:dyDescent="0.3">
      <c r="A865" s="27"/>
      <c r="B865" s="27"/>
    </row>
    <row r="866" spans="1:2" x14ac:dyDescent="0.3">
      <c r="A866" s="27"/>
      <c r="B866" s="27"/>
    </row>
    <row r="867" spans="1:2" x14ac:dyDescent="0.3">
      <c r="A867" s="27"/>
      <c r="B867" s="27"/>
    </row>
    <row r="868" spans="1:2" x14ac:dyDescent="0.3">
      <c r="A868" s="27"/>
      <c r="B868" s="27"/>
    </row>
    <row r="869" spans="1:2" x14ac:dyDescent="0.3">
      <c r="A869" s="27"/>
      <c r="B869" s="27"/>
    </row>
    <row r="870" spans="1:2" x14ac:dyDescent="0.3">
      <c r="A870" s="27"/>
      <c r="B870" s="27"/>
    </row>
    <row r="871" spans="1:2" x14ac:dyDescent="0.3">
      <c r="A871" s="27"/>
      <c r="B871" s="27"/>
    </row>
    <row r="872" spans="1:2" x14ac:dyDescent="0.3">
      <c r="A872" s="27"/>
      <c r="B872" s="27"/>
    </row>
    <row r="873" spans="1:2" x14ac:dyDescent="0.3">
      <c r="A873" s="27"/>
      <c r="B873" s="27"/>
    </row>
    <row r="874" spans="1:2" x14ac:dyDescent="0.3">
      <c r="A874" s="27"/>
      <c r="B874" s="27"/>
    </row>
    <row r="875" spans="1:2" x14ac:dyDescent="0.3">
      <c r="A875" s="27"/>
      <c r="B875" s="27"/>
    </row>
    <row r="876" spans="1:2" x14ac:dyDescent="0.3">
      <c r="A876" s="27"/>
      <c r="B876" s="27"/>
    </row>
    <row r="877" spans="1:2" x14ac:dyDescent="0.3">
      <c r="A877" s="27"/>
      <c r="B877" s="27"/>
    </row>
    <row r="878" spans="1:2" x14ac:dyDescent="0.3">
      <c r="A878" s="27"/>
      <c r="B878" s="27"/>
    </row>
    <row r="879" spans="1:2" x14ac:dyDescent="0.3">
      <c r="A879" s="27"/>
      <c r="B879" s="27"/>
    </row>
    <row r="880" spans="1:2" x14ac:dyDescent="0.3">
      <c r="A880" s="27"/>
      <c r="B880" s="27"/>
    </row>
    <row r="881" spans="1:2" x14ac:dyDescent="0.3">
      <c r="A881" s="27"/>
      <c r="B881" s="27"/>
    </row>
    <row r="882" spans="1:2" x14ac:dyDescent="0.3">
      <c r="A882" s="27"/>
      <c r="B882" s="27"/>
    </row>
    <row r="883" spans="1:2" x14ac:dyDescent="0.3">
      <c r="A883" s="27"/>
      <c r="B883" s="27"/>
    </row>
    <row r="884" spans="1:2" x14ac:dyDescent="0.3">
      <c r="A884" s="27"/>
      <c r="B884" s="27"/>
    </row>
    <row r="885" spans="1:2" x14ac:dyDescent="0.3">
      <c r="A885" s="27"/>
      <c r="B885" s="27"/>
    </row>
    <row r="886" spans="1:2" x14ac:dyDescent="0.3">
      <c r="A886" s="27"/>
      <c r="B886" s="27"/>
    </row>
    <row r="887" spans="1:2" x14ac:dyDescent="0.3">
      <c r="A887" s="27"/>
      <c r="B887" s="27"/>
    </row>
    <row r="888" spans="1:2" x14ac:dyDescent="0.3">
      <c r="A888" s="27"/>
      <c r="B888" s="27"/>
    </row>
    <row r="889" spans="1:2" x14ac:dyDescent="0.3">
      <c r="A889" s="27"/>
      <c r="B889" s="27"/>
    </row>
    <row r="890" spans="1:2" x14ac:dyDescent="0.3">
      <c r="A890" s="27"/>
      <c r="B890" s="27"/>
    </row>
    <row r="891" spans="1:2" x14ac:dyDescent="0.3">
      <c r="A891" s="27"/>
      <c r="B891" s="27"/>
    </row>
    <row r="892" spans="1:2" x14ac:dyDescent="0.3">
      <c r="A892" s="27"/>
      <c r="B892" s="27"/>
    </row>
    <row r="893" spans="1:2" x14ac:dyDescent="0.3">
      <c r="A893" s="27"/>
      <c r="B893" s="27"/>
    </row>
    <row r="894" spans="1:2" x14ac:dyDescent="0.3">
      <c r="A894" s="27"/>
      <c r="B894" s="27"/>
    </row>
    <row r="895" spans="1:2" x14ac:dyDescent="0.3">
      <c r="A895" s="27"/>
      <c r="B895" s="27"/>
    </row>
    <row r="896" spans="1:2" x14ac:dyDescent="0.3">
      <c r="A896" s="27"/>
      <c r="B896" s="27"/>
    </row>
    <row r="897" spans="1:2" x14ac:dyDescent="0.3">
      <c r="A897" s="27"/>
      <c r="B897" s="27"/>
    </row>
    <row r="898" spans="1:2" x14ac:dyDescent="0.3">
      <c r="A898" s="27"/>
      <c r="B898" s="27"/>
    </row>
    <row r="899" spans="1:2" x14ac:dyDescent="0.3">
      <c r="A899" s="27"/>
      <c r="B899" s="27"/>
    </row>
    <row r="900" spans="1:2" x14ac:dyDescent="0.3">
      <c r="A900" s="27"/>
      <c r="B900" s="27"/>
    </row>
    <row r="901" spans="1:2" x14ac:dyDescent="0.3">
      <c r="A901" s="27"/>
      <c r="B901" s="27"/>
    </row>
    <row r="902" spans="1:2" x14ac:dyDescent="0.3">
      <c r="A902" s="27"/>
      <c r="B902" s="27"/>
    </row>
    <row r="903" spans="1:2" x14ac:dyDescent="0.3">
      <c r="A903" s="27"/>
      <c r="B903" s="27"/>
    </row>
    <row r="904" spans="1:2" x14ac:dyDescent="0.3">
      <c r="A904" s="27"/>
      <c r="B904" s="27"/>
    </row>
    <row r="905" spans="1:2" x14ac:dyDescent="0.3">
      <c r="A905" s="27"/>
      <c r="B905" s="27"/>
    </row>
    <row r="906" spans="1:2" x14ac:dyDescent="0.3">
      <c r="A906" s="27"/>
      <c r="B906" s="27"/>
    </row>
    <row r="907" spans="1:2" x14ac:dyDescent="0.3">
      <c r="A907" s="27"/>
      <c r="B907" s="27"/>
    </row>
    <row r="908" spans="1:2" x14ac:dyDescent="0.3">
      <c r="A908" s="27"/>
      <c r="B908" s="27"/>
    </row>
    <row r="909" spans="1:2" x14ac:dyDescent="0.3">
      <c r="A909" s="27"/>
      <c r="B909" s="27"/>
    </row>
    <row r="910" spans="1:2" x14ac:dyDescent="0.3">
      <c r="A910" s="27"/>
      <c r="B910" s="27"/>
    </row>
    <row r="911" spans="1:2" x14ac:dyDescent="0.3">
      <c r="A911" s="27"/>
      <c r="B911" s="27"/>
    </row>
    <row r="912" spans="1:2" x14ac:dyDescent="0.3">
      <c r="A912" s="27"/>
      <c r="B912" s="27"/>
    </row>
    <row r="913" spans="1:2" x14ac:dyDescent="0.3">
      <c r="A913" s="27"/>
      <c r="B913" s="27"/>
    </row>
    <row r="914" spans="1:2" x14ac:dyDescent="0.3">
      <c r="A914" s="27"/>
      <c r="B914" s="27"/>
    </row>
    <row r="915" spans="1:2" x14ac:dyDescent="0.3">
      <c r="A915" s="27"/>
      <c r="B915" s="27"/>
    </row>
    <row r="916" spans="1:2" x14ac:dyDescent="0.3">
      <c r="A916" s="27"/>
      <c r="B916" s="27"/>
    </row>
    <row r="917" spans="1:2" x14ac:dyDescent="0.3">
      <c r="A917" s="27"/>
      <c r="B917" s="27"/>
    </row>
    <row r="918" spans="1:2" x14ac:dyDescent="0.3">
      <c r="A918" s="27"/>
      <c r="B918" s="27"/>
    </row>
    <row r="919" spans="1:2" x14ac:dyDescent="0.3">
      <c r="A919" s="27"/>
      <c r="B919" s="27"/>
    </row>
    <row r="920" spans="1:2" x14ac:dyDescent="0.3">
      <c r="A920" s="27"/>
      <c r="B920" s="27"/>
    </row>
    <row r="921" spans="1:2" x14ac:dyDescent="0.3">
      <c r="A921" s="27"/>
      <c r="B921" s="27"/>
    </row>
    <row r="922" spans="1:2" x14ac:dyDescent="0.3">
      <c r="A922" s="27"/>
      <c r="B922" s="27"/>
    </row>
    <row r="923" spans="1:2" x14ac:dyDescent="0.3">
      <c r="A923" s="27"/>
      <c r="B923" s="27"/>
    </row>
    <row r="924" spans="1:2" x14ac:dyDescent="0.3">
      <c r="A924" s="27"/>
      <c r="B924" s="27"/>
    </row>
    <row r="925" spans="1:2" x14ac:dyDescent="0.3">
      <c r="A925" s="27"/>
      <c r="B925" s="27"/>
    </row>
    <row r="926" spans="1:2" x14ac:dyDescent="0.3">
      <c r="A926" s="27"/>
      <c r="B926" s="27"/>
    </row>
    <row r="927" spans="1:2" x14ac:dyDescent="0.3">
      <c r="A927" s="27"/>
      <c r="B927" s="27"/>
    </row>
    <row r="928" spans="1:2" x14ac:dyDescent="0.3">
      <c r="A928" s="27"/>
      <c r="B928" s="27"/>
    </row>
    <row r="929" spans="1:2" x14ac:dyDescent="0.3">
      <c r="A929" s="27"/>
      <c r="B929" s="27"/>
    </row>
    <row r="930" spans="1:2" x14ac:dyDescent="0.3">
      <c r="A930" s="27"/>
      <c r="B930" s="27"/>
    </row>
    <row r="931" spans="1:2" x14ac:dyDescent="0.3">
      <c r="A931" s="27"/>
      <c r="B931" s="27"/>
    </row>
    <row r="932" spans="1:2" x14ac:dyDescent="0.3">
      <c r="A932" s="27"/>
      <c r="B932" s="27"/>
    </row>
    <row r="933" spans="1:2" x14ac:dyDescent="0.3">
      <c r="A933" s="27"/>
      <c r="B933" s="27"/>
    </row>
    <row r="934" spans="1:2" x14ac:dyDescent="0.3">
      <c r="A934" s="27"/>
      <c r="B934" s="27"/>
    </row>
    <row r="935" spans="1:2" x14ac:dyDescent="0.3">
      <c r="A935" s="27"/>
      <c r="B935" s="27"/>
    </row>
    <row r="936" spans="1:2" x14ac:dyDescent="0.3">
      <c r="A936" s="27"/>
      <c r="B936" s="27"/>
    </row>
    <row r="937" spans="1:2" x14ac:dyDescent="0.3">
      <c r="A937" s="27"/>
      <c r="B937" s="27"/>
    </row>
    <row r="938" spans="1:2" x14ac:dyDescent="0.3">
      <c r="A938" s="27"/>
      <c r="B938" s="27"/>
    </row>
    <row r="939" spans="1:2" x14ac:dyDescent="0.3">
      <c r="A939" s="27"/>
      <c r="B939" s="27"/>
    </row>
    <row r="940" spans="1:2" x14ac:dyDescent="0.3">
      <c r="A940" s="27"/>
      <c r="B940" s="27"/>
    </row>
    <row r="941" spans="1:2" x14ac:dyDescent="0.3">
      <c r="A941" s="27"/>
      <c r="B941" s="27"/>
    </row>
    <row r="942" spans="1:2" x14ac:dyDescent="0.3">
      <c r="A942" s="27"/>
      <c r="B942" s="27"/>
    </row>
    <row r="943" spans="1:2" x14ac:dyDescent="0.3">
      <c r="A943" s="27"/>
      <c r="B943" s="27"/>
    </row>
    <row r="944" spans="1:2" x14ac:dyDescent="0.3">
      <c r="A944" s="27"/>
      <c r="B944" s="27"/>
    </row>
    <row r="945" spans="1:2" x14ac:dyDescent="0.3">
      <c r="A945" s="27"/>
      <c r="B945" s="27"/>
    </row>
    <row r="946" spans="1:2" x14ac:dyDescent="0.3">
      <c r="A946" s="27"/>
      <c r="B946" s="27"/>
    </row>
    <row r="947" spans="1:2" x14ac:dyDescent="0.3">
      <c r="A947" s="27"/>
      <c r="B947" s="27"/>
    </row>
    <row r="948" spans="1:2" x14ac:dyDescent="0.3">
      <c r="A948" s="27"/>
      <c r="B948" s="27"/>
    </row>
    <row r="949" spans="1:2" x14ac:dyDescent="0.3">
      <c r="A949" s="27"/>
      <c r="B949" s="27"/>
    </row>
    <row r="950" spans="1:2" x14ac:dyDescent="0.3">
      <c r="A950" s="27"/>
      <c r="B950" s="27"/>
    </row>
    <row r="951" spans="1:2" x14ac:dyDescent="0.3">
      <c r="A951" s="27"/>
      <c r="B951" s="27"/>
    </row>
    <row r="952" spans="1:2" x14ac:dyDescent="0.3">
      <c r="A952" s="27"/>
      <c r="B952" s="27"/>
    </row>
    <row r="953" spans="1:2" x14ac:dyDescent="0.3">
      <c r="A953" s="27"/>
      <c r="B953" s="27"/>
    </row>
    <row r="954" spans="1:2" x14ac:dyDescent="0.3">
      <c r="A954" s="27"/>
      <c r="B954" s="27"/>
    </row>
    <row r="955" spans="1:2" x14ac:dyDescent="0.3">
      <c r="A955" s="27"/>
      <c r="B955" s="27"/>
    </row>
    <row r="956" spans="1:2" x14ac:dyDescent="0.3">
      <c r="A956" s="27"/>
      <c r="B956" s="27"/>
    </row>
    <row r="957" spans="1:2" x14ac:dyDescent="0.3">
      <c r="A957" s="27"/>
      <c r="B957" s="27"/>
    </row>
    <row r="958" spans="1:2" x14ac:dyDescent="0.3">
      <c r="A958" s="27"/>
      <c r="B958" s="27"/>
    </row>
    <row r="959" spans="1:2" x14ac:dyDescent="0.3">
      <c r="A959" s="27"/>
      <c r="B959" s="27"/>
    </row>
    <row r="960" spans="1:2" x14ac:dyDescent="0.3">
      <c r="A960" s="27"/>
      <c r="B960" s="27"/>
    </row>
    <row r="961" spans="1:2" x14ac:dyDescent="0.3">
      <c r="A961" s="27"/>
      <c r="B961" s="27"/>
    </row>
    <row r="962" spans="1:2" x14ac:dyDescent="0.3">
      <c r="A962" s="27"/>
      <c r="B962" s="27"/>
    </row>
    <row r="963" spans="1:2" x14ac:dyDescent="0.3">
      <c r="A963" s="27"/>
      <c r="B963" s="27"/>
    </row>
    <row r="964" spans="1:2" x14ac:dyDescent="0.3">
      <c r="A964" s="27"/>
      <c r="B964" s="27"/>
    </row>
    <row r="965" spans="1:2" x14ac:dyDescent="0.3">
      <c r="A965" s="27"/>
      <c r="B965" s="27"/>
    </row>
    <row r="966" spans="1:2" x14ac:dyDescent="0.3">
      <c r="A966" s="27"/>
      <c r="B966" s="27"/>
    </row>
    <row r="967" spans="1:2" x14ac:dyDescent="0.3">
      <c r="A967" s="27"/>
      <c r="B967" s="27"/>
    </row>
    <row r="968" spans="1:2" x14ac:dyDescent="0.3">
      <c r="A968" s="27"/>
      <c r="B968" s="27"/>
    </row>
    <row r="969" spans="1:2" x14ac:dyDescent="0.3">
      <c r="A969" s="27"/>
      <c r="B969" s="27"/>
    </row>
    <row r="970" spans="1:2" x14ac:dyDescent="0.3">
      <c r="A970" s="27"/>
      <c r="B970" s="27"/>
    </row>
    <row r="971" spans="1:2" x14ac:dyDescent="0.3">
      <c r="A971" s="27"/>
      <c r="B971" s="27"/>
    </row>
    <row r="972" spans="1:2" x14ac:dyDescent="0.3">
      <c r="A972" s="27"/>
      <c r="B972" s="27"/>
    </row>
    <row r="973" spans="1:2" x14ac:dyDescent="0.3">
      <c r="A973" s="27"/>
      <c r="B973" s="27"/>
    </row>
    <row r="974" spans="1:2" x14ac:dyDescent="0.3">
      <c r="A974" s="27"/>
      <c r="B974" s="27"/>
    </row>
    <row r="975" spans="1:2" x14ac:dyDescent="0.3">
      <c r="A975" s="27"/>
      <c r="B975" s="27"/>
    </row>
    <row r="976" spans="1:2" x14ac:dyDescent="0.3">
      <c r="A976" s="27"/>
      <c r="B976" s="27"/>
    </row>
    <row r="977" spans="1:2" x14ac:dyDescent="0.3">
      <c r="A977" s="27"/>
      <c r="B977" s="27"/>
    </row>
    <row r="978" spans="1:2" x14ac:dyDescent="0.3">
      <c r="A978" s="27"/>
      <c r="B978" s="27"/>
    </row>
    <row r="979" spans="1:2" x14ac:dyDescent="0.3">
      <c r="A979" s="27"/>
      <c r="B979" s="27"/>
    </row>
    <row r="980" spans="1:2" x14ac:dyDescent="0.3">
      <c r="A980" s="27"/>
      <c r="B980" s="27"/>
    </row>
    <row r="981" spans="1:2" x14ac:dyDescent="0.3">
      <c r="A981" s="27"/>
      <c r="B981" s="27"/>
    </row>
    <row r="982" spans="1:2" x14ac:dyDescent="0.3">
      <c r="A982" s="27"/>
      <c r="B982" s="27"/>
    </row>
    <row r="983" spans="1:2" x14ac:dyDescent="0.3">
      <c r="A983" s="27"/>
      <c r="B983" s="27"/>
    </row>
    <row r="984" spans="1:2" x14ac:dyDescent="0.3">
      <c r="A984" s="27"/>
      <c r="B984" s="27"/>
    </row>
    <row r="985" spans="1:2" x14ac:dyDescent="0.3">
      <c r="A985" s="27"/>
      <c r="B985" s="27"/>
    </row>
    <row r="986" spans="1:2" x14ac:dyDescent="0.3">
      <c r="A986" s="27"/>
      <c r="B986" s="27"/>
    </row>
    <row r="987" spans="1:2" x14ac:dyDescent="0.3">
      <c r="A987" s="27"/>
      <c r="B987" s="27"/>
    </row>
    <row r="988" spans="1:2" x14ac:dyDescent="0.3">
      <c r="A988" s="27"/>
      <c r="B988" s="27"/>
    </row>
    <row r="989" spans="1:2" x14ac:dyDescent="0.3">
      <c r="A989" s="27"/>
      <c r="B989" s="27"/>
    </row>
    <row r="990" spans="1:2" x14ac:dyDescent="0.3">
      <c r="A990" s="27"/>
      <c r="B990" s="27"/>
    </row>
    <row r="991" spans="1:2" x14ac:dyDescent="0.3">
      <c r="A991" s="27"/>
      <c r="B991" s="27"/>
    </row>
    <row r="992" spans="1:2" x14ac:dyDescent="0.3">
      <c r="A992" s="27"/>
      <c r="B992" s="27"/>
    </row>
    <row r="993" spans="1:2" x14ac:dyDescent="0.3">
      <c r="A993" s="27"/>
      <c r="B993" s="27"/>
    </row>
    <row r="994" spans="1:2" x14ac:dyDescent="0.3">
      <c r="A994" s="27"/>
      <c r="B994" s="27"/>
    </row>
    <row r="995" spans="1:2" x14ac:dyDescent="0.3">
      <c r="A995" s="27"/>
      <c r="B995" s="27"/>
    </row>
    <row r="996" spans="1:2" x14ac:dyDescent="0.3">
      <c r="A996" s="27"/>
      <c r="B996" s="27"/>
    </row>
    <row r="997" spans="1:2" x14ac:dyDescent="0.3">
      <c r="A997" s="27"/>
      <c r="B997" s="27"/>
    </row>
    <row r="998" spans="1:2" x14ac:dyDescent="0.3">
      <c r="A998" s="27"/>
      <c r="B998" s="27"/>
    </row>
    <row r="999" spans="1:2" x14ac:dyDescent="0.3">
      <c r="A999" s="27"/>
      <c r="B999" s="27"/>
    </row>
    <row r="1000" spans="1:2" x14ac:dyDescent="0.3">
      <c r="A1000" s="27"/>
      <c r="B1000" s="27"/>
    </row>
  </sheetData>
  <mergeCells count="1">
    <mergeCell ref="C1:C3"/>
  </mergeCells>
  <conditionalFormatting sqref="B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14</vt:i4>
      </vt:variant>
    </vt:vector>
  </HeadingPairs>
  <TitlesOfParts>
    <vt:vector size="18" baseType="lpstr">
      <vt:lpstr>Спутник-М</vt:lpstr>
      <vt:lpstr>Вчера_Спутник-М</vt:lpstr>
      <vt:lpstr>Должники</vt:lpstr>
      <vt:lpstr>Поставка</vt:lpstr>
      <vt:lpstr>'Вчера_Спутник-М'!T_553112220</vt:lpstr>
      <vt:lpstr>'Спутник-М'!T_553112220</vt:lpstr>
      <vt:lpstr>'Вчера_Спутник-М'!TR_553112220_13557362</vt:lpstr>
      <vt:lpstr>'Спутник-М'!TR_553112220_13557362</vt:lpstr>
      <vt:lpstr>'Вчера_Спутник-М'!TR_553112220_13557363</vt:lpstr>
      <vt:lpstr>'Спутник-М'!TR_553112220_13557363</vt:lpstr>
      <vt:lpstr>'Вчера_Спутник-М'!TR_553112220_13557364</vt:lpstr>
      <vt:lpstr>'Спутник-М'!TR_553112220_13557364</vt:lpstr>
      <vt:lpstr>'Вчера_Спутник-М'!TR_553112220_13557365</vt:lpstr>
      <vt:lpstr>'Спутник-М'!TR_553112220_13557365</vt:lpstr>
      <vt:lpstr>'Вчера_Спутник-М'!TR_553112220_13557366</vt:lpstr>
      <vt:lpstr>'Спутник-М'!TR_553112220_13557366</vt:lpstr>
      <vt:lpstr>'Вчера_Спутник-М'!TT_553112220_13557361_553165404</vt:lpstr>
      <vt:lpstr>'Спутник-М'!TT_553112220_13557361_553165404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Давлечин Андрей Анатольевич</dc:creator>
  <cp:lastModifiedBy>Schnee</cp:lastModifiedBy>
  <dcterms:created xsi:type="dcterms:W3CDTF">2022-01-24T12:36:39Z</dcterms:created>
  <dcterms:modified xsi:type="dcterms:W3CDTF">2023-04-18T12:15:24Z</dcterms:modified>
</cp:coreProperties>
</file>