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2435" activeTab="2"/>
  </bookViews>
  <sheets>
    <sheet name="svod" sheetId="1" r:id="rId1"/>
    <sheet name="list" sheetId="2" r:id="rId2"/>
    <sheet name="cverka" sheetId="3" r:id="rId3"/>
    <sheet name="regiz" sheetId="4" r:id="rId4"/>
    <sheet name="nsi" sheetId="5" state="hidden" r:id="rId5"/>
  </sheets>
  <definedNames>
    <definedName name="_xlnm._FilterDatabase" localSheetId="2" hidden="1">cverka!$A$2:$H$265</definedName>
    <definedName name="_xlnm._FilterDatabase" localSheetId="4" hidden="1">nsi!$A$1:$B$250</definedName>
    <definedName name="_xlnm._FilterDatabase" localSheetId="3" hidden="1">regiz!$A$1:$E$91</definedName>
    <definedName name="_xlnm._FilterDatabase" localSheetId="0" hidden="1">svod!$A$2:$D$248</definedName>
  </definedNames>
  <calcPr calcId="15251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5" i="3"/>
  <c r="F14" i="3" s="1"/>
  <c r="F16" i="3"/>
  <c r="F17" i="3"/>
  <c r="F18" i="3"/>
  <c r="F19" i="3"/>
  <c r="F20" i="3"/>
  <c r="F21" i="3"/>
  <c r="F23" i="3"/>
  <c r="F22" i="3" s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40" i="3"/>
  <c r="F39" i="3" s="1"/>
  <c r="F41" i="3"/>
  <c r="F42" i="3"/>
  <c r="F43" i="3"/>
  <c r="F44" i="3"/>
  <c r="F45" i="3"/>
  <c r="F46" i="3"/>
  <c r="F47" i="3"/>
  <c r="F48" i="3"/>
  <c r="F49" i="3"/>
  <c r="F50" i="3"/>
  <c r="F51" i="3"/>
  <c r="F53" i="3"/>
  <c r="F52" i="3" s="1"/>
  <c r="F54" i="3"/>
  <c r="F55" i="3"/>
  <c r="F56" i="3"/>
  <c r="F57" i="3"/>
  <c r="F58" i="3"/>
  <c r="F59" i="3"/>
  <c r="F60" i="3"/>
  <c r="F61" i="3"/>
  <c r="F62" i="3"/>
  <c r="F64" i="3"/>
  <c r="F63" i="3" s="1"/>
  <c r="F65" i="3"/>
  <c r="F66" i="3"/>
  <c r="F67" i="3"/>
  <c r="F68" i="3"/>
  <c r="F69" i="3"/>
  <c r="F70" i="3"/>
  <c r="F71" i="3"/>
  <c r="F72" i="3"/>
  <c r="F73" i="3"/>
  <c r="F75" i="3"/>
  <c r="F74" i="3" s="1"/>
  <c r="F76" i="3"/>
  <c r="F77" i="3"/>
  <c r="F78" i="3"/>
  <c r="F79" i="3"/>
  <c r="F80" i="3"/>
  <c r="F81" i="3"/>
  <c r="F82" i="3"/>
  <c r="F83" i="3"/>
  <c r="F84" i="3"/>
  <c r="F86" i="3"/>
  <c r="F85" i="3" s="1"/>
  <c r="F87" i="3"/>
  <c r="F88" i="3"/>
  <c r="F89" i="3"/>
  <c r="F90" i="3"/>
  <c r="F92" i="3"/>
  <c r="F91" i="3" s="1"/>
  <c r="F93" i="3"/>
  <c r="F95" i="3"/>
  <c r="F94" i="3" s="1"/>
  <c r="F97" i="3"/>
  <c r="F96" i="3" s="1"/>
  <c r="F98" i="3"/>
  <c r="F99" i="3"/>
  <c r="F100" i="3"/>
  <c r="F101" i="3"/>
  <c r="F102" i="3"/>
  <c r="F103" i="3"/>
  <c r="F104" i="3"/>
  <c r="F105" i="3"/>
  <c r="F106" i="3"/>
  <c r="F107" i="3"/>
  <c r="F109" i="3"/>
  <c r="F108" i="3" s="1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7" i="3"/>
  <c r="F126" i="3" s="1"/>
  <c r="F128" i="3"/>
  <c r="F129" i="3"/>
  <c r="F130" i="3"/>
  <c r="F131" i="3"/>
  <c r="F132" i="3"/>
  <c r="F133" i="3"/>
  <c r="F134" i="3"/>
  <c r="F135" i="3"/>
  <c r="F137" i="3"/>
  <c r="F136" i="3" s="1"/>
  <c r="F138" i="3"/>
  <c r="F140" i="3"/>
  <c r="F139" i="3" s="1"/>
  <c r="F141" i="3"/>
  <c r="F142" i="3"/>
  <c r="F143" i="3"/>
  <c r="F144" i="3"/>
  <c r="F145" i="3"/>
  <c r="F146" i="3"/>
  <c r="F147" i="3"/>
  <c r="F148" i="3"/>
  <c r="F149" i="3"/>
  <c r="F150" i="3"/>
  <c r="F151" i="3"/>
  <c r="F153" i="3"/>
  <c r="F152" i="3" s="1"/>
  <c r="F154" i="3"/>
  <c r="F155" i="3"/>
  <c r="F156" i="3"/>
  <c r="F158" i="3"/>
  <c r="F157" i="3" s="1"/>
  <c r="F159" i="3"/>
  <c r="F160" i="3"/>
  <c r="F161" i="3"/>
  <c r="F162" i="3"/>
  <c r="F163" i="3"/>
  <c r="F164" i="3"/>
  <c r="F165" i="3"/>
  <c r="F166" i="3"/>
  <c r="F168" i="3"/>
  <c r="F167" i="3" s="1"/>
  <c r="F169" i="3"/>
  <c r="F170" i="3"/>
  <c r="F171" i="3"/>
  <c r="F172" i="3"/>
  <c r="F173" i="3"/>
  <c r="F175" i="3"/>
  <c r="F174" i="3" s="1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E5" i="3"/>
  <c r="E6" i="3"/>
  <c r="E7" i="3"/>
  <c r="E8" i="3"/>
  <c r="E9" i="3"/>
  <c r="E10" i="3"/>
  <c r="E11" i="3"/>
  <c r="E12" i="3"/>
  <c r="E13" i="3"/>
  <c r="E15" i="3"/>
  <c r="E14" i="3" s="1"/>
  <c r="E16" i="3"/>
  <c r="E17" i="3"/>
  <c r="E18" i="3"/>
  <c r="E19" i="3"/>
  <c r="E20" i="3"/>
  <c r="E21" i="3"/>
  <c r="E23" i="3"/>
  <c r="E22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39" i="3" s="1"/>
  <c r="E41" i="3"/>
  <c r="E42" i="3"/>
  <c r="E43" i="3"/>
  <c r="E44" i="3"/>
  <c r="E45" i="3"/>
  <c r="E46" i="3"/>
  <c r="E47" i="3"/>
  <c r="E48" i="3"/>
  <c r="E49" i="3"/>
  <c r="E50" i="3"/>
  <c r="E51" i="3"/>
  <c r="E53" i="3"/>
  <c r="E52" i="3" s="1"/>
  <c r="E54" i="3"/>
  <c r="E55" i="3"/>
  <c r="E56" i="3"/>
  <c r="E57" i="3"/>
  <c r="E58" i="3"/>
  <c r="E59" i="3"/>
  <c r="E60" i="3"/>
  <c r="E61" i="3"/>
  <c r="E62" i="3"/>
  <c r="E64" i="3"/>
  <c r="E63" i="3" s="1"/>
  <c r="E65" i="3"/>
  <c r="E66" i="3"/>
  <c r="E67" i="3"/>
  <c r="E68" i="3"/>
  <c r="E69" i="3"/>
  <c r="E70" i="3"/>
  <c r="E71" i="3"/>
  <c r="E72" i="3"/>
  <c r="E73" i="3"/>
  <c r="E75" i="3"/>
  <c r="E74" i="3" s="1"/>
  <c r="E76" i="3"/>
  <c r="E77" i="3"/>
  <c r="E78" i="3"/>
  <c r="E79" i="3"/>
  <c r="E80" i="3"/>
  <c r="E81" i="3"/>
  <c r="E82" i="3"/>
  <c r="E83" i="3"/>
  <c r="E84" i="3"/>
  <c r="E86" i="3"/>
  <c r="E85" i="3" s="1"/>
  <c r="E87" i="3"/>
  <c r="E88" i="3"/>
  <c r="E89" i="3"/>
  <c r="E90" i="3"/>
  <c r="E92" i="3"/>
  <c r="E91" i="3" s="1"/>
  <c r="E93" i="3"/>
  <c r="E95" i="3"/>
  <c r="E94" i="3" s="1"/>
  <c r="E97" i="3"/>
  <c r="E96" i="3" s="1"/>
  <c r="E98" i="3"/>
  <c r="E99" i="3"/>
  <c r="E100" i="3"/>
  <c r="E101" i="3"/>
  <c r="E102" i="3"/>
  <c r="E103" i="3"/>
  <c r="E104" i="3"/>
  <c r="E105" i="3"/>
  <c r="E106" i="3"/>
  <c r="E107" i="3"/>
  <c r="E109" i="3"/>
  <c r="E108" i="3" s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7" i="3"/>
  <c r="E126" i="3" s="1"/>
  <c r="E128" i="3"/>
  <c r="E129" i="3"/>
  <c r="E130" i="3"/>
  <c r="E131" i="3"/>
  <c r="E132" i="3"/>
  <c r="E133" i="3"/>
  <c r="E134" i="3"/>
  <c r="E135" i="3"/>
  <c r="E137" i="3"/>
  <c r="E136" i="3" s="1"/>
  <c r="E138" i="3"/>
  <c r="E140" i="3"/>
  <c r="E139" i="3" s="1"/>
  <c r="E141" i="3"/>
  <c r="E142" i="3"/>
  <c r="E143" i="3"/>
  <c r="E144" i="3"/>
  <c r="E145" i="3"/>
  <c r="E146" i="3"/>
  <c r="E147" i="3"/>
  <c r="E148" i="3"/>
  <c r="E149" i="3"/>
  <c r="E150" i="3"/>
  <c r="E151" i="3"/>
  <c r="E153" i="3"/>
  <c r="E152" i="3" s="1"/>
  <c r="E154" i="3"/>
  <c r="E155" i="3"/>
  <c r="E156" i="3"/>
  <c r="E158" i="3"/>
  <c r="E157" i="3" s="1"/>
  <c r="E159" i="3"/>
  <c r="E160" i="3"/>
  <c r="E161" i="3"/>
  <c r="E162" i="3"/>
  <c r="E163" i="3"/>
  <c r="E164" i="3"/>
  <c r="E165" i="3"/>
  <c r="E166" i="3"/>
  <c r="E168" i="3"/>
  <c r="E167" i="3" s="1"/>
  <c r="E169" i="3"/>
  <c r="E170" i="3"/>
  <c r="E171" i="3"/>
  <c r="E172" i="3"/>
  <c r="E173" i="3"/>
  <c r="E175" i="3"/>
  <c r="E174" i="3" s="1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D140" i="3"/>
  <c r="D139" i="3" s="1"/>
  <c r="D141" i="3"/>
  <c r="D142" i="3"/>
  <c r="D143" i="3"/>
  <c r="D144" i="3"/>
  <c r="D145" i="3"/>
  <c r="D146" i="3"/>
  <c r="D147" i="3"/>
  <c r="D148" i="3"/>
  <c r="D149" i="3"/>
  <c r="D150" i="3"/>
  <c r="D151" i="3"/>
  <c r="D153" i="3"/>
  <c r="D152" i="3" s="1"/>
  <c r="D154" i="3"/>
  <c r="D155" i="3"/>
  <c r="D156" i="3"/>
  <c r="D158" i="3"/>
  <c r="D157" i="3" s="1"/>
  <c r="D159" i="3"/>
  <c r="D160" i="3"/>
  <c r="D161" i="3"/>
  <c r="D162" i="3"/>
  <c r="D163" i="3"/>
  <c r="D164" i="3"/>
  <c r="D165" i="3"/>
  <c r="D166" i="3"/>
  <c r="D168" i="3"/>
  <c r="D169" i="3"/>
  <c r="D170" i="3"/>
  <c r="D171" i="3"/>
  <c r="D172" i="3"/>
  <c r="D167" i="3" s="1"/>
  <c r="D173" i="3"/>
  <c r="D175" i="3"/>
  <c r="D176" i="3"/>
  <c r="D177" i="3"/>
  <c r="D178" i="3"/>
  <c r="D179" i="3"/>
  <c r="D180" i="3"/>
  <c r="D181" i="3"/>
  <c r="D182" i="3"/>
  <c r="D174" i="3" s="1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138" i="3"/>
  <c r="D137" i="3"/>
  <c r="D128" i="3"/>
  <c r="D129" i="3"/>
  <c r="D130" i="3"/>
  <c r="D131" i="3"/>
  <c r="D132" i="3"/>
  <c r="D133" i="3"/>
  <c r="D134" i="3"/>
  <c r="D135" i="3"/>
  <c r="D127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09" i="3"/>
  <c r="D98" i="3"/>
  <c r="D99" i="3"/>
  <c r="D100" i="3"/>
  <c r="D101" i="3"/>
  <c r="D102" i="3"/>
  <c r="D103" i="3"/>
  <c r="D104" i="3"/>
  <c r="D105" i="3"/>
  <c r="D106" i="3"/>
  <c r="D107" i="3"/>
  <c r="D97" i="3"/>
  <c r="D95" i="3"/>
  <c r="D94" i="3" s="1"/>
  <c r="D91" i="3"/>
  <c r="D93" i="3"/>
  <c r="D92" i="3"/>
  <c r="D87" i="3"/>
  <c r="D88" i="3"/>
  <c r="D89" i="3"/>
  <c r="D90" i="3"/>
  <c r="D86" i="3"/>
  <c r="D76" i="3"/>
  <c r="D77" i="3"/>
  <c r="D78" i="3"/>
  <c r="D79" i="3"/>
  <c r="D80" i="3"/>
  <c r="D81" i="3"/>
  <c r="D82" i="3"/>
  <c r="D83" i="3"/>
  <c r="D84" i="3"/>
  <c r="D75" i="3"/>
  <c r="D65" i="3"/>
  <c r="D66" i="3"/>
  <c r="D67" i="3"/>
  <c r="D68" i="3"/>
  <c r="D69" i="3"/>
  <c r="D70" i="3"/>
  <c r="D71" i="3"/>
  <c r="D72" i="3"/>
  <c r="D73" i="3"/>
  <c r="D64" i="3"/>
  <c r="D54" i="3"/>
  <c r="D55" i="3"/>
  <c r="D56" i="3"/>
  <c r="D57" i="3"/>
  <c r="D58" i="3"/>
  <c r="D59" i="3"/>
  <c r="D60" i="3"/>
  <c r="D61" i="3"/>
  <c r="D62" i="3"/>
  <c r="D53" i="3"/>
  <c r="D41" i="3"/>
  <c r="D42" i="3"/>
  <c r="D43" i="3"/>
  <c r="D44" i="3"/>
  <c r="D45" i="3"/>
  <c r="D46" i="3"/>
  <c r="D47" i="3"/>
  <c r="D48" i="3"/>
  <c r="D49" i="3"/>
  <c r="D50" i="3"/>
  <c r="D51" i="3"/>
  <c r="D40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3" i="3"/>
  <c r="D16" i="3"/>
  <c r="D17" i="3"/>
  <c r="D18" i="3"/>
  <c r="D19" i="3"/>
  <c r="D20" i="3"/>
  <c r="D21" i="3"/>
  <c r="D15" i="3"/>
  <c r="D5" i="3"/>
  <c r="D6" i="3"/>
  <c r="D7" i="3"/>
  <c r="D8" i="3"/>
  <c r="D9" i="3"/>
  <c r="D10" i="3"/>
  <c r="D11" i="3"/>
  <c r="D12" i="3"/>
  <c r="D13" i="3"/>
  <c r="E4" i="3"/>
  <c r="F4" i="3"/>
  <c r="D4" i="3"/>
  <c r="D136" i="3" l="1"/>
  <c r="D126" i="3"/>
  <c r="D108" i="3"/>
  <c r="D96" i="3"/>
  <c r="D85" i="3"/>
  <c r="D74" i="3"/>
  <c r="D63" i="3"/>
  <c r="D52" i="3"/>
  <c r="D39" i="3"/>
  <c r="D22" i="3"/>
  <c r="D14" i="3"/>
  <c r="D3" i="3"/>
  <c r="H36" i="3"/>
  <c r="G36" i="3"/>
  <c r="C36" i="3"/>
  <c r="B36" i="3"/>
  <c r="H147" i="3"/>
  <c r="G147" i="3"/>
  <c r="C147" i="3"/>
  <c r="B147" i="3"/>
  <c r="H172" i="3"/>
  <c r="G172" i="3"/>
  <c r="C172" i="3"/>
  <c r="B172" i="3"/>
  <c r="B173" i="3"/>
  <c r="C173" i="3"/>
  <c r="G173" i="3"/>
  <c r="D265" i="3" l="1"/>
  <c r="H9" i="3"/>
  <c r="H237" i="3" l="1"/>
  <c r="G237" i="3"/>
  <c r="C237" i="3"/>
  <c r="B237" i="3"/>
  <c r="H236" i="3"/>
  <c r="G236" i="3"/>
  <c r="C236" i="3"/>
  <c r="B236" i="3"/>
  <c r="H235" i="3"/>
  <c r="G235" i="3"/>
  <c r="C235" i="3"/>
  <c r="B235" i="3"/>
  <c r="H234" i="3"/>
  <c r="G234" i="3"/>
  <c r="C234" i="3"/>
  <c r="B234" i="3"/>
  <c r="H233" i="3"/>
  <c r="G233" i="3"/>
  <c r="C233" i="3"/>
  <c r="B233" i="3"/>
  <c r="H232" i="3"/>
  <c r="G232" i="3"/>
  <c r="C232" i="3"/>
  <c r="B232" i="3"/>
  <c r="H231" i="3"/>
  <c r="G231" i="3"/>
  <c r="C231" i="3"/>
  <c r="B231" i="3"/>
  <c r="H230" i="3"/>
  <c r="G230" i="3"/>
  <c r="C230" i="3"/>
  <c r="B230" i="3"/>
  <c r="H229" i="3"/>
  <c r="G229" i="3"/>
  <c r="C229" i="3"/>
  <c r="B229" i="3"/>
  <c r="H228" i="3"/>
  <c r="G228" i="3"/>
  <c r="C228" i="3"/>
  <c r="B228" i="3"/>
  <c r="H227" i="3"/>
  <c r="G227" i="3"/>
  <c r="C227" i="3"/>
  <c r="B227" i="3"/>
  <c r="H226" i="3"/>
  <c r="G226" i="3"/>
  <c r="C226" i="3"/>
  <c r="B226" i="3"/>
  <c r="H225" i="3"/>
  <c r="G225" i="3"/>
  <c r="C225" i="3"/>
  <c r="B225" i="3"/>
  <c r="H224" i="3"/>
  <c r="G224" i="3"/>
  <c r="C224" i="3"/>
  <c r="B224" i="3"/>
  <c r="H223" i="3"/>
  <c r="G223" i="3"/>
  <c r="C223" i="3"/>
  <c r="B223" i="3"/>
  <c r="H222" i="3"/>
  <c r="G222" i="3"/>
  <c r="C222" i="3"/>
  <c r="B222" i="3"/>
  <c r="H221" i="3"/>
  <c r="G221" i="3"/>
  <c r="C221" i="3"/>
  <c r="B221" i="3"/>
  <c r="H220" i="3"/>
  <c r="G220" i="3"/>
  <c r="C220" i="3"/>
  <c r="B220" i="3"/>
  <c r="H219" i="3"/>
  <c r="G219" i="3"/>
  <c r="C219" i="3"/>
  <c r="B219" i="3"/>
  <c r="H218" i="3"/>
  <c r="G218" i="3"/>
  <c r="C218" i="3"/>
  <c r="B218" i="3"/>
  <c r="H217" i="3"/>
  <c r="G217" i="3"/>
  <c r="C217" i="3"/>
  <c r="B217" i="3"/>
  <c r="H216" i="3"/>
  <c r="G216" i="3"/>
  <c r="C216" i="3"/>
  <c r="B216" i="3"/>
  <c r="H215" i="3"/>
  <c r="G215" i="3"/>
  <c r="C215" i="3"/>
  <c r="B215" i="3"/>
  <c r="H214" i="3"/>
  <c r="G214" i="3"/>
  <c r="C214" i="3"/>
  <c r="B214" i="3"/>
  <c r="H213" i="3"/>
  <c r="G213" i="3"/>
  <c r="C213" i="3"/>
  <c r="B213" i="3"/>
  <c r="H212" i="3"/>
  <c r="G212" i="3"/>
  <c r="C212" i="3"/>
  <c r="B212" i="3"/>
  <c r="H211" i="3"/>
  <c r="G211" i="3"/>
  <c r="C211" i="3"/>
  <c r="B211" i="3"/>
  <c r="H210" i="3"/>
  <c r="G210" i="3"/>
  <c r="C210" i="3"/>
  <c r="B210" i="3"/>
  <c r="H209" i="3"/>
  <c r="G209" i="3"/>
  <c r="C209" i="3"/>
  <c r="B209" i="3"/>
  <c r="H208" i="3"/>
  <c r="G208" i="3"/>
  <c r="C208" i="3"/>
  <c r="B208" i="3"/>
  <c r="H207" i="3"/>
  <c r="G207" i="3"/>
  <c r="C207" i="3"/>
  <c r="B207" i="3"/>
  <c r="H206" i="3"/>
  <c r="G206" i="3"/>
  <c r="C206" i="3"/>
  <c r="B206" i="3"/>
  <c r="H205" i="3"/>
  <c r="G205" i="3"/>
  <c r="C205" i="3"/>
  <c r="B205" i="3"/>
  <c r="H204" i="3"/>
  <c r="G204" i="3"/>
  <c r="C204" i="3"/>
  <c r="B204" i="3"/>
  <c r="H203" i="3"/>
  <c r="G203" i="3"/>
  <c r="C203" i="3"/>
  <c r="B203" i="3"/>
  <c r="H202" i="3"/>
  <c r="G202" i="3"/>
  <c r="C202" i="3"/>
  <c r="B202" i="3"/>
  <c r="H201" i="3"/>
  <c r="G201" i="3"/>
  <c r="C201" i="3"/>
  <c r="B201" i="3"/>
  <c r="H200" i="3"/>
  <c r="G200" i="3"/>
  <c r="C200" i="3"/>
  <c r="B200" i="3"/>
  <c r="H199" i="3"/>
  <c r="G199" i="3"/>
  <c r="C199" i="3"/>
  <c r="B199" i="3"/>
  <c r="H198" i="3"/>
  <c r="G198" i="3"/>
  <c r="C198" i="3"/>
  <c r="B198" i="3"/>
  <c r="H197" i="3"/>
  <c r="G197" i="3"/>
  <c r="C197" i="3"/>
  <c r="B197" i="3"/>
  <c r="H196" i="3"/>
  <c r="G196" i="3"/>
  <c r="C196" i="3"/>
  <c r="B196" i="3"/>
  <c r="H195" i="3"/>
  <c r="G195" i="3"/>
  <c r="C195" i="3"/>
  <c r="B195" i="3"/>
  <c r="H194" i="3"/>
  <c r="G194" i="3"/>
  <c r="C194" i="3"/>
  <c r="B194" i="3"/>
  <c r="H193" i="3"/>
  <c r="G193" i="3"/>
  <c r="C193" i="3"/>
  <c r="B193" i="3"/>
  <c r="H192" i="3"/>
  <c r="G192" i="3"/>
  <c r="C192" i="3"/>
  <c r="B192" i="3"/>
  <c r="H191" i="3"/>
  <c r="G191" i="3"/>
  <c r="C191" i="3"/>
  <c r="B191" i="3"/>
  <c r="H190" i="3"/>
  <c r="G190" i="3"/>
  <c r="C190" i="3"/>
  <c r="B190" i="3"/>
  <c r="H189" i="3"/>
  <c r="G189" i="3"/>
  <c r="C189" i="3"/>
  <c r="B189" i="3"/>
  <c r="H188" i="3"/>
  <c r="G188" i="3"/>
  <c r="C188" i="3"/>
  <c r="B188" i="3"/>
  <c r="H187" i="3"/>
  <c r="G187" i="3"/>
  <c r="C187" i="3"/>
  <c r="B187" i="3"/>
  <c r="H186" i="3"/>
  <c r="G186" i="3"/>
  <c r="C186" i="3"/>
  <c r="B186" i="3"/>
  <c r="H185" i="3"/>
  <c r="G185" i="3"/>
  <c r="C185" i="3"/>
  <c r="B185" i="3"/>
  <c r="H184" i="3"/>
  <c r="G184" i="3"/>
  <c r="C184" i="3"/>
  <c r="B184" i="3"/>
  <c r="H183" i="3"/>
  <c r="G183" i="3"/>
  <c r="C183" i="3"/>
  <c r="B183" i="3"/>
  <c r="H182" i="3"/>
  <c r="G182" i="3"/>
  <c r="C182" i="3"/>
  <c r="B182" i="3"/>
  <c r="H181" i="3"/>
  <c r="G181" i="3"/>
  <c r="C181" i="3"/>
  <c r="B181" i="3"/>
  <c r="H180" i="3"/>
  <c r="G180" i="3"/>
  <c r="C180" i="3"/>
  <c r="B180" i="3"/>
  <c r="H179" i="3"/>
  <c r="G179" i="3"/>
  <c r="C179" i="3"/>
  <c r="B179" i="3"/>
  <c r="H178" i="3"/>
  <c r="G178" i="3"/>
  <c r="C178" i="3"/>
  <c r="B178" i="3"/>
  <c r="H177" i="3"/>
  <c r="G177" i="3"/>
  <c r="C177" i="3"/>
  <c r="B177" i="3"/>
  <c r="H170" i="3"/>
  <c r="G170" i="3"/>
  <c r="C170" i="3"/>
  <c r="B170" i="3"/>
  <c r="H169" i="3"/>
  <c r="G169" i="3"/>
  <c r="C169" i="3"/>
  <c r="B169" i="3"/>
  <c r="H161" i="3"/>
  <c r="G161" i="3"/>
  <c r="C161" i="3"/>
  <c r="B161" i="3"/>
  <c r="H160" i="3"/>
  <c r="G160" i="3"/>
  <c r="C160" i="3"/>
  <c r="B160" i="3"/>
  <c r="H159" i="3"/>
  <c r="G159" i="3"/>
  <c r="C159" i="3"/>
  <c r="B159" i="3"/>
  <c r="H155" i="3"/>
  <c r="G155" i="3"/>
  <c r="C155" i="3"/>
  <c r="B155" i="3"/>
  <c r="H154" i="3"/>
  <c r="G154" i="3"/>
  <c r="C154" i="3"/>
  <c r="B154" i="3"/>
  <c r="H145" i="3"/>
  <c r="G145" i="3"/>
  <c r="C145" i="3"/>
  <c r="B145" i="3"/>
  <c r="H144" i="3"/>
  <c r="G144" i="3"/>
  <c r="C144" i="3"/>
  <c r="B144" i="3"/>
  <c r="H143" i="3"/>
  <c r="G143" i="3"/>
  <c r="C143" i="3"/>
  <c r="B143" i="3"/>
  <c r="H142" i="3"/>
  <c r="G142" i="3"/>
  <c r="C142" i="3"/>
  <c r="B142" i="3"/>
  <c r="H141" i="3"/>
  <c r="G141" i="3"/>
  <c r="C141" i="3"/>
  <c r="B141" i="3"/>
  <c r="H134" i="3"/>
  <c r="G134" i="3"/>
  <c r="C134" i="3"/>
  <c r="B134" i="3"/>
  <c r="H133" i="3"/>
  <c r="G133" i="3"/>
  <c r="C133" i="3"/>
  <c r="B133" i="3"/>
  <c r="H132" i="3"/>
  <c r="G132" i="3"/>
  <c r="C132" i="3"/>
  <c r="B132" i="3"/>
  <c r="H131" i="3"/>
  <c r="G131" i="3"/>
  <c r="C131" i="3"/>
  <c r="B131" i="3"/>
  <c r="H130" i="3"/>
  <c r="G130" i="3"/>
  <c r="C130" i="3"/>
  <c r="B130" i="3"/>
  <c r="H129" i="3"/>
  <c r="G129" i="3"/>
  <c r="C129" i="3"/>
  <c r="B129" i="3"/>
  <c r="H128" i="3"/>
  <c r="G128" i="3"/>
  <c r="C128" i="3"/>
  <c r="B128" i="3"/>
  <c r="H120" i="3"/>
  <c r="G120" i="3"/>
  <c r="C120" i="3"/>
  <c r="B120" i="3"/>
  <c r="H119" i="3"/>
  <c r="G119" i="3"/>
  <c r="C119" i="3"/>
  <c r="B119" i="3"/>
  <c r="H118" i="3"/>
  <c r="G118" i="3"/>
  <c r="C118" i="3"/>
  <c r="B118" i="3"/>
  <c r="H117" i="3"/>
  <c r="G117" i="3"/>
  <c r="C117" i="3"/>
  <c r="B117" i="3"/>
  <c r="H116" i="3"/>
  <c r="G116" i="3"/>
  <c r="C116" i="3"/>
  <c r="B116" i="3"/>
  <c r="H115" i="3"/>
  <c r="G115" i="3"/>
  <c r="C115" i="3"/>
  <c r="B115" i="3"/>
  <c r="H114" i="3"/>
  <c r="G114" i="3"/>
  <c r="C114" i="3"/>
  <c r="B114" i="3"/>
  <c r="H113" i="3"/>
  <c r="G113" i="3"/>
  <c r="C113" i="3"/>
  <c r="B113" i="3"/>
  <c r="H112" i="3"/>
  <c r="G112" i="3"/>
  <c r="C112" i="3"/>
  <c r="B112" i="3"/>
  <c r="H111" i="3"/>
  <c r="G111" i="3"/>
  <c r="C111" i="3"/>
  <c r="B111" i="3"/>
  <c r="H105" i="3"/>
  <c r="G105" i="3"/>
  <c r="C105" i="3"/>
  <c r="B105" i="3"/>
  <c r="H104" i="3"/>
  <c r="G104" i="3"/>
  <c r="C104" i="3"/>
  <c r="B104" i="3"/>
  <c r="H103" i="3"/>
  <c r="G103" i="3"/>
  <c r="C103" i="3"/>
  <c r="B103" i="3"/>
  <c r="H102" i="3"/>
  <c r="G102" i="3"/>
  <c r="C102" i="3"/>
  <c r="B102" i="3"/>
  <c r="H101" i="3"/>
  <c r="G101" i="3"/>
  <c r="C101" i="3"/>
  <c r="B101" i="3"/>
  <c r="H100" i="3"/>
  <c r="G100" i="3"/>
  <c r="C100" i="3"/>
  <c r="B100" i="3"/>
  <c r="H99" i="3"/>
  <c r="G99" i="3"/>
  <c r="C99" i="3"/>
  <c r="B99" i="3"/>
  <c r="H98" i="3"/>
  <c r="G98" i="3"/>
  <c r="C98" i="3"/>
  <c r="B98" i="3"/>
  <c r="H92" i="3"/>
  <c r="G92" i="3"/>
  <c r="C92" i="3"/>
  <c r="B92" i="3"/>
  <c r="H89" i="3"/>
  <c r="G89" i="3"/>
  <c r="C89" i="3"/>
  <c r="B89" i="3"/>
  <c r="H88" i="3"/>
  <c r="G88" i="3"/>
  <c r="C88" i="3"/>
  <c r="B88" i="3"/>
  <c r="H87" i="3"/>
  <c r="G87" i="3"/>
  <c r="C87" i="3"/>
  <c r="B87" i="3"/>
  <c r="H82" i="3"/>
  <c r="G82" i="3"/>
  <c r="C82" i="3"/>
  <c r="B82" i="3"/>
  <c r="H81" i="3"/>
  <c r="G81" i="3"/>
  <c r="C81" i="3"/>
  <c r="B81" i="3"/>
  <c r="H80" i="3"/>
  <c r="G80" i="3"/>
  <c r="C80" i="3"/>
  <c r="B80" i="3"/>
  <c r="H79" i="3"/>
  <c r="G79" i="3"/>
  <c r="C79" i="3"/>
  <c r="B79" i="3"/>
  <c r="H78" i="3"/>
  <c r="G78" i="3"/>
  <c r="C78" i="3"/>
  <c r="B78" i="3"/>
  <c r="H77" i="3"/>
  <c r="G77" i="3"/>
  <c r="C77" i="3"/>
  <c r="B77" i="3"/>
  <c r="H76" i="3"/>
  <c r="G76" i="3"/>
  <c r="C76" i="3"/>
  <c r="B76" i="3"/>
  <c r="B121" i="3"/>
  <c r="C121" i="3"/>
  <c r="G121" i="3"/>
  <c r="H121" i="3"/>
  <c r="B122" i="3"/>
  <c r="C122" i="3"/>
  <c r="G122" i="3"/>
  <c r="H122" i="3"/>
  <c r="B123" i="3"/>
  <c r="C123" i="3"/>
  <c r="G123" i="3"/>
  <c r="H123" i="3"/>
  <c r="B124" i="3"/>
  <c r="C124" i="3"/>
  <c r="G124" i="3"/>
  <c r="H124" i="3"/>
  <c r="B95" i="3"/>
  <c r="B94" i="3" s="1"/>
  <c r="C95" i="3"/>
  <c r="G95" i="3"/>
  <c r="H95" i="3"/>
  <c r="B97" i="3"/>
  <c r="C97" i="3"/>
  <c r="G97" i="3"/>
  <c r="H97" i="3"/>
  <c r="B106" i="3"/>
  <c r="C106" i="3"/>
  <c r="G106" i="3"/>
  <c r="H106" i="3"/>
  <c r="B107" i="3"/>
  <c r="C107" i="3"/>
  <c r="G107" i="3"/>
  <c r="H107" i="3"/>
  <c r="H71" i="3"/>
  <c r="G71" i="3"/>
  <c r="C71" i="3"/>
  <c r="B71" i="3"/>
  <c r="H70" i="3"/>
  <c r="G70" i="3"/>
  <c r="C70" i="3"/>
  <c r="B70" i="3"/>
  <c r="H69" i="3"/>
  <c r="G69" i="3"/>
  <c r="C69" i="3"/>
  <c r="B69" i="3"/>
  <c r="H68" i="3"/>
  <c r="G68" i="3"/>
  <c r="C68" i="3"/>
  <c r="B68" i="3"/>
  <c r="H67" i="3"/>
  <c r="G67" i="3"/>
  <c r="C67" i="3"/>
  <c r="B67" i="3"/>
  <c r="H66" i="3"/>
  <c r="G66" i="3"/>
  <c r="C66" i="3"/>
  <c r="B66" i="3"/>
  <c r="B83" i="3"/>
  <c r="C83" i="3"/>
  <c r="G83" i="3"/>
  <c r="H83" i="3"/>
  <c r="B84" i="3"/>
  <c r="C84" i="3"/>
  <c r="G84" i="3"/>
  <c r="H84" i="3"/>
  <c r="B86" i="3"/>
  <c r="C86" i="3"/>
  <c r="G86" i="3"/>
  <c r="H86" i="3"/>
  <c r="B90" i="3"/>
  <c r="C90" i="3"/>
  <c r="G90" i="3"/>
  <c r="H90" i="3"/>
  <c r="B72" i="3"/>
  <c r="C72" i="3"/>
  <c r="G72" i="3"/>
  <c r="H72" i="3"/>
  <c r="H62" i="3"/>
  <c r="G62" i="3"/>
  <c r="C62" i="3"/>
  <c r="B62" i="3"/>
  <c r="H61" i="3"/>
  <c r="G61" i="3"/>
  <c r="C61" i="3"/>
  <c r="B61" i="3"/>
  <c r="H60" i="3"/>
  <c r="G60" i="3"/>
  <c r="C60" i="3"/>
  <c r="B60" i="3"/>
  <c r="H59" i="3"/>
  <c r="G59" i="3"/>
  <c r="C59" i="3"/>
  <c r="B59" i="3"/>
  <c r="H58" i="3"/>
  <c r="G58" i="3"/>
  <c r="C58" i="3"/>
  <c r="B58" i="3"/>
  <c r="H57" i="3"/>
  <c r="G57" i="3"/>
  <c r="C57" i="3"/>
  <c r="B57" i="3"/>
  <c r="H56" i="3"/>
  <c r="G56" i="3"/>
  <c r="C56" i="3"/>
  <c r="B56" i="3"/>
  <c r="H55" i="3"/>
  <c r="G55" i="3"/>
  <c r="C55" i="3"/>
  <c r="B55" i="3"/>
  <c r="H54" i="3"/>
  <c r="G54" i="3"/>
  <c r="C54" i="3"/>
  <c r="B54" i="3"/>
  <c r="H49" i="3"/>
  <c r="G49" i="3"/>
  <c r="C49" i="3"/>
  <c r="B49" i="3"/>
  <c r="H48" i="3"/>
  <c r="G48" i="3"/>
  <c r="C48" i="3"/>
  <c r="B48" i="3"/>
  <c r="H47" i="3"/>
  <c r="G47" i="3"/>
  <c r="C47" i="3"/>
  <c r="B47" i="3"/>
  <c r="H46" i="3"/>
  <c r="G46" i="3"/>
  <c r="C46" i="3"/>
  <c r="B46" i="3"/>
  <c r="H45" i="3"/>
  <c r="G45" i="3"/>
  <c r="C45" i="3"/>
  <c r="B45" i="3"/>
  <c r="H44" i="3"/>
  <c r="G44" i="3"/>
  <c r="C44" i="3"/>
  <c r="B44" i="3"/>
  <c r="H43" i="3"/>
  <c r="G43" i="3"/>
  <c r="C43" i="3"/>
  <c r="B43" i="3"/>
  <c r="H42" i="3"/>
  <c r="G42" i="3"/>
  <c r="C42" i="3"/>
  <c r="B42" i="3"/>
  <c r="H41" i="3"/>
  <c r="G41" i="3"/>
  <c r="C41" i="3"/>
  <c r="B41" i="3"/>
  <c r="H35" i="3"/>
  <c r="G35" i="3"/>
  <c r="C35" i="3"/>
  <c r="B35" i="3"/>
  <c r="H34" i="3"/>
  <c r="G34" i="3"/>
  <c r="C34" i="3"/>
  <c r="B34" i="3"/>
  <c r="H33" i="3"/>
  <c r="G33" i="3"/>
  <c r="C33" i="3"/>
  <c r="B33" i="3"/>
  <c r="H32" i="3"/>
  <c r="G32" i="3"/>
  <c r="C32" i="3"/>
  <c r="B32" i="3"/>
  <c r="H31" i="3"/>
  <c r="G31" i="3"/>
  <c r="C31" i="3"/>
  <c r="B31" i="3"/>
  <c r="H30" i="3"/>
  <c r="G30" i="3"/>
  <c r="C30" i="3"/>
  <c r="B30" i="3"/>
  <c r="H29" i="3"/>
  <c r="G29" i="3"/>
  <c r="C29" i="3"/>
  <c r="B29" i="3"/>
  <c r="H28" i="3"/>
  <c r="G28" i="3"/>
  <c r="C28" i="3"/>
  <c r="B28" i="3"/>
  <c r="H27" i="3"/>
  <c r="G27" i="3"/>
  <c r="C27" i="3"/>
  <c r="B27" i="3"/>
  <c r="H26" i="3"/>
  <c r="G26" i="3"/>
  <c r="C26" i="3"/>
  <c r="B26" i="3"/>
  <c r="H25" i="3"/>
  <c r="G25" i="3"/>
  <c r="C25" i="3"/>
  <c r="B25" i="3"/>
  <c r="H20" i="3"/>
  <c r="G20" i="3"/>
  <c r="C20" i="3"/>
  <c r="B20" i="3"/>
  <c r="H19" i="3"/>
  <c r="G19" i="3"/>
  <c r="C19" i="3"/>
  <c r="B19" i="3"/>
  <c r="H18" i="3"/>
  <c r="G18" i="3"/>
  <c r="C18" i="3"/>
  <c r="B18" i="3"/>
  <c r="H17" i="3"/>
  <c r="G17" i="3"/>
  <c r="C17" i="3"/>
  <c r="B17" i="3"/>
  <c r="H16" i="3"/>
  <c r="G16" i="3"/>
  <c r="C16" i="3"/>
  <c r="B16" i="3"/>
  <c r="H12" i="3"/>
  <c r="G12" i="3"/>
  <c r="C12" i="3"/>
  <c r="B12" i="3"/>
  <c r="H11" i="3"/>
  <c r="G11" i="3"/>
  <c r="C11" i="3"/>
  <c r="B11" i="3"/>
  <c r="H10" i="3"/>
  <c r="G10" i="3"/>
  <c r="C10" i="3"/>
  <c r="B10" i="3"/>
  <c r="G9" i="3"/>
  <c r="C9" i="3"/>
  <c r="B9" i="3"/>
  <c r="H8" i="3"/>
  <c r="G8" i="3"/>
  <c r="C8" i="3"/>
  <c r="B8" i="3"/>
  <c r="H7" i="3"/>
  <c r="G7" i="3"/>
  <c r="C7" i="3"/>
  <c r="B7" i="3"/>
  <c r="H6" i="3"/>
  <c r="G6" i="3"/>
  <c r="C6" i="3"/>
  <c r="B6" i="3"/>
  <c r="B96" i="3" l="1"/>
  <c r="B85" i="3"/>
  <c r="C96" i="3"/>
  <c r="C85" i="3"/>
  <c r="C264" i="3" l="1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176" i="3"/>
  <c r="B176" i="3"/>
  <c r="C175" i="3"/>
  <c r="B175" i="3"/>
  <c r="C171" i="3"/>
  <c r="B171" i="3"/>
  <c r="C168" i="3"/>
  <c r="B168" i="3"/>
  <c r="C166" i="3"/>
  <c r="B166" i="3"/>
  <c r="C165" i="3"/>
  <c r="B165" i="3"/>
  <c r="C164" i="3"/>
  <c r="B164" i="3"/>
  <c r="C163" i="3"/>
  <c r="B163" i="3"/>
  <c r="C162" i="3"/>
  <c r="B162" i="3"/>
  <c r="C158" i="3"/>
  <c r="B158" i="3"/>
  <c r="C156" i="3"/>
  <c r="B156" i="3"/>
  <c r="C153" i="3"/>
  <c r="B153" i="3"/>
  <c r="C151" i="3"/>
  <c r="B151" i="3"/>
  <c r="C150" i="3"/>
  <c r="B150" i="3"/>
  <c r="C149" i="3"/>
  <c r="B149" i="3"/>
  <c r="C148" i="3"/>
  <c r="B148" i="3"/>
  <c r="C146" i="3"/>
  <c r="B146" i="3"/>
  <c r="C140" i="3"/>
  <c r="B140" i="3"/>
  <c r="C138" i="3"/>
  <c r="B138" i="3"/>
  <c r="C137" i="3"/>
  <c r="B137" i="3"/>
  <c r="C135" i="3"/>
  <c r="B135" i="3"/>
  <c r="C127" i="3"/>
  <c r="B127" i="3"/>
  <c r="C125" i="3"/>
  <c r="B125" i="3"/>
  <c r="C110" i="3"/>
  <c r="B110" i="3"/>
  <c r="C109" i="3"/>
  <c r="B109" i="3"/>
  <c r="C94" i="3"/>
  <c r="C93" i="3"/>
  <c r="C91" i="3" s="1"/>
  <c r="B93" i="3"/>
  <c r="B91" i="3" s="1"/>
  <c r="C75" i="3"/>
  <c r="B75" i="3"/>
  <c r="B74" i="3" s="1"/>
  <c r="C73" i="3"/>
  <c r="B73" i="3"/>
  <c r="C65" i="3"/>
  <c r="B65" i="3"/>
  <c r="C64" i="3"/>
  <c r="B64" i="3"/>
  <c r="C53" i="3"/>
  <c r="C52" i="3" s="1"/>
  <c r="B53" i="3"/>
  <c r="B52" i="3" s="1"/>
  <c r="C51" i="3"/>
  <c r="B51" i="3"/>
  <c r="C50" i="3"/>
  <c r="B50" i="3"/>
  <c r="C40" i="3"/>
  <c r="B40" i="3"/>
  <c r="C38" i="3"/>
  <c r="B38" i="3"/>
  <c r="C37" i="3"/>
  <c r="B37" i="3"/>
  <c r="C24" i="3"/>
  <c r="B24" i="3"/>
  <c r="C23" i="3"/>
  <c r="B23" i="3"/>
  <c r="C21" i="3"/>
  <c r="B21" i="3"/>
  <c r="C15" i="3"/>
  <c r="B15" i="3"/>
  <c r="C13" i="3"/>
  <c r="B13" i="3"/>
  <c r="C5" i="3"/>
  <c r="B5" i="3"/>
  <c r="C4" i="3"/>
  <c r="B4" i="3"/>
  <c r="H13" i="3"/>
  <c r="G13" i="3"/>
  <c r="H5" i="3"/>
  <c r="G5" i="3"/>
  <c r="H4" i="3"/>
  <c r="G4" i="3"/>
  <c r="H21" i="3"/>
  <c r="G21" i="3"/>
  <c r="H15" i="3"/>
  <c r="G15" i="3"/>
  <c r="H38" i="3"/>
  <c r="G38" i="3"/>
  <c r="H37" i="3"/>
  <c r="G37" i="3"/>
  <c r="H24" i="3"/>
  <c r="G24" i="3"/>
  <c r="H23" i="3"/>
  <c r="G23" i="3"/>
  <c r="H51" i="3"/>
  <c r="G51" i="3"/>
  <c r="H50" i="3"/>
  <c r="G50" i="3"/>
  <c r="H40" i="3"/>
  <c r="G40" i="3"/>
  <c r="H53" i="3"/>
  <c r="G53" i="3"/>
  <c r="H73" i="3"/>
  <c r="G73" i="3"/>
  <c r="H65" i="3"/>
  <c r="G65" i="3"/>
  <c r="H64" i="3"/>
  <c r="G64" i="3"/>
  <c r="H75" i="3"/>
  <c r="G75" i="3"/>
  <c r="H93" i="3"/>
  <c r="G93" i="3"/>
  <c r="H125" i="3"/>
  <c r="G125" i="3"/>
  <c r="H110" i="3"/>
  <c r="G110" i="3"/>
  <c r="H109" i="3"/>
  <c r="G109" i="3"/>
  <c r="H135" i="3"/>
  <c r="G135" i="3"/>
  <c r="H127" i="3"/>
  <c r="G127" i="3"/>
  <c r="H138" i="3"/>
  <c r="G138" i="3"/>
  <c r="H137" i="3"/>
  <c r="G137" i="3"/>
  <c r="H151" i="3"/>
  <c r="G151" i="3"/>
  <c r="H150" i="3"/>
  <c r="G150" i="3"/>
  <c r="H149" i="3"/>
  <c r="G149" i="3"/>
  <c r="H148" i="3"/>
  <c r="G148" i="3"/>
  <c r="H146" i="3"/>
  <c r="G146" i="3"/>
  <c r="H140" i="3"/>
  <c r="G140" i="3"/>
  <c r="H156" i="3"/>
  <c r="G156" i="3"/>
  <c r="H153" i="3"/>
  <c r="G153" i="3"/>
  <c r="H166" i="3"/>
  <c r="G166" i="3"/>
  <c r="H165" i="3"/>
  <c r="G165" i="3"/>
  <c r="H164" i="3"/>
  <c r="G164" i="3"/>
  <c r="H163" i="3"/>
  <c r="G163" i="3"/>
  <c r="H162" i="3"/>
  <c r="G162" i="3"/>
  <c r="H158" i="3"/>
  <c r="G158" i="3"/>
  <c r="H173" i="3"/>
  <c r="H171" i="3"/>
  <c r="G171" i="3"/>
  <c r="H168" i="3"/>
  <c r="G168" i="3"/>
  <c r="H264" i="3"/>
  <c r="G264" i="3"/>
  <c r="H263" i="3"/>
  <c r="G263" i="3"/>
  <c r="H262" i="3"/>
  <c r="G262" i="3"/>
  <c r="H261" i="3"/>
  <c r="G261" i="3"/>
  <c r="H260" i="3"/>
  <c r="G260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176" i="3"/>
  <c r="G176" i="3"/>
  <c r="H175" i="3"/>
  <c r="G175" i="3"/>
  <c r="H259" i="3"/>
  <c r="G259" i="3"/>
  <c r="B167" i="3" l="1"/>
  <c r="B174" i="3"/>
  <c r="B152" i="3"/>
  <c r="B157" i="3"/>
  <c r="B139" i="3"/>
  <c r="B136" i="3"/>
  <c r="B126" i="3"/>
  <c r="B108" i="3"/>
  <c r="B63" i="3"/>
  <c r="C63" i="3"/>
  <c r="B39" i="3"/>
  <c r="C14" i="3"/>
  <c r="B14" i="3"/>
  <c r="F3" i="3"/>
  <c r="C174" i="3"/>
  <c r="C22" i="3"/>
  <c r="C39" i="3"/>
  <c r="C74" i="3"/>
  <c r="C108" i="3"/>
  <c r="C126" i="3"/>
  <c r="C136" i="3"/>
  <c r="C139" i="3"/>
  <c r="C152" i="3"/>
  <c r="C157" i="3"/>
  <c r="C167" i="3"/>
  <c r="B3" i="3"/>
  <c r="B22" i="3"/>
  <c r="C3" i="3"/>
  <c r="B265" i="3" l="1"/>
  <c r="F265" i="3"/>
  <c r="C265" i="3"/>
  <c r="E3" i="3"/>
  <c r="E265" i="3"/>
</calcChain>
</file>

<file path=xl/sharedStrings.xml><?xml version="1.0" encoding="utf-8"?>
<sst xmlns="http://schemas.openxmlformats.org/spreadsheetml/2006/main" count="1023" uniqueCount="357">
  <si>
    <t>Количество переданных в ФБУЗ «Центр гигиены и эпидимиологии в Санкт-Петербурге» экстренных извещений Роспотребнадзора</t>
  </si>
  <si>
    <t>№ п/п</t>
  </si>
  <si>
    <t>Наименование учреждения</t>
  </si>
  <si>
    <t>Экстренных извещений U07.1</t>
  </si>
  <si>
    <t>Должники</t>
  </si>
  <si>
    <t>ГБУ СПб НИИ СП им. И.И. Джанелидзе</t>
  </si>
  <si>
    <t>СПб ГАУЗ "Городская поликлиника №40"</t>
  </si>
  <si>
    <t>СПб ГАУЗ "Городская поликлиника №81"</t>
  </si>
  <si>
    <t>СПб ГАУЗ "Городская поликлиника №83"</t>
  </si>
  <si>
    <t>СПб ГАУЗ "Поликлиника городская стоматологическая №22"</t>
  </si>
  <si>
    <t>СПб ГАУЗ "Хоспис (детский)"</t>
  </si>
  <si>
    <t>СПб ГБУ "Психоневрологический диспансер №10"</t>
  </si>
  <si>
    <t>СПб ГБУЗ "Александровская больница"</t>
  </si>
  <si>
    <t>СПб ГБУЗ "Бюро судебно-медицинской экспертизы"</t>
  </si>
  <si>
    <t>СПБ ГБУЗ "Введенская больница"</t>
  </si>
  <si>
    <t>СПб ГБУЗ "Врачебно-физкультурный диспансер Красногвардейского района"</t>
  </si>
  <si>
    <t>СПб ГБУЗ "Врачебно-физкультурный диспансер №3 (межрайонный)"</t>
  </si>
  <si>
    <t>СПб ГБУЗ ВЦДОиТ "Огонек"</t>
  </si>
  <si>
    <t>СПб ГБУЗ "Гериатрическая больница №1"</t>
  </si>
  <si>
    <t>СПб ГБУЗ "Городская больница Святого Великомученика Георгия"</t>
  </si>
  <si>
    <t>СПб ГБУЗ "Городская больница Святого Праведного Иоанна Кронштадтского"</t>
  </si>
  <si>
    <t>СПб ГБУЗ "Городская больница Святой преподобномученицы Елизаветы"</t>
  </si>
  <si>
    <t>СПб ГБУЗ "Городская больница №14"</t>
  </si>
  <si>
    <t>СПб ГБУЗ "Городская больница №15"</t>
  </si>
  <si>
    <t>СПб ГБУЗ "Городская больница №20"</t>
  </si>
  <si>
    <t>СПб ГБУЗ "Городская больница №26"</t>
  </si>
  <si>
    <t>СПб ГБУЗ "Городская больница №28 "Максимилиановская"</t>
  </si>
  <si>
    <t>СПб ГБУЗ "Городская больница №33"</t>
  </si>
  <si>
    <t>СПб ГБУЗ "Городская больница №38 им. Н.А.Семашко"</t>
  </si>
  <si>
    <t>СПб ГБУЗ "Городская больница №40"</t>
  </si>
  <si>
    <t>СПб ГБУЗ "Городская больница №9"</t>
  </si>
  <si>
    <t>СПб ГБУЗ "Городская детская стоматологическая поликлиника №6"</t>
  </si>
  <si>
    <t>СПб ГБУЗ "Городская клиническая больница №31"</t>
  </si>
  <si>
    <t>СПб ГБУЗ "Городская Мариинская больница"</t>
  </si>
  <si>
    <t>СПб ГБУЗ "Городская многопрофильная больница №2"</t>
  </si>
  <si>
    <t>СПб ГБУЗ "Городская наркологическая больница"</t>
  </si>
  <si>
    <t>СПб ГБУЗ "Городская Покровская больница"</t>
  </si>
  <si>
    <t>СПб ГБУЗ "Городская поликлиника № 32"</t>
  </si>
  <si>
    <t>СПб ГБУЗ "Городская поликлиника №100 Невского района Санкт-Петербурга"</t>
  </si>
  <si>
    <t>СПб ГБУЗ "Городская поликлиника №102"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</si>
  <si>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</si>
  <si>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</si>
  <si>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</si>
  <si>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</si>
  <si>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№111"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</si>
  <si>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</si>
  <si>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</si>
  <si>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</si>
  <si>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№118"</t>
  </si>
  <si>
    <t>СПб ГБУЗ "Городская поликлиника №120"</t>
  </si>
  <si>
    <t>СПб ГБУЗ "Городская поликлиника №122"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</si>
  <si>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</si>
  <si>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</si>
  <si>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</si>
  <si>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</si>
  <si>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</si>
  <si>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</si>
  <si>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</si>
  <si>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№25 Невского района"</t>
  </si>
  <si>
    <t>СПб ГБУЗ "Городская поликлиника №27"</t>
  </si>
  <si>
    <t>СПб ГБУЗ "Городская поликлиника №28"</t>
  </si>
  <si>
    <t>СПб ГБУЗ "Городская поликлиника №3"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</si>
  <si>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</si>
  <si>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</si>
  <si>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</si>
  <si>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</si>
  <si>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</si>
  <si>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</si>
  <si>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</si>
  <si>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</si>
  <si>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</si>
  <si>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</si>
  <si>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№49"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</si>
  <si>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</si>
  <si>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</si>
  <si>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</si>
  <si>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</si>
  <si>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№6"</t>
  </si>
  <si>
    <t>СПб ГБУЗ "Городская поликлиника №60 Пушкинского района"</t>
  </si>
  <si>
    <t>СПб ГБУЗ "Городская поликлиника №62"</t>
  </si>
  <si>
    <t>СПб ГБУЗ "Городская поликлиника №63"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</si>
  <si>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</si>
  <si>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</si>
  <si>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</si>
  <si>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№75"</t>
  </si>
  <si>
    <t>СПб ГБУЗ "Городская поликлиника №76"</t>
  </si>
  <si>
    <t>СПб ГБУЗ "Городская поликлиника №77 Невского района"</t>
  </si>
  <si>
    <t>СПб ГБУЗ "Городская поликлиника №78"</t>
  </si>
  <si>
    <t>СПб ГБУЗ "Городская поликлиника №8"</t>
  </si>
  <si>
    <t>СПб ГБУЗ "Городская поликлиника №86"</t>
  </si>
  <si>
    <t>СПб ГБУЗ "Городская поликлиника №87"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</si>
  <si>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</si>
  <si>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</si>
  <si>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</si>
  <si>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</si>
  <si>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</si>
  <si>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</si>
  <si>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</si>
  <si>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№98"</t>
  </si>
  <si>
    <t>СПб ГБУЗ "Городская поликлиника №99"</t>
  </si>
  <si>
    <t>СПб ГБУЗ "Городская психиатрическая больница №7 им.акад.И.П.Павлова"</t>
  </si>
  <si>
    <t>СПб ГБУЗ "Городская станция скорой медицинской помощи"</t>
  </si>
  <si>
    <t>СПб ГБУЗ "Городская стоматологическая поликлиника №2"</t>
  </si>
  <si>
    <t>СПб ГБУЗ "Городская стоматологическая поликлиника №3"</t>
  </si>
  <si>
    <t>СПб ГБУЗ "Городская стоматологическая поликлиника №33"</t>
  </si>
  <si>
    <t>СПб ГБУЗ "Городская туберкулезная больница №2"</t>
  </si>
  <si>
    <t>СПб ГБУЗ "Городское патологоанатомическое бюро"</t>
  </si>
  <si>
    <t>СПб ГБУЗ "Городской врачебно-физкультурный диспансер"</t>
  </si>
  <si>
    <t>СПб ГБУЗ "Городской гериатрический медико-социальный центр"</t>
  </si>
  <si>
    <t>СПб ГБУЗ "Городской клинический онкологический диспансер"</t>
  </si>
  <si>
    <t>СПб ГБУЗ "Городской кожно-венерологический диспансер"</t>
  </si>
  <si>
    <t>СПб ГБУЗ "Городской консультативно-диагностический центр №1"</t>
  </si>
  <si>
    <t>СПб ГБУЗ "Городской противотуберкулезный диспансер"</t>
  </si>
  <si>
    <t>СПб ГБУЗ Городской туберкулезный санаторий "Сосновый Бор"</t>
  </si>
  <si>
    <t>СПб ГБУЗ "Госпиталь для ветеранов войн"</t>
  </si>
  <si>
    <t>СПб ГБУЗ "ГПЦ №1"</t>
  </si>
  <si>
    <t>СПб ГБУЗ ГЦОРЗП "Ювента"</t>
  </si>
  <si>
    <t>СПб ГБУЗ "ДГБ №2 святой Марии Магдалины"</t>
  </si>
  <si>
    <t>СПБ ГБУЗ "ДГМКЦ ВМТ им. К.А. Раухфуса"</t>
  </si>
  <si>
    <t>СПб ГБУЗ "Детская городская больница Святой Ольги"</t>
  </si>
  <si>
    <t>СПб ГБУЗ "Детская городская больница №17 Святителя Николая Чудотворца"</t>
  </si>
  <si>
    <t>СПб ГБУЗ "Детская городская больница №22"</t>
  </si>
  <si>
    <t>СПб ГБУЗ "Детская городская клиническая больница №5 имени Нила Федоровича Филатова"</t>
  </si>
  <si>
    <t>СПб ГБУЗ "Детская городская поликлиника №11"</t>
  </si>
  <si>
    <t>СПб ГБУЗ "Детская городская поликлиника №17"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</si>
  <si>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</si>
  <si>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</si>
  <si>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№35"</t>
  </si>
  <si>
    <t>СПб ГБУЗ "Детская городская поликлиника №44"</t>
  </si>
  <si>
    <t>СПб ГБУЗ "Детская городская поликлиника №45 Невского района"</t>
  </si>
  <si>
    <t>СПб ГБУЗ "Детская городская поликлиника №49" Пушкинского района</t>
  </si>
  <si>
    <t>СПб ГБУЗ "Детская городская поликлиника №51"</t>
  </si>
  <si>
    <t>СПб ГБУЗ "Детская городская поликлиника №62"</t>
  </si>
  <si>
    <t>СПб ГБУЗ "Детская городская поликлиника №68"</t>
  </si>
  <si>
    <t>СПб ГБУЗ "Детская городская поликлиника №7"</t>
  </si>
  <si>
    <t>СПб ГБУЗ "Детская городская поликлиника №71"</t>
  </si>
  <si>
    <t>СПб ГБУЗ "Детская городская поликлиника №73"</t>
  </si>
  <si>
    <t>СПб ГБУЗ "Детская городская стоматологическая поликлиника №1"</t>
  </si>
  <si>
    <t>СПб ГБУЗ "Детская инфекционная больница №3"</t>
  </si>
  <si>
    <t>СПб ГБУЗ "Детская стоматологическая поликлиника №3"</t>
  </si>
  <si>
    <t>СПб ГБУЗ "Детская стоматологическая поликлиника №4"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</si>
  <si>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</si>
  <si>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Детский психоневрологический санаторий "Комарово"</t>
  </si>
  <si>
    <t>СПб ГБУЗ "Детский санаторий - РЦ "Детские Дюны"</t>
  </si>
  <si>
    <t>СПб ГБУЗ Детский санаторий "Аврора"</t>
  </si>
  <si>
    <t>СПб ГБУЗ Детский санаторий "Звездочка"</t>
  </si>
  <si>
    <t>СПб ГБУЗ Детский санаторий "Пионер" (психоневрологический)</t>
  </si>
  <si>
    <t>СПб ГБУЗ Детский санаторий "Салют" (пульмонологический)</t>
  </si>
  <si>
    <t>СПб ГБУЗ Детский санаторий "Солнечное"</t>
  </si>
  <si>
    <t>СПб ГБУЗ Детский санаторий "Спартак"</t>
  </si>
  <si>
    <t>СПб ГБУЗ "Детский центр восстановительной медицины и реабилитации №3"</t>
  </si>
  <si>
    <t>СПб ГБУЗ "Диагностический Центр №7" (глазной) для взрослого и детского населения</t>
  </si>
  <si>
    <t>СПб ГБУЗ ДП № 30</t>
  </si>
  <si>
    <t>СПб ГБУЗ "Женская консультация №18"</t>
  </si>
  <si>
    <t>СПб ГБУЗ "Женская консультация №22"</t>
  </si>
  <si>
    <t>СПб ГБУЗ "Женская консультация №33"</t>
  </si>
  <si>
    <t>СПб ГБУЗ "Женская консультация №40"</t>
  </si>
  <si>
    <t>СПб ГБУЗ "Женская консультация №44" Пушкинского района</t>
  </si>
  <si>
    <t>СПб ГБУЗ "Женская консультация №5"</t>
  </si>
  <si>
    <t>СПБ ГБУЗ "КВД Невского района"</t>
  </si>
  <si>
    <t>СПБ ГБУЗ "КВД №1"</t>
  </si>
  <si>
    <t>СПб ГБУЗ "КВД №10 - Клиника дерматологии и венерологии"</t>
  </si>
  <si>
    <t>СПБ ГБУЗ КВД №11</t>
  </si>
  <si>
    <t>СПБ ГБУЗ КВД №2</t>
  </si>
  <si>
    <t>СПБ ГБУЗ КВД №3</t>
  </si>
  <si>
    <t>СПБ ГБУЗ КВД №4</t>
  </si>
  <si>
    <t>СПБ ГБУЗ "КВД №5"</t>
  </si>
  <si>
    <t>СПБ ГБУЗ "КВД №6"</t>
  </si>
  <si>
    <t>СПБ ГБУЗ КВД №7</t>
  </si>
  <si>
    <t>СПБ ГБУЗ "КВД №8"</t>
  </si>
  <si>
    <t>СПб ГБУЗ КДП № 1</t>
  </si>
  <si>
    <t>СПб ГБУЗ "КДЦ №85"</t>
  </si>
  <si>
    <t>СПБ ГБУЗ КДЦД</t>
  </si>
  <si>
    <t>СПб ГБУЗ "Клиническая больница Святителя Луки"</t>
  </si>
  <si>
    <t>СПб ГБУЗ "Клиническая инфекционная больница им. С.П. Боткина"</t>
  </si>
  <si>
    <t>СПб ГБУЗ "Клиническая ревматологическая больница №25"</t>
  </si>
  <si>
    <t>СПб ГБУЗ "КНпЦСВМП(о)"</t>
  </si>
  <si>
    <t>СПб ГБУЗ "Кожно-венерологический диспансер №9"</t>
  </si>
  <si>
    <t>СПб ГБУЗ "Межрайонный врачебно-физкультурный диспансер №1"</t>
  </si>
  <si>
    <t>СПб ГБУЗ "Межрайонный Петроградско-Приморский противотуберкулезный диспансер №3"</t>
  </si>
  <si>
    <t>СПб ГБУЗ "Николаевская больница"</t>
  </si>
  <si>
    <t>СПб ГБУЗ "Онкологический диспансер Московского района"</t>
  </si>
  <si>
    <t>СПб ГБУЗ "Поликлиника стоматологическая №16"</t>
  </si>
  <si>
    <t>СПб ГБУЗ "Противотуберкулезный диспансер №11"</t>
  </si>
  <si>
    <t>СПб ГБУЗ "Противотуберкулезный диспансер №12"</t>
  </si>
  <si>
    <t>СПб ГБУЗ "Противотуберкулезный диспансер №14"</t>
  </si>
  <si>
    <t>СПб ГБУЗ "Противотуберкулезный диспансер №15"</t>
  </si>
  <si>
    <t>СПб ГБУЗ "Противотуберкулезный диспансер №16"</t>
  </si>
  <si>
    <t>СПб ГБУЗ "Противотуберкулезный диспансер №2"</t>
  </si>
  <si>
    <t>СПб ГБУЗ "Противотуберкулезный диспансер №4"</t>
  </si>
  <si>
    <t>СПб ГБУЗ "Противотуберкулезный диспансер №5"</t>
  </si>
  <si>
    <t>СПб ГБУЗ "Противотуберкулезный диспансер №8"</t>
  </si>
  <si>
    <t>СПб ГБУЗ "Психиатрическая больница №1 им.П.П.Кащенко"</t>
  </si>
  <si>
    <t>СПб ГБУЗ "Психоневрологический диспансер Фрунзенского района"</t>
  </si>
  <si>
    <t>СПб ГБУЗ "Психоневрологический диспансер №1"</t>
  </si>
  <si>
    <t>СПб ГБУЗ "Психоневрологический диспансер №2"</t>
  </si>
  <si>
    <t>СПб ГБУЗ "Психоневрологический диспансер №3"</t>
  </si>
  <si>
    <t>СПб ГБУЗ "Психоневрологический диспансер №5"</t>
  </si>
  <si>
    <t>СПб ГБУЗ "Психоневрологический диспансер №6"</t>
  </si>
  <si>
    <t>СПб ГБУЗ "Психоневрологический диспансер №8"</t>
  </si>
  <si>
    <t>СПб ГБУЗ "Психоневрологический диспансер №9 Невского района"</t>
  </si>
  <si>
    <t>СПб ГБУЗ "Пушкинский противотуберкулезный диспансер"</t>
  </si>
  <si>
    <t>СПб ГБУЗ "Родильный дом №1 (специализированный)"</t>
  </si>
  <si>
    <t>СПб ГБУЗ "Родильный дом №10"</t>
  </si>
  <si>
    <t>СПб ГБУЗ "Родильный дом №13"</t>
  </si>
  <si>
    <t>СПб ГБУЗ "Родильный дом №16"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</si>
  <si>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</si>
  <si>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</si>
  <si>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</si>
  <si>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ГБУЗ "Стоматологическая поликлиника №10"</t>
  </si>
  <si>
    <t>СПб ГБУЗ "Стоматологическая поликлиника №11"</t>
  </si>
  <si>
    <t>СПб ГБУЗ "Стоматологическая поликлиника №12"</t>
  </si>
  <si>
    <t>СПб ГБУЗ "Стоматологическая поликлиника №13"</t>
  </si>
  <si>
    <t>СПб ГБУЗ "Стоматологическая поликлиника №15"</t>
  </si>
  <si>
    <t>СПб ГБУЗ "Стоматологическая поликлиника №17"</t>
  </si>
  <si>
    <t>СПб ГБУЗ "Стоматологическая поликлиника №18"</t>
  </si>
  <si>
    <t>СПб ГБУЗ "Стоматологическая поликлиника №19" Пушкинского района</t>
  </si>
  <si>
    <t>СПб ГБУЗ "Стоматологическая поликлиника №20"</t>
  </si>
  <si>
    <t>СПб ГБУЗ "Стоматологическая поликлиника №28 Красносельского района"</t>
  </si>
  <si>
    <t>СПб ГБУЗ "Стоматологическая поликлиника №29"</t>
  </si>
  <si>
    <t>СПб ГБУЗ "Стоматологическая поликлиника №30"</t>
  </si>
  <si>
    <t>СПб ГБУЗ "Стоматологическая поликлиника №31 Невского района"</t>
  </si>
  <si>
    <t>СПб ГБУЗ "Стоматологическая поликлиника №32"</t>
  </si>
  <si>
    <t>СПб ГБУЗ "Стоматологическая поликлиника №4"</t>
  </si>
  <si>
    <t>СПб ГБУЗ "Стоматологическая поликлиника №6"</t>
  </si>
  <si>
    <t>СПб ГБУЗ "Стоматологическая поликлиника №8"</t>
  </si>
  <si>
    <t>СПб ГБУЗ "Стоматологическая поликлиника №9"</t>
  </si>
  <si>
    <t>СПб ГБУЗ "Туберкулезная больница №8"</t>
  </si>
  <si>
    <t>СПб ГБУЗ "Центр планирования семьи и репродукции"</t>
  </si>
  <si>
    <t>СПб ГБУЗ "Центр по профилактике и борьбе со СПИД и инфекционными заболеваниями"</t>
  </si>
  <si>
    <t>СПб ГКУЗ "Амбулатория Мариинская"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</si>
  <si>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</si>
  <si>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</si>
  <si>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"ГЦВЛДПН"</t>
  </si>
  <si>
    <t>СПб ГКУЗ Детский санаторий "Березка"</t>
  </si>
  <si>
    <t>СПб ГКУЗ Детский санаторий "Жемчужина"</t>
  </si>
  <si>
    <t>СПб ГКУЗ Детский туберкулезный санаторий "Дружба"</t>
  </si>
  <si>
    <t>СПб ГКУЗ "Диагностический центр (медико-генетический)"</t>
  </si>
  <si>
    <t>СПб ГКУЗ "Психиатрическая больница Святого Николая Чудотворца"</t>
  </si>
  <si>
    <t>СПб ГКУЗ "Психоневрологический диспансер №4"</t>
  </si>
  <si>
    <t>СПб ГКУЗ "Психоневрологический дом ребенка №6"</t>
  </si>
  <si>
    <t>СПб ГКУЗ "Психоневрологический дом ребенка №8 Красногвардейского района"</t>
  </si>
  <si>
    <t>СПб ГКУЗ "Психоневрологический дом ребенка №9"</t>
  </si>
  <si>
    <t>СПб ГКУЗ "Специализированный дом ребенка №3 (психоневрологический) Фрунзенского района"</t>
  </si>
  <si>
    <t>СПб ГКУЗ "Специализированный психоневрологический дом ребенка №13 Адмиралтейского района Санкт-Петербурга"</t>
  </si>
  <si>
    <t>СПб ГКУЗ "Хоспис №1"</t>
  </si>
  <si>
    <t>СПб ГКУЗ "Хоспис №2"</t>
  </si>
  <si>
    <t>СПб ГКУЗ "Хоспис №3"</t>
  </si>
  <si>
    <t>СПб ГКУЗ "Хоспис №4"</t>
  </si>
  <si>
    <t>СПб ГКУЗ Центр восстановительного лечения "Детская психиатрия" имени С.С. Мнухина</t>
  </si>
  <si>
    <t>Наименование МО</t>
  </si>
  <si>
    <t xml:space="preserve">Наименование медицинской организации </t>
  </si>
  <si>
    <t>Количество СЭМД успешно зарегистрирован в РЭМД ЕГИСЗ</t>
  </si>
  <si>
    <t>Адмиралтейский</t>
  </si>
  <si>
    <t>Василеостровский</t>
  </si>
  <si>
    <t>Выборгский</t>
  </si>
  <si>
    <t>Калининский</t>
  </si>
  <si>
    <t>КЗ</t>
  </si>
  <si>
    <t>СПб ГБУЗ "Городская Александровская больница"</t>
  </si>
  <si>
    <t>СПб ГБУЗ "Детская городская больница №2 святой Марии Магдалины"</t>
  </si>
  <si>
    <t>СПб ГБУЗ "Детская городская клиническая больница №5 им.Н.Ф. Филатова"</t>
  </si>
  <si>
    <t>СПБ ГБУЗ "Детский городской многопрофильный клинический центр ВМТ им. К.А. Раухфуса"</t>
  </si>
  <si>
    <t>СПб ГБУЗ "Консультативно-диагностический центр для детей"</t>
  </si>
  <si>
    <t>СПБ ГБУЗ "Противотуберкулезный диспансер №14"</t>
  </si>
  <si>
    <t>СПБ ГБУЗ "Противотуберкулезный диспансер №15"</t>
  </si>
  <si>
    <t>СПБ ГБУЗ "Противотуберкулезный диспансер №2"</t>
  </si>
  <si>
    <t>СПБ ГБУЗ "Пушкинский противотуберкулезный диспансер"</t>
  </si>
  <si>
    <t>СПб ГБУЗ "Родильный дом №6 им. проф. В.Ф. Снегирева"</t>
  </si>
  <si>
    <t>СПб ГБУЗ "Санаторий для детей "Детские Дюны"</t>
  </si>
  <si>
    <t>СПб ГКУЗ "Городская психиатрическая больница №3 им. И.И.Скворцова-Степанова"</t>
  </si>
  <si>
    <t>СПб ГКУЗ Детский туберкулезный санаторий "Жемчужина"</t>
  </si>
  <si>
    <t>Кировский</t>
  </si>
  <si>
    <t>Колпинский</t>
  </si>
  <si>
    <t>Красногвардейский</t>
  </si>
  <si>
    <t>СПБ ГБУЗ "Городская поликлиника №17"</t>
  </si>
  <si>
    <t>Красносельский</t>
  </si>
  <si>
    <t>Кронштадтский</t>
  </si>
  <si>
    <t>Курортный</t>
  </si>
  <si>
    <t>СПб ГБУЗ "Городская больница №40 Курортного района"</t>
  </si>
  <si>
    <t>Московский</t>
  </si>
  <si>
    <t>Невский</t>
  </si>
  <si>
    <t>СПб ГБУЗ "Городская поликлиника №94 Невского района"</t>
  </si>
  <si>
    <t>СПб ГБУЗ "Кожно-венерологический диспансер Невского района"</t>
  </si>
  <si>
    <t>Петроградский</t>
  </si>
  <si>
    <t>СПб ГБУЗ "Кожно-венерологический диспансер №5"</t>
  </si>
  <si>
    <t>Петродворцовый</t>
  </si>
  <si>
    <t>Приморский</t>
  </si>
  <si>
    <t>СПб ГБУЗ "Детская поликлиника №30"</t>
  </si>
  <si>
    <t>Пушкинский</t>
  </si>
  <si>
    <t>Фрунзенский</t>
  </si>
  <si>
    <t>СПБ ГБУЗ "Стоматологическая поликлиника №15"</t>
  </si>
  <si>
    <t>Центральный</t>
  </si>
  <si>
    <t>Общий итог</t>
  </si>
  <si>
    <t>Количество СЭМД не прошли контроль в ГИС РЕГИЗ (ошибки на стороне МИС МО)</t>
  </si>
  <si>
    <t>Количество случаев инфекционных и паразитарных заболеваний, подозрений на них, зарегистрированных согласно пункту 24 СанПиН 2.1.3686-21
за отчетный период</t>
  </si>
  <si>
    <t>Количество случаев отмены инфекционных и паразитарных заболеваний, подозрений на них, ранее зарегистрированных  согласно пункту 27 СанПиН 2.1.3686-21
за отчетный период</t>
  </si>
  <si>
    <t>СПб ГБУЗ "КВД Невского района"</t>
  </si>
  <si>
    <t>СПб ГБУЗ "КВД №5"</t>
  </si>
  <si>
    <t>Подведомственность</t>
  </si>
  <si>
    <t>Парус</t>
  </si>
  <si>
    <t>СПб ГБУЗ "Детский психоневрологический санаторий "Комарово"</t>
  </si>
  <si>
    <t>СПБ ГКУЗ "Детский городской сурдологический центр"</t>
  </si>
  <si>
    <t>СПБ ГБУЗ "Бюро судебно-медицинской экспертизы"</t>
  </si>
  <si>
    <t>СПБ ГБУЗ "Противотуберкулезный диспансер №11"</t>
  </si>
  <si>
    <t>СПб ГБУЗ "Введенская городская клиническая больница"</t>
  </si>
  <si>
    <t>СПБ ГБУЗ "Городская туберкулезная больница №2"</t>
  </si>
  <si>
    <t>СПБ ГБУЗ "Городское патологоанатомическое бюро"</t>
  </si>
  <si>
    <t>СПб ГБУЗ "Кожно-венерологический диспансер №3"</t>
  </si>
  <si>
    <t>СПб ГБУЗ "Кожно-венерологический диспансер №11"</t>
  </si>
  <si>
    <t>ГБУЗ "Санкт-Петербургский клинический научно-практический центр специализированных видов медицинской помощи (онкологический) им. Н.П. Напалкова"</t>
  </si>
  <si>
    <t>СПб ГБУЗ "Детский санаторий "Пионер" (психоневрологический)</t>
  </si>
  <si>
    <t>СПБ ГБУЗ "Противотуберкулезный диспансер №12"</t>
  </si>
  <si>
    <t>СПб ГКУЗ "Детский туберкулезный санаторий "Дружба"</t>
  </si>
  <si>
    <t>СПб ГБУЗ "Центр СПИД и инфекционных заболеваний"</t>
  </si>
  <si>
    <t>СПб ГБУЗ "Кожно-венерологический диспансер №8"</t>
  </si>
  <si>
    <t>СПБ ГКУЗ "Специализированный психоневрологический дом ребенка №13 Адмиралтейского района Санкт-Петербурга"</t>
  </si>
  <si>
    <t>СПб ГБУЗ "Городской перинатальный центр №1"</t>
  </si>
  <si>
    <t>СПБ ГБУЗ "Стоматологическая поликлиника №29"</t>
  </si>
  <si>
    <t>СПб ГБУЗ "Диагностический Центр №7 (глазной) для взрослого и детского населения"</t>
  </si>
  <si>
    <t>ГБУ "Санкт-Петербургский НИИ скорой помощи имени И.И. Джанелидзе"</t>
  </si>
  <si>
    <t>СПБ ГБУЗ "Противотуберкулезный диспансер №4"</t>
  </si>
  <si>
    <t>СПб ГБУЗ "Кожно-венерологический диспансер №4"</t>
  </si>
  <si>
    <t>СПб ГБУЗ "Кожно-венерологический диспансер №7"</t>
  </si>
  <si>
    <t>СПб ГБУЗ "Кожно-венерологический диспансер №1"</t>
  </si>
  <si>
    <t>СПб ГАУЗ "Хоспис (детский и взрослый)"</t>
  </si>
  <si>
    <t>СПБ ГБУЗ "Стоматологическая поликлиника №8"</t>
  </si>
  <si>
    <t>СПб ГБУЗ "Санаторий для детей" Огонек</t>
  </si>
  <si>
    <t>СПБ ГБУЗ "Противотуберкулезный диспансер №8"</t>
  </si>
  <si>
    <t>СПБ ГКУЗ "Специализированный дом ребенка №3 (психоневрологический) Фрунзенского района"</t>
  </si>
  <si>
    <t>СПБ ГБУЗ "Межрайонный Петроградско-Приморский противотуберкулезный диспансер №3"</t>
  </si>
  <si>
    <t>СПБ ГБУЗ "Врачебно-физкультурный диспансер №3 (межрайонный)"</t>
  </si>
  <si>
    <t>СПБ ГБУЗ "Городская психиатрическая больница №7 им.акад.И.П.Павлова"</t>
  </si>
  <si>
    <t>СПБ ГБУЗ "Стоматологическая поликлиника №18"</t>
  </si>
  <si>
    <t>СПб ГБУЗ "Городская поликлиника №32"</t>
  </si>
  <si>
    <t>СПБ ГКУЗ "Городская психиатрическая больница №6 (стационар с диспансером)"</t>
  </si>
  <si>
    <t>СПб ГБУЗ "Кожно-венерологический диспансер №2"</t>
  </si>
  <si>
    <t>СПб ГКУЗ "Городской центр восстановительного лечения детей с психоневрологическими нарушениями"</t>
  </si>
  <si>
    <t>СПБ ГБУЗ "Противотуберкулезный диспансер №5"</t>
  </si>
  <si>
    <t>СПб ГБУЗ "Консультативно-диагностическая поликлиника №1 Приморского района"</t>
  </si>
  <si>
    <t>СПБ ГБУЗ "Станция скорой медицинской помощи №4"</t>
  </si>
  <si>
    <t>СПБ ГБУЗ "Городская наркологическая больница"</t>
  </si>
  <si>
    <t>СПБ ГБУЗ "Городской противотуберкулезный диспансер"</t>
  </si>
  <si>
    <t>СПБ ГБУЗ "Межрайонный врачебно-физкультурный диспансер №1"</t>
  </si>
  <si>
    <t>СПб ГБУЗ "Городской центр охраны репродуктивного здоровья подростков "Ювента"</t>
  </si>
  <si>
    <t>СПб ГБУЗ "Кожно-венерологический диспансер №10-Клиника дерматологии и венерологии"</t>
  </si>
  <si>
    <t>СПб ГБУЗ "Станция скорой медицинской помощи Петродворцового района Санкт-Петербурга"</t>
  </si>
  <si>
    <t>СПб ГБУЗ "Кожно-венерологический диспансер №6"</t>
  </si>
  <si>
    <t>СПб ГБУЗ "Станция скорой медицинской помощи"</t>
  </si>
  <si>
    <t>СПб ГБУЗ "Консультативно-диагностический центр №85"</t>
  </si>
  <si>
    <t>СПБ ГБУЗ "Центр планирования семьи и репродукции"</t>
  </si>
  <si>
    <t>СПБ ГБУЗ "Стоматологическая поликлиника №32"</t>
  </si>
  <si>
    <t>СПБ ГБУЗ "Стоматологическая поликлиника №6"</t>
  </si>
  <si>
    <t>СПБ ГБУЗ "Противотуберкулезный диспансер №16"</t>
  </si>
  <si>
    <t>РЕГИЗ</t>
  </si>
  <si>
    <t>Наличие данных в Парусе</t>
  </si>
  <si>
    <t>Наличие данных в РЕГИЗе</t>
  </si>
  <si>
    <t>Количество СЭМД  в очереди на контроль в ГИС РЕГИЗ (ошибки на стороне МИС МО)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</si>
</sst>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12"/>
      <name val="Helvetica Neue"/>
    </font>
    <font>
      <sz val="10"/>
      <color indexed="8"/>
      <name val="Helvetica Neue Medium"/>
    </font>
    <font>
      <b/>
      <sz val="12"/>
      <color theme="1"/>
      <name val="Times New Roman"/>
      <family val="1"/>
      <charset val="204"/>
    </font>
    <font>
      <sz val="10"/>
      <color indexed="8"/>
      <name val="Helvetica Neue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4"/>
      <color indexed="8"/>
      <name val="Helvetica Neue"/>
      <charset val="204"/>
    </font>
    <font>
      <b/>
      <sz val="8"/>
      <color rgb="FF00000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8"/>
      <color indexed="8"/>
      <name val="Helvetica Neue"/>
    </font>
    <font>
      <b/>
      <sz val="11"/>
      <color indexed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 wrapText="1"/>
    </xf>
    <xf numFmtId="0" fontId="5" fillId="0" borderId="0">
      <alignment vertical="top" wrapText="1"/>
    </xf>
  </cellStyleXfs>
  <cellXfs count="92"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3" borderId="7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center"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8" xfId="0" applyFill="1" applyBorder="1" applyAlignment="1">
      <alignment vertical="top" wrapText="1"/>
    </xf>
    <xf numFmtId="0" fontId="0" fillId="4" borderId="14" xfId="0" applyFill="1" applyBorder="1" applyAlignment="1">
      <alignment vertical="top" wrapText="1"/>
    </xf>
    <xf numFmtId="0" fontId="0" fillId="4" borderId="15" xfId="0" applyFill="1" applyBorder="1" applyAlignment="1">
      <alignment horizontal="center" vertical="top" wrapText="1"/>
    </xf>
    <xf numFmtId="0" fontId="0" fillId="2" borderId="14" xfId="0" applyFill="1" applyBorder="1" applyAlignment="1">
      <alignment vertical="top" wrapText="1"/>
    </xf>
    <xf numFmtId="0" fontId="0" fillId="2" borderId="15" xfId="0" applyFill="1" applyBorder="1" applyAlignment="1">
      <alignment horizontal="center" vertical="top" wrapText="1"/>
    </xf>
    <xf numFmtId="0" fontId="0" fillId="2" borderId="16" xfId="0" applyFill="1" applyBorder="1" applyAlignment="1">
      <alignment vertical="top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0" xfId="0" applyAlignment="1">
      <alignment horizontal="left" vertical="top" wrapText="1"/>
    </xf>
    <xf numFmtId="49" fontId="4" fillId="0" borderId="17" xfId="1" applyNumberFormat="1" applyFont="1" applyBorder="1" applyAlignment="1">
      <alignment horizontal="left"/>
    </xf>
    <xf numFmtId="49" fontId="4" fillId="0" borderId="17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top"/>
    </xf>
    <xf numFmtId="0" fontId="5" fillId="0" borderId="14" xfId="1" applyBorder="1" applyAlignment="1">
      <alignment horizontal="left" vertical="top" wrapText="1"/>
    </xf>
    <xf numFmtId="49" fontId="4" fillId="0" borderId="17" xfId="1" applyNumberFormat="1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0" fillId="7" borderId="25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8" fillId="7" borderId="2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9" fillId="7" borderId="42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8C8C8"/>
      <rgbColor rgb="FFFEFFFE"/>
      <rgbColor rgb="FF00A2FF"/>
      <rgbColor rgb="FF89847F"/>
      <rgbColor rgb="FFF7F7F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248"/>
  <sheetViews>
    <sheetView showGridLines="0" workbookViewId="0">
      <selection activeCell="B29" sqref="B29"/>
    </sheetView>
  </sheetViews>
  <sheetFormatPr defaultColWidth="16.28515625" defaultRowHeight="12.75"/>
  <cols>
    <col min="1" max="1" width="16.28515625" style="24" customWidth="1"/>
    <col min="2" max="2" width="56.85546875" style="1" customWidth="1"/>
    <col min="3" max="3" width="36.140625" style="1" customWidth="1"/>
    <col min="4" max="4" width="31.7109375" style="1" customWidth="1"/>
    <col min="5" max="5" width="5.7109375" style="1" customWidth="1"/>
    <col min="6" max="6" width="57.7109375" style="1" customWidth="1"/>
    <col min="7" max="8" width="16.28515625" style="1" customWidth="1"/>
    <col min="9" max="16384" width="16.28515625" style="1"/>
  </cols>
  <sheetData>
    <row r="1" spans="1:6" ht="15">
      <c r="A1" s="82" t="s">
        <v>0</v>
      </c>
      <c r="B1" s="83"/>
      <c r="C1" s="83"/>
      <c r="D1" s="83"/>
      <c r="E1" s="2"/>
      <c r="F1" s="3"/>
    </row>
    <row r="2" spans="1:6">
      <c r="A2" s="58" t="s">
        <v>1</v>
      </c>
      <c r="B2" s="4" t="s">
        <v>2</v>
      </c>
      <c r="C2" s="4" t="s">
        <v>3</v>
      </c>
      <c r="D2" s="5" t="s">
        <v>3</v>
      </c>
      <c r="E2" s="6"/>
      <c r="F2" s="7" t="s">
        <v>4</v>
      </c>
    </row>
    <row r="3" spans="1:6">
      <c r="A3" s="59">
        <v>1</v>
      </c>
      <c r="B3" s="8"/>
      <c r="C3" s="9"/>
      <c r="D3" s="9"/>
      <c r="E3" s="10"/>
      <c r="F3" s="9"/>
    </row>
    <row r="4" spans="1:6">
      <c r="A4" s="60">
        <v>2</v>
      </c>
      <c r="B4" s="11"/>
      <c r="C4" s="12"/>
      <c r="D4" s="12"/>
      <c r="E4" s="10"/>
      <c r="F4" s="12"/>
    </row>
    <row r="5" spans="1:6">
      <c r="A5" s="60">
        <v>3</v>
      </c>
      <c r="B5" s="13"/>
      <c r="C5" s="14"/>
      <c r="D5" s="14"/>
      <c r="E5" s="10"/>
      <c r="F5" s="14"/>
    </row>
    <row r="6" spans="1:6">
      <c r="A6" s="60">
        <v>4</v>
      </c>
      <c r="B6" s="11"/>
      <c r="C6" s="12"/>
      <c r="D6" s="12"/>
      <c r="E6" s="10"/>
      <c r="F6" s="12"/>
    </row>
    <row r="7" spans="1:6">
      <c r="A7" s="60">
        <v>5</v>
      </c>
      <c r="B7" s="13"/>
      <c r="C7" s="14"/>
      <c r="D7" s="14"/>
      <c r="E7" s="10"/>
      <c r="F7" s="14"/>
    </row>
    <row r="8" spans="1:6">
      <c r="A8" s="60">
        <v>6</v>
      </c>
      <c r="B8" s="11"/>
      <c r="C8" s="12"/>
      <c r="D8" s="12"/>
      <c r="E8" s="10"/>
      <c r="F8" s="12"/>
    </row>
    <row r="9" spans="1:6">
      <c r="A9" s="60">
        <v>7</v>
      </c>
      <c r="B9" s="13"/>
      <c r="C9" s="14"/>
      <c r="D9" s="14"/>
      <c r="E9" s="10"/>
      <c r="F9" s="14"/>
    </row>
    <row r="10" spans="1:6">
      <c r="A10" s="60">
        <v>8</v>
      </c>
      <c r="B10" s="11"/>
      <c r="C10" s="12"/>
      <c r="D10" s="12"/>
      <c r="E10" s="10"/>
      <c r="F10" s="12"/>
    </row>
    <row r="11" spans="1:6">
      <c r="A11" s="60">
        <v>9</v>
      </c>
      <c r="B11" s="13"/>
      <c r="C11" s="14"/>
      <c r="D11" s="14"/>
      <c r="E11" s="10"/>
      <c r="F11" s="14"/>
    </row>
    <row r="12" spans="1:6">
      <c r="A12" s="60">
        <v>10</v>
      </c>
      <c r="B12" s="11"/>
      <c r="C12" s="12"/>
      <c r="D12" s="12"/>
      <c r="E12" s="10"/>
      <c r="F12" s="12"/>
    </row>
    <row r="13" spans="1:6">
      <c r="A13" s="60">
        <v>11</v>
      </c>
      <c r="B13" s="13"/>
      <c r="C13" s="14"/>
      <c r="D13" s="14"/>
      <c r="E13" s="10"/>
      <c r="F13" s="14"/>
    </row>
    <row r="14" spans="1:6">
      <c r="A14" s="60">
        <v>12</v>
      </c>
      <c r="B14" s="11"/>
      <c r="C14" s="12"/>
      <c r="D14" s="12"/>
      <c r="E14" s="10"/>
      <c r="F14" s="12"/>
    </row>
    <row r="15" spans="1:6">
      <c r="A15" s="60">
        <v>13</v>
      </c>
      <c r="B15" s="13"/>
      <c r="C15" s="14"/>
      <c r="D15" s="14"/>
      <c r="E15" s="10"/>
      <c r="F15" s="14"/>
    </row>
    <row r="16" spans="1:6">
      <c r="A16" s="60">
        <v>14</v>
      </c>
      <c r="B16" s="11"/>
      <c r="C16" s="12"/>
      <c r="D16" s="12"/>
      <c r="E16" s="10"/>
      <c r="F16" s="12"/>
    </row>
    <row r="17" spans="1:6">
      <c r="A17" s="60">
        <v>15</v>
      </c>
      <c r="B17" s="13"/>
      <c r="C17" s="14"/>
      <c r="D17" s="14"/>
      <c r="E17" s="10"/>
      <c r="F17" s="14"/>
    </row>
    <row r="18" spans="1:6">
      <c r="A18" s="60">
        <v>16</v>
      </c>
      <c r="B18" s="11"/>
      <c r="C18" s="12"/>
      <c r="D18" s="12"/>
      <c r="E18" s="10"/>
      <c r="F18" s="12"/>
    </row>
    <row r="19" spans="1:6">
      <c r="A19" s="60">
        <v>17</v>
      </c>
      <c r="B19" s="13"/>
      <c r="C19" s="14"/>
      <c r="D19" s="14"/>
      <c r="E19" s="10"/>
      <c r="F19" s="14"/>
    </row>
    <row r="20" spans="1:6">
      <c r="A20" s="60">
        <v>18</v>
      </c>
      <c r="B20" s="11"/>
      <c r="C20" s="12"/>
      <c r="D20" s="12"/>
      <c r="E20" s="10"/>
      <c r="F20" s="12"/>
    </row>
    <row r="21" spans="1:6">
      <c r="A21" s="60">
        <v>19</v>
      </c>
      <c r="B21" s="13"/>
      <c r="C21" s="14"/>
      <c r="D21" s="14"/>
      <c r="E21" s="10"/>
      <c r="F21" s="14"/>
    </row>
    <row r="22" spans="1:6">
      <c r="A22" s="60">
        <v>20</v>
      </c>
      <c r="B22" s="11"/>
      <c r="C22" s="12"/>
      <c r="D22" s="12"/>
      <c r="E22" s="10"/>
      <c r="F22" s="12"/>
    </row>
    <row r="23" spans="1:6">
      <c r="A23" s="60">
        <v>21</v>
      </c>
      <c r="B23" s="13"/>
      <c r="C23" s="14"/>
      <c r="D23" s="14"/>
      <c r="E23" s="10"/>
      <c r="F23" s="14"/>
    </row>
    <row r="24" spans="1:6">
      <c r="A24" s="60">
        <v>22</v>
      </c>
      <c r="B24" s="11"/>
      <c r="C24" s="12"/>
      <c r="D24" s="12"/>
      <c r="E24" s="10"/>
      <c r="F24" s="12"/>
    </row>
    <row r="25" spans="1:6">
      <c r="A25" s="60">
        <v>23</v>
      </c>
      <c r="B25" s="13"/>
      <c r="C25" s="14"/>
      <c r="D25" s="14"/>
      <c r="E25" s="10"/>
      <c r="F25" s="14"/>
    </row>
    <row r="26" spans="1:6">
      <c r="A26" s="60">
        <v>24</v>
      </c>
      <c r="B26" s="11"/>
      <c r="C26" s="12"/>
      <c r="D26" s="12"/>
      <c r="E26" s="10"/>
      <c r="F26" s="12"/>
    </row>
    <row r="27" spans="1:6">
      <c r="A27" s="60">
        <v>25</v>
      </c>
      <c r="B27" s="13"/>
      <c r="C27" s="14"/>
      <c r="D27" s="14"/>
      <c r="E27" s="10"/>
      <c r="F27" s="14"/>
    </row>
    <row r="28" spans="1:6">
      <c r="A28" s="60">
        <v>26</v>
      </c>
      <c r="B28" s="11"/>
      <c r="C28" s="12"/>
      <c r="D28" s="12"/>
      <c r="E28" s="10"/>
      <c r="F28" s="12"/>
    </row>
    <row r="29" spans="1:6">
      <c r="A29" s="60">
        <v>27</v>
      </c>
      <c r="B29" s="13"/>
      <c r="C29" s="14"/>
      <c r="D29" s="14"/>
      <c r="E29" s="10"/>
      <c r="F29" s="14"/>
    </row>
    <row r="30" spans="1:6">
      <c r="A30" s="60">
        <v>28</v>
      </c>
      <c r="B30" s="11"/>
      <c r="C30" s="12"/>
      <c r="D30" s="12"/>
      <c r="E30" s="10"/>
      <c r="F30" s="12"/>
    </row>
    <row r="31" spans="1:6">
      <c r="A31" s="60">
        <v>29</v>
      </c>
      <c r="B31" s="13"/>
      <c r="C31" s="14"/>
      <c r="D31" s="14"/>
      <c r="E31" s="10"/>
      <c r="F31" s="14"/>
    </row>
    <row r="32" spans="1:6">
      <c r="A32" s="60">
        <v>30</v>
      </c>
      <c r="B32" s="11"/>
      <c r="C32" s="12"/>
      <c r="D32" s="12"/>
      <c r="E32" s="10"/>
      <c r="F32" s="12"/>
    </row>
    <row r="33" spans="1:6">
      <c r="A33" s="60">
        <v>31</v>
      </c>
      <c r="B33" s="13"/>
      <c r="C33" s="14"/>
      <c r="D33" s="14"/>
      <c r="E33" s="10"/>
      <c r="F33" s="14"/>
    </row>
    <row r="34" spans="1:6">
      <c r="A34" s="60">
        <v>32</v>
      </c>
      <c r="B34" s="11"/>
      <c r="C34" s="12"/>
      <c r="D34" s="12"/>
      <c r="E34" s="10"/>
      <c r="F34" s="12"/>
    </row>
    <row r="35" spans="1:6">
      <c r="A35" s="60">
        <v>33</v>
      </c>
      <c r="B35" s="13"/>
      <c r="C35" s="14"/>
      <c r="D35" s="14"/>
      <c r="E35" s="10"/>
      <c r="F35" s="14"/>
    </row>
    <row r="36" spans="1:6">
      <c r="A36" s="60">
        <v>34</v>
      </c>
      <c r="B36" s="11"/>
      <c r="C36" s="12"/>
      <c r="D36" s="12"/>
      <c r="E36" s="10"/>
      <c r="F36" s="12"/>
    </row>
    <row r="37" spans="1:6">
      <c r="A37" s="60">
        <v>35</v>
      </c>
      <c r="B37" s="13"/>
      <c r="C37" s="14"/>
      <c r="D37" s="14"/>
      <c r="E37" s="10"/>
      <c r="F37" s="14"/>
    </row>
    <row r="38" spans="1:6">
      <c r="A38" s="60">
        <v>36</v>
      </c>
      <c r="B38" s="11"/>
      <c r="C38" s="12"/>
      <c r="D38" s="12"/>
      <c r="E38" s="10"/>
      <c r="F38" s="12"/>
    </row>
    <row r="39" spans="1:6">
      <c r="A39" s="60">
        <v>37</v>
      </c>
      <c r="B39" s="13"/>
      <c r="C39" s="14"/>
      <c r="D39" s="14"/>
      <c r="E39" s="10"/>
      <c r="F39" s="14"/>
    </row>
    <row r="40" spans="1:6">
      <c r="A40" s="60">
        <v>38</v>
      </c>
      <c r="B40" s="11"/>
      <c r="C40" s="12"/>
      <c r="D40" s="12"/>
      <c r="E40" s="10"/>
      <c r="F40" s="12"/>
    </row>
    <row r="41" spans="1:6">
      <c r="A41" s="60">
        <v>39</v>
      </c>
      <c r="B41" s="13"/>
      <c r="C41" s="14"/>
      <c r="D41" s="14"/>
      <c r="E41" s="10"/>
      <c r="F41" s="14"/>
    </row>
    <row r="42" spans="1:6">
      <c r="A42" s="60">
        <v>40</v>
      </c>
      <c r="B42" s="11"/>
      <c r="C42" s="12"/>
      <c r="D42" s="12"/>
      <c r="E42" s="10"/>
      <c r="F42" s="12"/>
    </row>
    <row r="43" spans="1:6">
      <c r="A43" s="60">
        <v>41</v>
      </c>
      <c r="B43" s="13"/>
      <c r="C43" s="14"/>
      <c r="D43" s="14"/>
      <c r="E43" s="10"/>
      <c r="F43" s="14"/>
    </row>
    <row r="44" spans="1:6">
      <c r="A44" s="60">
        <v>42</v>
      </c>
      <c r="B44" s="11"/>
      <c r="C44" s="12"/>
      <c r="D44" s="12"/>
      <c r="E44" s="10"/>
      <c r="F44" s="12"/>
    </row>
    <row r="45" spans="1:6">
      <c r="A45" s="60">
        <v>43</v>
      </c>
      <c r="B45" s="13"/>
      <c r="C45" s="14"/>
      <c r="D45" s="14"/>
      <c r="E45" s="10"/>
      <c r="F45" s="14"/>
    </row>
    <row r="46" spans="1:6">
      <c r="A46" s="60">
        <v>44</v>
      </c>
      <c r="B46" s="11"/>
      <c r="C46" s="12"/>
      <c r="D46" s="12"/>
      <c r="E46" s="10"/>
      <c r="F46" s="12"/>
    </row>
    <row r="47" spans="1:6">
      <c r="A47" s="60">
        <v>45</v>
      </c>
      <c r="B47" s="13"/>
      <c r="C47" s="14"/>
      <c r="D47" s="14"/>
      <c r="E47" s="10"/>
      <c r="F47" s="14"/>
    </row>
    <row r="48" spans="1:6">
      <c r="A48" s="60">
        <v>46</v>
      </c>
      <c r="B48" s="11"/>
      <c r="C48" s="12"/>
      <c r="D48" s="12"/>
      <c r="E48" s="10"/>
      <c r="F48" s="12"/>
    </row>
    <row r="49" spans="1:6">
      <c r="A49" s="60">
        <v>47</v>
      </c>
      <c r="B49" s="13"/>
      <c r="C49" s="14"/>
      <c r="D49" s="14"/>
      <c r="E49" s="10"/>
      <c r="F49" s="14"/>
    </row>
    <row r="50" spans="1:6">
      <c r="A50" s="60">
        <v>48</v>
      </c>
      <c r="B50" s="11"/>
      <c r="C50" s="12"/>
      <c r="D50" s="12"/>
      <c r="E50" s="10"/>
      <c r="F50" s="12"/>
    </row>
    <row r="51" spans="1:6">
      <c r="A51" s="60">
        <v>49</v>
      </c>
      <c r="B51" s="13"/>
      <c r="C51" s="14"/>
      <c r="D51" s="14"/>
      <c r="E51" s="10"/>
      <c r="F51" s="14"/>
    </row>
    <row r="52" spans="1:6">
      <c r="A52" s="60">
        <v>50</v>
      </c>
      <c r="B52" s="11"/>
      <c r="C52" s="12"/>
      <c r="D52" s="12"/>
      <c r="E52" s="10"/>
      <c r="F52" s="12"/>
    </row>
    <row r="53" spans="1:6">
      <c r="A53" s="60">
        <v>51</v>
      </c>
      <c r="B53" s="13"/>
      <c r="C53" s="14"/>
      <c r="D53" s="14"/>
      <c r="E53" s="10"/>
      <c r="F53" s="14"/>
    </row>
    <row r="54" spans="1:6">
      <c r="A54" s="60">
        <v>52</v>
      </c>
      <c r="B54" s="11"/>
      <c r="C54" s="12"/>
      <c r="D54" s="12"/>
      <c r="E54" s="10"/>
      <c r="F54" s="12"/>
    </row>
    <row r="55" spans="1:6">
      <c r="A55" s="60">
        <v>53</v>
      </c>
      <c r="B55" s="13"/>
      <c r="C55" s="14"/>
      <c r="D55" s="14"/>
      <c r="E55" s="10"/>
      <c r="F55" s="14"/>
    </row>
    <row r="56" spans="1:6">
      <c r="A56" s="60">
        <v>54</v>
      </c>
      <c r="B56" s="11"/>
      <c r="C56" s="12"/>
      <c r="D56" s="12"/>
      <c r="E56" s="10"/>
      <c r="F56" s="12"/>
    </row>
    <row r="57" spans="1:6">
      <c r="A57" s="60">
        <v>55</v>
      </c>
      <c r="B57" s="13"/>
      <c r="C57" s="14"/>
      <c r="D57" s="14"/>
      <c r="E57" s="10"/>
      <c r="F57" s="14"/>
    </row>
    <row r="58" spans="1:6">
      <c r="A58" s="60">
        <v>56</v>
      </c>
      <c r="B58" s="11"/>
      <c r="C58" s="12"/>
      <c r="D58" s="12"/>
      <c r="E58" s="10"/>
      <c r="F58" s="12"/>
    </row>
    <row r="59" spans="1:6">
      <c r="A59" s="60">
        <v>57</v>
      </c>
      <c r="B59" s="13"/>
      <c r="C59" s="14"/>
      <c r="D59" s="14"/>
      <c r="E59" s="10"/>
      <c r="F59" s="14"/>
    </row>
    <row r="60" spans="1:6">
      <c r="A60" s="60">
        <v>58</v>
      </c>
      <c r="B60" s="11"/>
      <c r="C60" s="12"/>
      <c r="D60" s="12"/>
      <c r="E60" s="10"/>
      <c r="F60" s="12"/>
    </row>
    <row r="61" spans="1:6">
      <c r="A61" s="60">
        <v>59</v>
      </c>
      <c r="B61" s="13"/>
      <c r="C61" s="14"/>
      <c r="D61" s="14"/>
      <c r="E61" s="10"/>
      <c r="F61" s="14"/>
    </row>
    <row r="62" spans="1:6">
      <c r="A62" s="60">
        <v>60</v>
      </c>
      <c r="B62" s="11"/>
      <c r="C62" s="12"/>
      <c r="D62" s="12"/>
      <c r="E62" s="10"/>
      <c r="F62" s="12"/>
    </row>
    <row r="63" spans="1:6">
      <c r="A63" s="60">
        <v>61</v>
      </c>
      <c r="B63" s="13"/>
      <c r="C63" s="14"/>
      <c r="D63" s="14"/>
      <c r="E63" s="10"/>
      <c r="F63" s="14"/>
    </row>
    <row r="64" spans="1:6">
      <c r="A64" s="60">
        <v>62</v>
      </c>
      <c r="B64" s="11"/>
      <c r="C64" s="12"/>
      <c r="D64" s="12"/>
      <c r="E64" s="10"/>
      <c r="F64" s="12"/>
    </row>
    <row r="65" spans="1:6">
      <c r="A65" s="60">
        <v>63</v>
      </c>
      <c r="B65" s="13"/>
      <c r="C65" s="14"/>
      <c r="D65" s="14"/>
      <c r="E65" s="10"/>
      <c r="F65" s="14"/>
    </row>
    <row r="66" spans="1:6">
      <c r="A66" s="60">
        <v>64</v>
      </c>
      <c r="B66" s="11"/>
      <c r="C66" s="12"/>
      <c r="D66" s="12"/>
      <c r="E66" s="10"/>
      <c r="F66" s="12"/>
    </row>
    <row r="67" spans="1:6">
      <c r="A67" s="60">
        <v>65</v>
      </c>
      <c r="B67" s="13"/>
      <c r="C67" s="14"/>
      <c r="D67" s="14"/>
      <c r="E67" s="10"/>
      <c r="F67" s="14"/>
    </row>
    <row r="68" spans="1:6">
      <c r="A68" s="60">
        <v>66</v>
      </c>
      <c r="B68" s="11"/>
      <c r="C68" s="12"/>
      <c r="D68" s="12"/>
      <c r="E68" s="10"/>
      <c r="F68" s="12"/>
    </row>
    <row r="69" spans="1:6">
      <c r="A69" s="60">
        <v>67</v>
      </c>
      <c r="B69" s="13"/>
      <c r="C69" s="14"/>
      <c r="D69" s="14"/>
      <c r="E69" s="10"/>
      <c r="F69" s="14"/>
    </row>
    <row r="70" spans="1:6">
      <c r="A70" s="60">
        <v>68</v>
      </c>
      <c r="B70" s="11"/>
      <c r="C70" s="12"/>
      <c r="D70" s="12"/>
      <c r="E70" s="10"/>
      <c r="F70" s="12"/>
    </row>
    <row r="71" spans="1:6">
      <c r="A71" s="60">
        <v>69</v>
      </c>
      <c r="B71" s="13"/>
      <c r="C71" s="14"/>
      <c r="D71" s="14"/>
      <c r="E71" s="10"/>
      <c r="F71" s="14"/>
    </row>
    <row r="72" spans="1:6">
      <c r="A72" s="60">
        <v>70</v>
      </c>
      <c r="B72" s="11"/>
      <c r="C72" s="12"/>
      <c r="D72" s="12"/>
      <c r="E72" s="10"/>
      <c r="F72" s="12"/>
    </row>
    <row r="73" spans="1:6">
      <c r="A73" s="60">
        <v>71</v>
      </c>
      <c r="B73" s="13"/>
      <c r="C73" s="14"/>
      <c r="D73" s="14"/>
      <c r="E73" s="10"/>
      <c r="F73" s="14"/>
    </row>
    <row r="74" spans="1:6">
      <c r="A74" s="60">
        <v>72</v>
      </c>
      <c r="B74" s="11"/>
      <c r="C74" s="12"/>
      <c r="D74" s="12"/>
      <c r="E74" s="10"/>
      <c r="F74" s="12"/>
    </row>
    <row r="75" spans="1:6">
      <c r="A75" s="60">
        <v>73</v>
      </c>
      <c r="B75" s="13"/>
      <c r="C75" s="14"/>
      <c r="D75" s="14"/>
      <c r="E75" s="10"/>
      <c r="F75" s="14"/>
    </row>
    <row r="76" spans="1:6">
      <c r="A76" s="60">
        <v>74</v>
      </c>
      <c r="B76" s="11"/>
      <c r="C76" s="12"/>
      <c r="D76" s="12"/>
      <c r="E76" s="10"/>
      <c r="F76" s="12"/>
    </row>
    <row r="77" spans="1:6">
      <c r="A77" s="60">
        <v>75</v>
      </c>
      <c r="B77" s="13"/>
      <c r="C77" s="14"/>
      <c r="D77" s="14"/>
      <c r="E77" s="10"/>
      <c r="F77" s="14"/>
    </row>
    <row r="78" spans="1:6">
      <c r="A78" s="60">
        <v>76</v>
      </c>
      <c r="B78" s="11"/>
      <c r="C78" s="12"/>
      <c r="D78" s="12"/>
      <c r="E78" s="10"/>
      <c r="F78" s="12"/>
    </row>
    <row r="79" spans="1:6">
      <c r="A79" s="60">
        <v>77</v>
      </c>
      <c r="B79" s="13"/>
      <c r="C79" s="14"/>
      <c r="D79" s="14"/>
      <c r="E79" s="10"/>
      <c r="F79" s="14"/>
    </row>
    <row r="80" spans="1:6">
      <c r="A80" s="60">
        <v>78</v>
      </c>
      <c r="B80" s="11"/>
      <c r="C80" s="12"/>
      <c r="D80" s="12"/>
      <c r="E80" s="10"/>
      <c r="F80" s="12"/>
    </row>
    <row r="81" spans="1:6">
      <c r="A81" s="60">
        <v>79</v>
      </c>
      <c r="B81" s="13"/>
      <c r="C81" s="14"/>
      <c r="D81" s="14"/>
      <c r="E81" s="10"/>
      <c r="F81" s="14"/>
    </row>
    <row r="82" spans="1:6">
      <c r="A82" s="60">
        <v>80</v>
      </c>
      <c r="B82" s="11"/>
      <c r="C82" s="12"/>
      <c r="D82" s="12"/>
      <c r="E82" s="10"/>
      <c r="F82" s="12"/>
    </row>
    <row r="83" spans="1:6">
      <c r="A83" s="60">
        <v>81</v>
      </c>
      <c r="B83" s="13"/>
      <c r="C83" s="14"/>
      <c r="D83" s="14"/>
      <c r="E83" s="10"/>
      <c r="F83" s="14"/>
    </row>
    <row r="84" spans="1:6">
      <c r="A84" s="60">
        <v>82</v>
      </c>
      <c r="B84" s="11"/>
      <c r="C84" s="12"/>
      <c r="D84" s="12"/>
      <c r="E84" s="10"/>
      <c r="F84" s="12"/>
    </row>
    <row r="85" spans="1:6">
      <c r="A85" s="60">
        <v>83</v>
      </c>
      <c r="B85" s="13"/>
      <c r="C85" s="14"/>
      <c r="D85" s="14"/>
      <c r="E85" s="10"/>
      <c r="F85" s="14"/>
    </row>
    <row r="86" spans="1:6">
      <c r="A86" s="60">
        <v>84</v>
      </c>
      <c r="B86" s="11"/>
      <c r="C86" s="12"/>
      <c r="D86" s="12"/>
      <c r="E86" s="10"/>
      <c r="F86" s="12"/>
    </row>
    <row r="87" spans="1:6">
      <c r="A87" s="60">
        <v>85</v>
      </c>
      <c r="B87" s="13"/>
      <c r="C87" s="14"/>
      <c r="D87" s="14"/>
      <c r="E87" s="10"/>
      <c r="F87" s="14"/>
    </row>
    <row r="88" spans="1:6">
      <c r="A88" s="60">
        <v>86</v>
      </c>
      <c r="B88" s="11"/>
      <c r="C88" s="12"/>
      <c r="D88" s="12"/>
      <c r="E88" s="10"/>
      <c r="F88" s="12"/>
    </row>
    <row r="89" spans="1:6">
      <c r="A89" s="60">
        <v>87</v>
      </c>
      <c r="B89" s="13"/>
      <c r="C89" s="14"/>
      <c r="D89" s="14"/>
      <c r="E89" s="10"/>
      <c r="F89" s="14"/>
    </row>
    <row r="90" spans="1:6">
      <c r="A90" s="60">
        <v>88</v>
      </c>
      <c r="B90" s="11"/>
      <c r="C90" s="12"/>
      <c r="D90" s="12"/>
      <c r="E90" s="10"/>
      <c r="F90" s="12"/>
    </row>
    <row r="91" spans="1:6">
      <c r="A91" s="60">
        <v>89</v>
      </c>
      <c r="B91" s="13"/>
      <c r="C91" s="14"/>
      <c r="D91" s="14"/>
      <c r="E91" s="10"/>
      <c r="F91" s="14"/>
    </row>
    <row r="92" spans="1:6">
      <c r="A92" s="60">
        <v>90</v>
      </c>
      <c r="B92" s="11"/>
      <c r="C92" s="12"/>
      <c r="D92" s="12"/>
      <c r="E92" s="10"/>
      <c r="F92" s="12"/>
    </row>
    <row r="93" spans="1:6">
      <c r="A93" s="60">
        <v>91</v>
      </c>
      <c r="B93" s="13"/>
      <c r="C93" s="14"/>
      <c r="D93" s="14"/>
      <c r="E93" s="10"/>
      <c r="F93" s="14"/>
    </row>
    <row r="94" spans="1:6">
      <c r="A94" s="60">
        <v>92</v>
      </c>
      <c r="B94" s="11"/>
      <c r="C94" s="12"/>
      <c r="D94" s="12"/>
      <c r="E94" s="10"/>
      <c r="F94" s="12"/>
    </row>
    <row r="95" spans="1:6">
      <c r="A95" s="60">
        <v>93</v>
      </c>
      <c r="B95" s="13"/>
      <c r="C95" s="14"/>
      <c r="D95" s="14"/>
      <c r="E95" s="10"/>
      <c r="F95" s="14"/>
    </row>
    <row r="96" spans="1:6">
      <c r="A96" s="60">
        <v>94</v>
      </c>
      <c r="B96" s="11"/>
      <c r="C96" s="12"/>
      <c r="D96" s="12"/>
      <c r="E96" s="10"/>
      <c r="F96" s="12"/>
    </row>
    <row r="97" spans="1:6">
      <c r="A97" s="60">
        <v>95</v>
      </c>
      <c r="B97" s="13"/>
      <c r="C97" s="14"/>
      <c r="D97" s="14"/>
      <c r="E97" s="10"/>
      <c r="F97" s="14"/>
    </row>
    <row r="98" spans="1:6">
      <c r="A98" s="60">
        <v>96</v>
      </c>
      <c r="B98" s="11"/>
      <c r="C98" s="12"/>
      <c r="D98" s="12"/>
      <c r="E98" s="10"/>
      <c r="F98" s="12"/>
    </row>
    <row r="99" spans="1:6">
      <c r="A99" s="60">
        <v>97</v>
      </c>
      <c r="B99" s="13"/>
      <c r="C99" s="14"/>
      <c r="D99" s="14"/>
      <c r="E99" s="10"/>
      <c r="F99" s="14"/>
    </row>
    <row r="100" spans="1:6">
      <c r="A100" s="60">
        <v>98</v>
      </c>
      <c r="B100" s="11"/>
      <c r="C100" s="12"/>
      <c r="D100" s="12"/>
      <c r="E100" s="10"/>
      <c r="F100" s="12"/>
    </row>
    <row r="101" spans="1:6">
      <c r="A101" s="60">
        <v>99</v>
      </c>
      <c r="B101" s="13"/>
      <c r="C101" s="14"/>
      <c r="D101" s="14"/>
      <c r="E101" s="10"/>
      <c r="F101" s="14"/>
    </row>
    <row r="102" spans="1:6">
      <c r="A102" s="60">
        <v>100</v>
      </c>
      <c r="B102" s="11"/>
      <c r="C102" s="12"/>
      <c r="D102" s="12"/>
      <c r="E102" s="10"/>
      <c r="F102" s="12"/>
    </row>
    <row r="103" spans="1:6">
      <c r="A103" s="60">
        <v>101</v>
      </c>
      <c r="B103" s="13"/>
      <c r="C103" s="14"/>
      <c r="D103" s="14"/>
      <c r="E103" s="10"/>
      <c r="F103" s="14"/>
    </row>
    <row r="104" spans="1:6">
      <c r="A104" s="60">
        <v>102</v>
      </c>
      <c r="B104" s="11"/>
      <c r="C104" s="12"/>
      <c r="D104" s="12"/>
      <c r="E104" s="10"/>
      <c r="F104" s="12"/>
    </row>
    <row r="105" spans="1:6">
      <c r="A105" s="60">
        <v>103</v>
      </c>
      <c r="B105" s="13"/>
      <c r="C105" s="14"/>
      <c r="D105" s="14"/>
      <c r="E105" s="10"/>
      <c r="F105" s="14"/>
    </row>
    <row r="106" spans="1:6">
      <c r="A106" s="60">
        <v>104</v>
      </c>
      <c r="B106" s="11"/>
      <c r="C106" s="12"/>
      <c r="D106" s="12"/>
      <c r="E106" s="10"/>
      <c r="F106" s="12"/>
    </row>
    <row r="107" spans="1:6">
      <c r="A107" s="60">
        <v>105</v>
      </c>
      <c r="B107" s="13"/>
      <c r="C107" s="14"/>
      <c r="D107" s="14"/>
      <c r="E107" s="10"/>
      <c r="F107" s="14"/>
    </row>
    <row r="108" spans="1:6">
      <c r="A108" s="60">
        <v>106</v>
      </c>
      <c r="B108" s="11"/>
      <c r="C108" s="12"/>
      <c r="D108" s="12"/>
      <c r="E108" s="10"/>
      <c r="F108" s="12"/>
    </row>
    <row r="109" spans="1:6">
      <c r="A109" s="60">
        <v>107</v>
      </c>
      <c r="B109" s="13"/>
      <c r="C109" s="14"/>
      <c r="D109" s="14"/>
      <c r="E109" s="10"/>
      <c r="F109" s="14"/>
    </row>
    <row r="110" spans="1:6">
      <c r="A110" s="60">
        <v>108</v>
      </c>
      <c r="B110" s="11"/>
      <c r="C110" s="12"/>
      <c r="D110" s="12"/>
      <c r="E110" s="10"/>
      <c r="F110" s="12"/>
    </row>
    <row r="111" spans="1:6">
      <c r="A111" s="60">
        <v>109</v>
      </c>
      <c r="B111" s="13"/>
      <c r="C111" s="14"/>
      <c r="D111" s="14"/>
      <c r="E111" s="10"/>
      <c r="F111" s="14"/>
    </row>
    <row r="112" spans="1:6">
      <c r="A112" s="60">
        <v>110</v>
      </c>
      <c r="B112" s="11"/>
      <c r="C112" s="12"/>
      <c r="D112" s="12"/>
      <c r="E112" s="10"/>
      <c r="F112" s="12"/>
    </row>
    <row r="113" spans="1:6">
      <c r="A113" s="60">
        <v>111</v>
      </c>
      <c r="B113" s="13"/>
      <c r="C113" s="14"/>
      <c r="D113" s="14"/>
      <c r="E113" s="10"/>
      <c r="F113" s="14"/>
    </row>
    <row r="114" spans="1:6">
      <c r="A114" s="60">
        <v>112</v>
      </c>
      <c r="B114" s="11"/>
      <c r="C114" s="12"/>
      <c r="D114" s="12"/>
      <c r="E114" s="10"/>
      <c r="F114" s="12"/>
    </row>
    <row r="115" spans="1:6">
      <c r="A115" s="60">
        <v>113</v>
      </c>
      <c r="B115" s="13"/>
      <c r="C115" s="14"/>
      <c r="D115" s="14"/>
      <c r="E115" s="10"/>
      <c r="F115" s="14"/>
    </row>
    <row r="116" spans="1:6">
      <c r="A116" s="60">
        <v>114</v>
      </c>
      <c r="B116" s="11"/>
      <c r="C116" s="12"/>
      <c r="D116" s="12"/>
      <c r="E116" s="10"/>
      <c r="F116" s="12"/>
    </row>
    <row r="117" spans="1:6">
      <c r="A117" s="60">
        <v>115</v>
      </c>
      <c r="B117" s="13"/>
      <c r="C117" s="14"/>
      <c r="D117" s="14"/>
      <c r="E117" s="10"/>
      <c r="F117" s="14"/>
    </row>
    <row r="118" spans="1:6">
      <c r="A118" s="60">
        <v>116</v>
      </c>
      <c r="B118" s="11"/>
      <c r="C118" s="12"/>
      <c r="D118" s="12"/>
      <c r="E118" s="10"/>
      <c r="F118" s="12"/>
    </row>
    <row r="119" spans="1:6">
      <c r="A119" s="60">
        <v>117</v>
      </c>
      <c r="B119" s="13"/>
      <c r="C119" s="14"/>
      <c r="D119" s="14"/>
      <c r="E119" s="10"/>
      <c r="F119" s="14"/>
    </row>
    <row r="120" spans="1:6">
      <c r="A120" s="60">
        <v>118</v>
      </c>
      <c r="B120" s="11"/>
      <c r="C120" s="12"/>
      <c r="D120" s="12"/>
      <c r="E120" s="10"/>
      <c r="F120" s="12"/>
    </row>
    <row r="121" spans="1:6">
      <c r="A121" s="60">
        <v>119</v>
      </c>
      <c r="B121" s="13"/>
      <c r="C121" s="14"/>
      <c r="D121" s="14"/>
      <c r="E121" s="10"/>
      <c r="F121" s="14"/>
    </row>
    <row r="122" spans="1:6">
      <c r="A122" s="60">
        <v>120</v>
      </c>
      <c r="B122" s="11"/>
      <c r="C122" s="12"/>
      <c r="D122" s="12"/>
      <c r="E122" s="10"/>
      <c r="F122" s="12"/>
    </row>
    <row r="123" spans="1:6">
      <c r="A123" s="60">
        <v>121</v>
      </c>
      <c r="B123" s="13"/>
      <c r="C123" s="14"/>
      <c r="D123" s="14"/>
      <c r="E123" s="10"/>
      <c r="F123" s="14"/>
    </row>
    <row r="124" spans="1:6">
      <c r="A124" s="60">
        <v>122</v>
      </c>
      <c r="B124" s="11"/>
      <c r="C124" s="12"/>
      <c r="D124" s="12"/>
      <c r="E124" s="10"/>
      <c r="F124" s="12"/>
    </row>
    <row r="125" spans="1:6">
      <c r="A125" s="60">
        <v>123</v>
      </c>
      <c r="B125" s="13"/>
      <c r="C125" s="14"/>
      <c r="D125" s="14"/>
      <c r="E125" s="10"/>
      <c r="F125" s="14"/>
    </row>
    <row r="126" spans="1:6">
      <c r="A126" s="60">
        <v>124</v>
      </c>
      <c r="B126" s="11"/>
      <c r="C126" s="12"/>
      <c r="D126" s="12"/>
      <c r="E126" s="10"/>
      <c r="F126" s="12"/>
    </row>
    <row r="127" spans="1:6">
      <c r="A127" s="60">
        <v>125</v>
      </c>
      <c r="B127" s="13"/>
      <c r="C127" s="14"/>
      <c r="D127" s="14"/>
      <c r="E127" s="10"/>
      <c r="F127" s="14"/>
    </row>
    <row r="128" spans="1:6">
      <c r="A128" s="60">
        <v>126</v>
      </c>
      <c r="B128" s="11"/>
      <c r="C128" s="12"/>
      <c r="D128" s="12"/>
      <c r="E128" s="10"/>
      <c r="F128" s="12"/>
    </row>
    <row r="129" spans="1:6">
      <c r="A129" s="60">
        <v>127</v>
      </c>
      <c r="B129" s="13"/>
      <c r="C129" s="14"/>
      <c r="D129" s="14"/>
      <c r="E129" s="10"/>
      <c r="F129" s="14"/>
    </row>
    <row r="130" spans="1:6">
      <c r="A130" s="60">
        <v>128</v>
      </c>
      <c r="B130" s="11"/>
      <c r="C130" s="12"/>
      <c r="D130" s="12"/>
      <c r="E130" s="10"/>
      <c r="F130" s="12"/>
    </row>
    <row r="131" spans="1:6">
      <c r="A131" s="60">
        <v>129</v>
      </c>
      <c r="B131" s="13"/>
      <c r="C131" s="14"/>
      <c r="D131" s="14"/>
      <c r="E131" s="10"/>
      <c r="F131" s="14"/>
    </row>
    <row r="132" spans="1:6">
      <c r="A132" s="60">
        <v>130</v>
      </c>
      <c r="B132" s="11"/>
      <c r="C132" s="12"/>
      <c r="D132" s="12"/>
      <c r="E132" s="10"/>
      <c r="F132" s="12"/>
    </row>
    <row r="133" spans="1:6">
      <c r="A133" s="60">
        <v>131</v>
      </c>
      <c r="B133" s="13"/>
      <c r="C133" s="14"/>
      <c r="D133" s="14"/>
      <c r="E133" s="10"/>
      <c r="F133" s="14"/>
    </row>
    <row r="134" spans="1:6">
      <c r="A134" s="60">
        <v>132</v>
      </c>
      <c r="B134" s="11"/>
      <c r="C134" s="12"/>
      <c r="D134" s="12"/>
      <c r="E134" s="10"/>
      <c r="F134" s="12"/>
    </row>
    <row r="135" spans="1:6">
      <c r="A135" s="60">
        <v>133</v>
      </c>
      <c r="B135" s="13"/>
      <c r="C135" s="14"/>
      <c r="D135" s="14"/>
      <c r="E135" s="10"/>
      <c r="F135" s="14"/>
    </row>
    <row r="136" spans="1:6">
      <c r="A136" s="60">
        <v>134</v>
      </c>
      <c r="B136" s="11"/>
      <c r="C136" s="12"/>
      <c r="D136" s="12"/>
      <c r="E136" s="10"/>
      <c r="F136" s="12"/>
    </row>
    <row r="137" spans="1:6">
      <c r="A137" s="60">
        <v>135</v>
      </c>
      <c r="B137" s="13"/>
      <c r="C137" s="14"/>
      <c r="D137" s="14"/>
      <c r="E137" s="10"/>
      <c r="F137" s="14"/>
    </row>
    <row r="138" spans="1:6">
      <c r="A138" s="60">
        <v>136</v>
      </c>
      <c r="B138" s="11"/>
      <c r="C138" s="12"/>
      <c r="D138" s="12"/>
      <c r="E138" s="10"/>
      <c r="F138" s="12"/>
    </row>
    <row r="139" spans="1:6">
      <c r="A139" s="60">
        <v>137</v>
      </c>
      <c r="B139" s="13"/>
      <c r="C139" s="14"/>
      <c r="D139" s="14"/>
      <c r="E139" s="10"/>
      <c r="F139" s="14"/>
    </row>
    <row r="140" spans="1:6">
      <c r="A140" s="60">
        <v>138</v>
      </c>
      <c r="B140" s="11"/>
      <c r="C140" s="12"/>
      <c r="D140" s="12"/>
      <c r="E140" s="10"/>
      <c r="F140" s="12"/>
    </row>
    <row r="141" spans="1:6">
      <c r="A141" s="60">
        <v>139</v>
      </c>
      <c r="B141" s="13"/>
      <c r="C141" s="14"/>
      <c r="D141" s="14"/>
      <c r="E141" s="10"/>
      <c r="F141" s="14"/>
    </row>
    <row r="142" spans="1:6">
      <c r="A142" s="60">
        <v>140</v>
      </c>
      <c r="B142" s="11"/>
      <c r="C142" s="12"/>
      <c r="D142" s="12"/>
      <c r="E142" s="10"/>
      <c r="F142" s="12"/>
    </row>
    <row r="143" spans="1:6">
      <c r="A143" s="60">
        <v>141</v>
      </c>
      <c r="B143" s="13"/>
      <c r="C143" s="14"/>
      <c r="D143" s="14"/>
      <c r="E143" s="10"/>
      <c r="F143" s="14"/>
    </row>
    <row r="144" spans="1:6">
      <c r="A144" s="60">
        <v>142</v>
      </c>
      <c r="B144" s="11"/>
      <c r="C144" s="12"/>
      <c r="D144" s="12"/>
      <c r="E144" s="10"/>
      <c r="F144" s="12"/>
    </row>
    <row r="145" spans="1:6">
      <c r="A145" s="60">
        <v>143</v>
      </c>
      <c r="B145" s="13"/>
      <c r="C145" s="14"/>
      <c r="D145" s="14"/>
      <c r="E145" s="10"/>
      <c r="F145" s="14"/>
    </row>
    <row r="146" spans="1:6">
      <c r="A146" s="60">
        <v>144</v>
      </c>
      <c r="B146" s="11"/>
      <c r="C146" s="12"/>
      <c r="D146" s="12"/>
      <c r="E146" s="10"/>
      <c r="F146" s="12"/>
    </row>
    <row r="147" spans="1:6">
      <c r="A147" s="60">
        <v>145</v>
      </c>
      <c r="B147" s="13"/>
      <c r="C147" s="14"/>
      <c r="D147" s="14"/>
      <c r="E147" s="10"/>
      <c r="F147" s="14"/>
    </row>
    <row r="148" spans="1:6">
      <c r="A148" s="60">
        <v>146</v>
      </c>
      <c r="B148" s="11"/>
      <c r="C148" s="12"/>
      <c r="D148" s="12"/>
      <c r="E148" s="10"/>
      <c r="F148" s="12"/>
    </row>
    <row r="149" spans="1:6">
      <c r="A149" s="60">
        <v>147</v>
      </c>
      <c r="B149" s="13"/>
      <c r="C149" s="14"/>
      <c r="D149" s="14"/>
      <c r="E149" s="10"/>
      <c r="F149" s="14"/>
    </row>
    <row r="150" spans="1:6">
      <c r="A150" s="60">
        <v>148</v>
      </c>
      <c r="B150" s="11"/>
      <c r="C150" s="12"/>
      <c r="D150" s="12"/>
      <c r="E150" s="10"/>
      <c r="F150" s="12"/>
    </row>
    <row r="151" spans="1:6">
      <c r="A151" s="60">
        <v>149</v>
      </c>
      <c r="B151" s="13"/>
      <c r="C151" s="14"/>
      <c r="D151" s="14"/>
      <c r="E151" s="10"/>
      <c r="F151" s="14"/>
    </row>
    <row r="152" spans="1:6">
      <c r="A152" s="60">
        <v>150</v>
      </c>
      <c r="B152" s="11"/>
      <c r="C152" s="12"/>
      <c r="D152" s="12"/>
      <c r="E152" s="10"/>
      <c r="F152" s="12"/>
    </row>
    <row r="153" spans="1:6">
      <c r="A153" s="60">
        <v>151</v>
      </c>
      <c r="B153" s="13"/>
      <c r="C153" s="14"/>
      <c r="D153" s="14"/>
      <c r="E153" s="10"/>
      <c r="F153" s="14"/>
    </row>
    <row r="154" spans="1:6">
      <c r="A154" s="60">
        <v>152</v>
      </c>
      <c r="B154" s="11"/>
      <c r="C154" s="12"/>
      <c r="D154" s="12"/>
      <c r="E154" s="10"/>
      <c r="F154" s="12"/>
    </row>
    <row r="155" spans="1:6">
      <c r="A155" s="60">
        <v>153</v>
      </c>
      <c r="B155" s="13"/>
      <c r="C155" s="14"/>
      <c r="D155" s="14"/>
      <c r="E155" s="10"/>
      <c r="F155" s="14"/>
    </row>
    <row r="156" spans="1:6">
      <c r="A156" s="60">
        <v>154</v>
      </c>
      <c r="B156" s="11"/>
      <c r="C156" s="12"/>
      <c r="D156" s="12"/>
      <c r="E156" s="10"/>
      <c r="F156" s="12"/>
    </row>
    <row r="157" spans="1:6">
      <c r="A157" s="60">
        <v>155</v>
      </c>
      <c r="B157" s="13"/>
      <c r="C157" s="14"/>
      <c r="D157" s="14"/>
      <c r="E157" s="10"/>
      <c r="F157" s="14"/>
    </row>
    <row r="158" spans="1:6">
      <c r="A158" s="60">
        <v>156</v>
      </c>
      <c r="B158" s="11"/>
      <c r="C158" s="12"/>
      <c r="D158" s="12"/>
      <c r="E158" s="10"/>
      <c r="F158" s="12"/>
    </row>
    <row r="159" spans="1:6">
      <c r="A159" s="60">
        <v>157</v>
      </c>
      <c r="B159" s="13"/>
      <c r="C159" s="14"/>
      <c r="D159" s="14"/>
      <c r="E159" s="10"/>
      <c r="F159" s="14"/>
    </row>
    <row r="160" spans="1:6">
      <c r="A160" s="60">
        <v>158</v>
      </c>
      <c r="B160" s="11"/>
      <c r="C160" s="12"/>
      <c r="D160" s="12"/>
      <c r="E160" s="10"/>
      <c r="F160" s="12"/>
    </row>
    <row r="161" spans="1:6">
      <c r="A161" s="60">
        <v>159</v>
      </c>
      <c r="B161" s="13"/>
      <c r="C161" s="14"/>
      <c r="D161" s="14"/>
      <c r="E161" s="10"/>
      <c r="F161" s="14"/>
    </row>
    <row r="162" spans="1:6">
      <c r="A162" s="60">
        <v>160</v>
      </c>
      <c r="B162" s="11"/>
      <c r="C162" s="12"/>
      <c r="D162" s="12"/>
      <c r="E162" s="10"/>
      <c r="F162" s="12"/>
    </row>
    <row r="163" spans="1:6">
      <c r="A163" s="60">
        <v>161</v>
      </c>
      <c r="B163" s="13"/>
      <c r="C163" s="14"/>
      <c r="D163" s="14"/>
      <c r="E163" s="10"/>
      <c r="F163" s="14"/>
    </row>
    <row r="164" spans="1:6">
      <c r="A164" s="60">
        <v>162</v>
      </c>
      <c r="B164" s="11"/>
      <c r="C164" s="12"/>
      <c r="D164" s="12"/>
      <c r="E164" s="10"/>
      <c r="F164" s="12"/>
    </row>
    <row r="165" spans="1:6">
      <c r="A165" s="60">
        <v>163</v>
      </c>
      <c r="B165" s="13"/>
      <c r="C165" s="14"/>
      <c r="D165" s="14"/>
      <c r="E165" s="10"/>
      <c r="F165" s="14"/>
    </row>
    <row r="166" spans="1:6">
      <c r="A166" s="60">
        <v>164</v>
      </c>
      <c r="B166" s="11"/>
      <c r="C166" s="12"/>
      <c r="D166" s="12"/>
      <c r="E166" s="10"/>
      <c r="F166" s="12"/>
    </row>
    <row r="167" spans="1:6">
      <c r="A167" s="60">
        <v>165</v>
      </c>
      <c r="B167" s="13"/>
      <c r="C167" s="14"/>
      <c r="D167" s="14"/>
      <c r="E167" s="10"/>
      <c r="F167" s="14"/>
    </row>
    <row r="168" spans="1:6">
      <c r="A168" s="60">
        <v>166</v>
      </c>
      <c r="B168" s="11"/>
      <c r="C168" s="12"/>
      <c r="D168" s="12"/>
      <c r="E168" s="10"/>
      <c r="F168" s="12"/>
    </row>
    <row r="169" spans="1:6">
      <c r="A169" s="60">
        <v>167</v>
      </c>
      <c r="B169" s="13"/>
      <c r="C169" s="14"/>
      <c r="D169" s="14"/>
      <c r="E169" s="10"/>
      <c r="F169" s="14"/>
    </row>
    <row r="170" spans="1:6">
      <c r="A170" s="60">
        <v>168</v>
      </c>
      <c r="B170" s="11"/>
      <c r="C170" s="12"/>
      <c r="D170" s="12"/>
      <c r="E170" s="10"/>
      <c r="F170" s="12"/>
    </row>
    <row r="171" spans="1:6">
      <c r="A171" s="60">
        <v>169</v>
      </c>
      <c r="B171" s="13"/>
      <c r="C171" s="14"/>
      <c r="D171" s="14"/>
      <c r="E171" s="10"/>
      <c r="F171" s="14"/>
    </row>
    <row r="172" spans="1:6">
      <c r="A172" s="60">
        <v>170</v>
      </c>
      <c r="B172" s="11"/>
      <c r="C172" s="12"/>
      <c r="D172" s="12"/>
      <c r="E172" s="10"/>
      <c r="F172" s="12"/>
    </row>
    <row r="173" spans="1:6">
      <c r="A173" s="60">
        <v>171</v>
      </c>
      <c r="B173" s="13"/>
      <c r="C173" s="14"/>
      <c r="D173" s="14"/>
      <c r="E173" s="10"/>
      <c r="F173" s="14"/>
    </row>
    <row r="174" spans="1:6">
      <c r="A174" s="60">
        <v>172</v>
      </c>
      <c r="B174" s="11"/>
      <c r="C174" s="12"/>
      <c r="D174" s="12"/>
      <c r="E174" s="10"/>
      <c r="F174" s="12"/>
    </row>
    <row r="175" spans="1:6">
      <c r="A175" s="60">
        <v>173</v>
      </c>
      <c r="B175" s="13"/>
      <c r="C175" s="14"/>
      <c r="D175" s="14"/>
      <c r="E175" s="10"/>
      <c r="F175" s="14"/>
    </row>
    <row r="176" spans="1:6">
      <c r="A176" s="60">
        <v>174</v>
      </c>
      <c r="B176" s="11"/>
      <c r="C176" s="12"/>
      <c r="D176" s="12"/>
      <c r="E176" s="10"/>
      <c r="F176" s="12"/>
    </row>
    <row r="177" spans="1:6">
      <c r="A177" s="60">
        <v>175</v>
      </c>
      <c r="B177" s="13"/>
      <c r="C177" s="14"/>
      <c r="D177" s="14"/>
      <c r="E177" s="10"/>
      <c r="F177" s="14"/>
    </row>
    <row r="178" spans="1:6">
      <c r="A178" s="60">
        <v>176</v>
      </c>
      <c r="B178" s="11"/>
      <c r="C178" s="12"/>
      <c r="D178" s="12"/>
      <c r="E178" s="10"/>
      <c r="F178" s="12"/>
    </row>
    <row r="179" spans="1:6">
      <c r="A179" s="60">
        <v>177</v>
      </c>
      <c r="B179" s="13"/>
      <c r="C179" s="14"/>
      <c r="D179" s="14"/>
      <c r="E179" s="10"/>
      <c r="F179" s="14"/>
    </row>
    <row r="180" spans="1:6">
      <c r="A180" s="60">
        <v>178</v>
      </c>
      <c r="B180" s="11"/>
      <c r="C180" s="12"/>
      <c r="D180" s="12"/>
      <c r="E180" s="10"/>
      <c r="F180" s="12"/>
    </row>
    <row r="181" spans="1:6">
      <c r="A181" s="60">
        <v>179</v>
      </c>
      <c r="B181" s="13"/>
      <c r="C181" s="14"/>
      <c r="D181" s="14"/>
      <c r="E181" s="10"/>
      <c r="F181" s="14"/>
    </row>
    <row r="182" spans="1:6">
      <c r="A182" s="60">
        <v>180</v>
      </c>
      <c r="B182" s="11"/>
      <c r="C182" s="12"/>
      <c r="D182" s="12"/>
      <c r="E182" s="10"/>
      <c r="F182" s="12"/>
    </row>
    <row r="183" spans="1:6">
      <c r="A183" s="60">
        <v>181</v>
      </c>
      <c r="B183" s="13"/>
      <c r="C183" s="14"/>
      <c r="D183" s="14"/>
      <c r="E183" s="10"/>
      <c r="F183" s="14"/>
    </row>
    <row r="184" spans="1:6">
      <c r="A184" s="60">
        <v>182</v>
      </c>
      <c r="B184" s="11"/>
      <c r="C184" s="12"/>
      <c r="D184" s="12"/>
      <c r="E184" s="10"/>
      <c r="F184" s="12"/>
    </row>
    <row r="185" spans="1:6">
      <c r="A185" s="60">
        <v>183</v>
      </c>
      <c r="B185" s="13"/>
      <c r="C185" s="14"/>
      <c r="D185" s="14"/>
      <c r="E185" s="10"/>
      <c r="F185" s="14"/>
    </row>
    <row r="186" spans="1:6">
      <c r="A186" s="60">
        <v>184</v>
      </c>
      <c r="B186" s="11"/>
      <c r="C186" s="12"/>
      <c r="D186" s="12"/>
      <c r="E186" s="10"/>
      <c r="F186" s="12"/>
    </row>
    <row r="187" spans="1:6">
      <c r="A187" s="60">
        <v>185</v>
      </c>
      <c r="B187" s="13"/>
      <c r="C187" s="14"/>
      <c r="D187" s="14"/>
      <c r="E187" s="10"/>
      <c r="F187" s="14"/>
    </row>
    <row r="188" spans="1:6">
      <c r="A188" s="60">
        <v>186</v>
      </c>
      <c r="B188" s="11"/>
      <c r="C188" s="12"/>
      <c r="D188" s="12"/>
      <c r="E188" s="10"/>
      <c r="F188" s="12"/>
    </row>
    <row r="189" spans="1:6">
      <c r="A189" s="60">
        <v>187</v>
      </c>
      <c r="B189" s="13"/>
      <c r="C189" s="14"/>
      <c r="D189" s="14"/>
      <c r="E189" s="10"/>
      <c r="F189" s="14"/>
    </row>
    <row r="190" spans="1:6">
      <c r="A190" s="60">
        <v>188</v>
      </c>
      <c r="B190" s="11"/>
      <c r="C190" s="12"/>
      <c r="D190" s="12"/>
      <c r="E190" s="10"/>
      <c r="F190" s="12"/>
    </row>
    <row r="191" spans="1:6">
      <c r="A191" s="60">
        <v>189</v>
      </c>
      <c r="B191" s="13"/>
      <c r="C191" s="14"/>
      <c r="D191" s="14"/>
      <c r="E191" s="10"/>
      <c r="F191" s="14"/>
    </row>
    <row r="192" spans="1:6">
      <c r="A192" s="60">
        <v>190</v>
      </c>
      <c r="B192" s="11"/>
      <c r="C192" s="12"/>
      <c r="D192" s="12"/>
      <c r="E192" s="10"/>
      <c r="F192" s="12"/>
    </row>
    <row r="193" spans="1:6">
      <c r="A193" s="60">
        <v>191</v>
      </c>
      <c r="B193" s="13"/>
      <c r="C193" s="14"/>
      <c r="D193" s="14"/>
      <c r="E193" s="10"/>
      <c r="F193" s="14"/>
    </row>
    <row r="194" spans="1:6">
      <c r="A194" s="60">
        <v>192</v>
      </c>
      <c r="B194" s="11"/>
      <c r="C194" s="12"/>
      <c r="D194" s="12"/>
      <c r="E194" s="15"/>
      <c r="F194" s="12"/>
    </row>
    <row r="195" spans="1:6">
      <c r="A195" s="60">
        <v>193</v>
      </c>
      <c r="B195" s="13"/>
      <c r="C195" s="14"/>
      <c r="D195" s="14"/>
      <c r="E195" s="10"/>
      <c r="F195" s="14"/>
    </row>
    <row r="196" spans="1:6">
      <c r="A196" s="60">
        <v>194</v>
      </c>
      <c r="B196" s="11"/>
      <c r="C196" s="12"/>
      <c r="D196" s="12"/>
      <c r="E196" s="15"/>
      <c r="F196" s="12"/>
    </row>
    <row r="197" spans="1:6">
      <c r="A197" s="60">
        <v>195</v>
      </c>
      <c r="B197" s="13"/>
      <c r="C197" s="14"/>
      <c r="D197" s="14"/>
      <c r="E197" s="10"/>
      <c r="F197" s="14"/>
    </row>
    <row r="198" spans="1:6">
      <c r="A198" s="60">
        <v>196</v>
      </c>
      <c r="B198" s="11"/>
      <c r="C198" s="12"/>
      <c r="D198" s="12"/>
      <c r="E198" s="15"/>
      <c r="F198" s="12"/>
    </row>
    <row r="199" spans="1:6">
      <c r="A199" s="60">
        <v>197</v>
      </c>
      <c r="B199" s="13"/>
      <c r="C199" s="14"/>
      <c r="D199" s="14"/>
      <c r="E199" s="10"/>
      <c r="F199" s="14"/>
    </row>
    <row r="200" spans="1:6">
      <c r="A200" s="60">
        <v>198</v>
      </c>
      <c r="B200" s="11"/>
      <c r="C200" s="12"/>
      <c r="D200" s="12"/>
      <c r="E200" s="15"/>
      <c r="F200" s="12"/>
    </row>
    <row r="201" spans="1:6">
      <c r="A201" s="60">
        <v>199</v>
      </c>
      <c r="B201" s="13"/>
      <c r="C201" s="14"/>
      <c r="D201" s="14"/>
      <c r="E201" s="10"/>
      <c r="F201" s="14"/>
    </row>
    <row r="202" spans="1:6">
      <c r="A202" s="60">
        <v>200</v>
      </c>
      <c r="B202" s="11"/>
      <c r="C202" s="12"/>
      <c r="D202" s="12"/>
      <c r="E202" s="15"/>
      <c r="F202" s="12"/>
    </row>
    <row r="203" spans="1:6">
      <c r="A203" s="60">
        <v>201</v>
      </c>
      <c r="B203" s="13"/>
      <c r="C203" s="14"/>
      <c r="D203" s="14"/>
      <c r="E203" s="10"/>
      <c r="F203" s="14"/>
    </row>
    <row r="204" spans="1:6">
      <c r="A204" s="60">
        <v>202</v>
      </c>
      <c r="B204" s="11"/>
      <c r="C204" s="12"/>
      <c r="D204" s="12"/>
      <c r="E204" s="15"/>
      <c r="F204" s="12"/>
    </row>
    <row r="205" spans="1:6">
      <c r="A205" s="60">
        <v>203</v>
      </c>
      <c r="B205" s="13"/>
      <c r="C205" s="14"/>
      <c r="D205" s="14"/>
      <c r="E205" s="10"/>
      <c r="F205" s="14"/>
    </row>
    <row r="206" spans="1:6">
      <c r="A206" s="60">
        <v>204</v>
      </c>
      <c r="B206" s="11"/>
      <c r="C206" s="12"/>
      <c r="D206" s="12"/>
      <c r="E206" s="15"/>
      <c r="F206" s="12"/>
    </row>
    <row r="207" spans="1:6">
      <c r="A207" s="60">
        <v>205</v>
      </c>
      <c r="B207" s="13"/>
      <c r="C207" s="14"/>
      <c r="D207" s="14"/>
      <c r="E207" s="10"/>
      <c r="F207" s="14"/>
    </row>
    <row r="208" spans="1:6">
      <c r="A208" s="60">
        <v>206</v>
      </c>
      <c r="B208" s="11"/>
      <c r="C208" s="12"/>
      <c r="D208" s="12"/>
      <c r="E208" s="15"/>
      <c r="F208" s="12"/>
    </row>
    <row r="209" spans="1:6">
      <c r="A209" s="60">
        <v>207</v>
      </c>
      <c r="B209" s="13"/>
      <c r="C209" s="14"/>
      <c r="D209" s="14"/>
      <c r="E209" s="10"/>
      <c r="F209" s="14"/>
    </row>
    <row r="210" spans="1:6">
      <c r="A210" s="60">
        <v>208</v>
      </c>
      <c r="B210" s="11"/>
      <c r="C210" s="12"/>
      <c r="D210" s="12"/>
      <c r="E210" s="15"/>
      <c r="F210" s="12"/>
    </row>
    <row r="211" spans="1:6">
      <c r="A211" s="60">
        <v>209</v>
      </c>
      <c r="B211" s="13"/>
      <c r="C211" s="14"/>
      <c r="D211" s="14"/>
      <c r="E211" s="10"/>
      <c r="F211" s="14"/>
    </row>
    <row r="212" spans="1:6">
      <c r="A212" s="60">
        <v>210</v>
      </c>
      <c r="B212" s="11"/>
      <c r="C212" s="12"/>
      <c r="D212" s="12"/>
      <c r="E212" s="15"/>
      <c r="F212" s="12"/>
    </row>
    <row r="213" spans="1:6">
      <c r="A213" s="60">
        <v>211</v>
      </c>
      <c r="B213" s="13"/>
      <c r="C213" s="14"/>
      <c r="D213" s="14"/>
      <c r="E213" s="10"/>
      <c r="F213" s="14"/>
    </row>
    <row r="214" spans="1:6">
      <c r="A214" s="60">
        <v>212</v>
      </c>
      <c r="B214" s="11"/>
      <c r="C214" s="12"/>
      <c r="D214" s="12"/>
      <c r="E214" s="15"/>
      <c r="F214" s="12"/>
    </row>
    <row r="215" spans="1:6">
      <c r="A215" s="60">
        <v>213</v>
      </c>
      <c r="B215" s="13"/>
      <c r="C215" s="14"/>
      <c r="D215" s="14"/>
      <c r="E215" s="10"/>
      <c r="F215" s="14"/>
    </row>
    <row r="216" spans="1:6">
      <c r="A216" s="60">
        <v>214</v>
      </c>
      <c r="B216" s="11"/>
      <c r="C216" s="12"/>
      <c r="D216" s="12"/>
      <c r="E216" s="15"/>
      <c r="F216" s="12"/>
    </row>
    <row r="217" spans="1:6">
      <c r="A217" s="60">
        <v>215</v>
      </c>
      <c r="B217" s="13"/>
      <c r="C217" s="14"/>
      <c r="D217" s="14"/>
      <c r="E217" s="10"/>
      <c r="F217" s="14"/>
    </row>
    <row r="218" spans="1:6">
      <c r="A218" s="60">
        <v>216</v>
      </c>
      <c r="B218" s="11"/>
      <c r="C218" s="12"/>
      <c r="D218" s="12"/>
      <c r="E218" s="15"/>
      <c r="F218" s="12"/>
    </row>
    <row r="219" spans="1:6">
      <c r="A219" s="60">
        <v>217</v>
      </c>
      <c r="B219" s="13"/>
      <c r="C219" s="14"/>
      <c r="D219" s="14"/>
      <c r="E219" s="10"/>
      <c r="F219" s="14"/>
    </row>
    <row r="220" spans="1:6">
      <c r="A220" s="60">
        <v>218</v>
      </c>
      <c r="B220" s="11"/>
      <c r="C220" s="12"/>
      <c r="D220" s="12"/>
      <c r="E220" s="15"/>
      <c r="F220" s="12"/>
    </row>
    <row r="221" spans="1:6">
      <c r="A221" s="60">
        <v>219</v>
      </c>
      <c r="B221" s="13"/>
      <c r="C221" s="14"/>
      <c r="D221" s="14"/>
      <c r="E221" s="10"/>
      <c r="F221" s="14"/>
    </row>
    <row r="222" spans="1:6">
      <c r="A222" s="60">
        <v>220</v>
      </c>
      <c r="B222" s="11"/>
      <c r="C222" s="12"/>
      <c r="D222" s="12"/>
      <c r="E222" s="15"/>
      <c r="F222" s="12"/>
    </row>
    <row r="223" spans="1:6">
      <c r="A223" s="60">
        <v>221</v>
      </c>
      <c r="B223" s="13"/>
      <c r="C223" s="14"/>
      <c r="D223" s="14"/>
      <c r="E223" s="10"/>
      <c r="F223" s="14"/>
    </row>
    <row r="224" spans="1:6">
      <c r="A224" s="60">
        <v>222</v>
      </c>
      <c r="B224" s="11"/>
      <c r="C224" s="12"/>
      <c r="D224" s="12"/>
      <c r="E224" s="15"/>
      <c r="F224" s="12"/>
    </row>
    <row r="225" spans="1:6">
      <c r="A225" s="60">
        <v>223</v>
      </c>
      <c r="B225" s="13"/>
      <c r="C225" s="14"/>
      <c r="D225" s="14"/>
      <c r="E225" s="10"/>
      <c r="F225" s="14"/>
    </row>
    <row r="226" spans="1:6">
      <c r="A226" s="60">
        <v>224</v>
      </c>
      <c r="B226" s="11"/>
      <c r="C226" s="12"/>
      <c r="D226" s="12"/>
      <c r="E226" s="15"/>
      <c r="F226" s="12"/>
    </row>
    <row r="227" spans="1:6">
      <c r="A227" s="60">
        <v>225</v>
      </c>
      <c r="B227" s="13"/>
      <c r="C227" s="14"/>
      <c r="D227" s="14"/>
      <c r="E227" s="10"/>
      <c r="F227" s="14"/>
    </row>
    <row r="228" spans="1:6">
      <c r="A228" s="60">
        <v>226</v>
      </c>
      <c r="B228" s="11"/>
      <c r="C228" s="12"/>
      <c r="D228" s="12"/>
      <c r="E228" s="15"/>
      <c r="F228" s="12"/>
    </row>
    <row r="229" spans="1:6">
      <c r="A229" s="60">
        <v>227</v>
      </c>
      <c r="B229" s="13"/>
      <c r="C229" s="14"/>
      <c r="D229" s="14"/>
      <c r="E229" s="10"/>
      <c r="F229" s="14"/>
    </row>
    <row r="230" spans="1:6">
      <c r="A230" s="60">
        <v>228</v>
      </c>
      <c r="B230" s="11"/>
      <c r="C230" s="12"/>
      <c r="D230" s="12"/>
      <c r="E230" s="15"/>
      <c r="F230" s="12"/>
    </row>
    <row r="231" spans="1:6">
      <c r="A231" s="60">
        <v>229</v>
      </c>
      <c r="B231" s="13"/>
      <c r="C231" s="14"/>
      <c r="D231" s="14"/>
      <c r="E231" s="10"/>
      <c r="F231" s="14"/>
    </row>
    <row r="232" spans="1:6">
      <c r="A232" s="60">
        <v>230</v>
      </c>
      <c r="B232" s="11"/>
      <c r="C232" s="12"/>
      <c r="D232" s="12"/>
      <c r="E232" s="15"/>
      <c r="F232" s="12"/>
    </row>
    <row r="233" spans="1:6">
      <c r="A233" s="60">
        <v>231</v>
      </c>
      <c r="B233" s="13"/>
      <c r="C233" s="14"/>
      <c r="D233" s="14"/>
      <c r="E233" s="10"/>
      <c r="F233" s="14"/>
    </row>
    <row r="234" spans="1:6">
      <c r="A234" s="60">
        <v>232</v>
      </c>
      <c r="B234" s="11"/>
      <c r="C234" s="12"/>
      <c r="D234" s="12"/>
      <c r="E234" s="15"/>
      <c r="F234" s="12"/>
    </row>
    <row r="235" spans="1:6">
      <c r="A235" s="60">
        <v>233</v>
      </c>
      <c r="B235" s="13"/>
      <c r="C235" s="14"/>
      <c r="D235" s="14"/>
      <c r="E235" s="10"/>
      <c r="F235" s="14"/>
    </row>
    <row r="236" spans="1:6">
      <c r="A236" s="60">
        <v>234</v>
      </c>
      <c r="B236" s="11"/>
      <c r="C236" s="12"/>
      <c r="D236" s="12"/>
      <c r="E236" s="15"/>
      <c r="F236" s="12"/>
    </row>
    <row r="237" spans="1:6">
      <c r="A237" s="60">
        <v>235</v>
      </c>
      <c r="B237" s="13"/>
      <c r="C237" s="14"/>
      <c r="D237" s="14"/>
      <c r="E237" s="10"/>
      <c r="F237" s="14"/>
    </row>
    <row r="238" spans="1:6">
      <c r="A238" s="60">
        <v>236</v>
      </c>
      <c r="B238" s="11"/>
      <c r="C238" s="12"/>
      <c r="D238" s="12"/>
      <c r="E238" s="15"/>
      <c r="F238" s="12"/>
    </row>
    <row r="239" spans="1:6">
      <c r="A239" s="60">
        <v>237</v>
      </c>
      <c r="B239" s="13"/>
      <c r="C239" s="14"/>
      <c r="D239" s="14"/>
      <c r="E239" s="10"/>
      <c r="F239" s="14"/>
    </row>
    <row r="240" spans="1:6">
      <c r="A240" s="60">
        <v>238</v>
      </c>
      <c r="B240" s="11"/>
      <c r="C240" s="12"/>
      <c r="D240" s="12"/>
      <c r="E240" s="15"/>
      <c r="F240" s="12"/>
    </row>
    <row r="241" spans="1:6">
      <c r="A241" s="60">
        <v>239</v>
      </c>
      <c r="B241" s="13"/>
      <c r="C241" s="14"/>
      <c r="D241" s="14"/>
      <c r="E241" s="10"/>
      <c r="F241" s="14"/>
    </row>
    <row r="242" spans="1:6">
      <c r="A242" s="60">
        <v>240</v>
      </c>
      <c r="B242" s="11"/>
      <c r="C242" s="12"/>
      <c r="D242" s="12"/>
      <c r="E242" s="15"/>
      <c r="F242" s="12"/>
    </row>
    <row r="243" spans="1:6">
      <c r="A243" s="60">
        <v>241</v>
      </c>
      <c r="B243" s="13"/>
      <c r="C243" s="14"/>
      <c r="D243" s="14"/>
      <c r="E243" s="10"/>
      <c r="F243" s="14"/>
    </row>
    <row r="244" spans="1:6">
      <c r="A244" s="60">
        <v>242</v>
      </c>
      <c r="B244" s="11"/>
      <c r="C244" s="12"/>
      <c r="D244" s="12"/>
      <c r="E244" s="15"/>
      <c r="F244" s="12"/>
    </row>
    <row r="245" spans="1:6">
      <c r="A245" s="60">
        <v>243</v>
      </c>
      <c r="B245" s="13"/>
      <c r="C245" s="14"/>
      <c r="D245" s="14"/>
      <c r="E245" s="10"/>
      <c r="F245" s="14"/>
    </row>
    <row r="246" spans="1:6">
      <c r="A246" s="60">
        <v>244</v>
      </c>
      <c r="B246" s="11"/>
      <c r="C246" s="12"/>
      <c r="D246" s="12"/>
      <c r="E246" s="15"/>
      <c r="F246" s="12"/>
    </row>
    <row r="247" spans="1:6">
      <c r="A247" s="60">
        <v>245</v>
      </c>
      <c r="B247" s="13"/>
      <c r="C247" s="14"/>
      <c r="D247" s="14"/>
      <c r="E247" s="10"/>
      <c r="F247" s="14"/>
    </row>
    <row r="248" spans="1:6">
      <c r="A248" s="60">
        <v>246</v>
      </c>
      <c r="B248" s="11"/>
      <c r="C248" s="12"/>
      <c r="D248" s="12"/>
      <c r="E248" s="15"/>
      <c r="F248" s="12"/>
    </row>
  </sheetData>
  <mergeCells count="1">
    <mergeCell ref="A1:D1"/>
  </mergeCells>
  <pageMargins left="0.5" right="0.5" top="0.75" bottom="0.75" header="0.27777800000000002" footer="0.27777800000000002"/>
  <pageSetup scale="72" orientation="portrait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44"/>
  <sheetViews>
    <sheetView topLeftCell="A10" workbookViewId="0">
      <selection activeCell="B2" sqref="B2"/>
    </sheetView>
  </sheetViews>
  <sheetFormatPr defaultRowHeight="12.75"/>
  <cols>
    <col min="2" max="2" width="103.42578125" style="18" bestFit="1" customWidth="1"/>
  </cols>
  <sheetData>
    <row r="1" spans="1:2">
      <c r="A1" s="16" t="s">
        <v>1</v>
      </c>
      <c r="B1" s="17" t="s">
        <v>250</v>
      </c>
    </row>
    <row r="2" spans="1:2" ht="15.75" customHeight="1">
      <c r="A2" s="16">
        <v>1</v>
      </c>
      <c r="B2" s="19" t="s">
        <v>5</v>
      </c>
    </row>
    <row r="3" spans="1:2" ht="15.75" customHeight="1">
      <c r="A3" s="16">
        <v>2</v>
      </c>
      <c r="B3" s="19" t="s">
        <v>36</v>
      </c>
    </row>
    <row r="4" spans="1:2" ht="15.75" customHeight="1">
      <c r="A4" s="16">
        <v>3</v>
      </c>
      <c r="B4" s="19" t="s">
        <v>12</v>
      </c>
    </row>
    <row r="5" spans="1:2" ht="15.75" customHeight="1">
      <c r="A5" s="16">
        <v>4</v>
      </c>
      <c r="B5" s="19" t="s">
        <v>21</v>
      </c>
    </row>
    <row r="6" spans="1:2" ht="15.75" customHeight="1">
      <c r="A6" s="16">
        <v>5</v>
      </c>
      <c r="B6" s="19" t="s">
        <v>19</v>
      </c>
    </row>
    <row r="7" spans="1:2" ht="15.75" customHeight="1">
      <c r="A7" s="16">
        <v>6</v>
      </c>
      <c r="B7" s="19" t="s">
        <v>23</v>
      </c>
    </row>
    <row r="8" spans="1:2" ht="15.75" customHeight="1">
      <c r="A8" s="16">
        <v>7</v>
      </c>
      <c r="B8" s="19" t="s">
        <v>33</v>
      </c>
    </row>
    <row r="9" spans="1:2" ht="15.75" customHeight="1">
      <c r="A9" s="16">
        <v>8</v>
      </c>
      <c r="B9" s="19" t="s">
        <v>25</v>
      </c>
    </row>
    <row r="10" spans="1:2" ht="15.75" customHeight="1">
      <c r="A10" s="16">
        <v>9</v>
      </c>
      <c r="B10" s="19" t="s">
        <v>34</v>
      </c>
    </row>
    <row r="11" spans="1:2" ht="15.75" customHeight="1">
      <c r="A11" s="16">
        <v>10</v>
      </c>
      <c r="B11" s="19" t="s">
        <v>174</v>
      </c>
    </row>
    <row r="12" spans="1:2" ht="15.75" customHeight="1">
      <c r="A12" s="16">
        <v>11</v>
      </c>
      <c r="B12" s="19" t="s">
        <v>35</v>
      </c>
    </row>
    <row r="13" spans="1:2" ht="15.75" customHeight="1">
      <c r="A13" s="16">
        <v>12</v>
      </c>
      <c r="B13" s="19" t="s">
        <v>114</v>
      </c>
    </row>
    <row r="14" spans="1:2" ht="15.75" customHeight="1">
      <c r="A14" s="16">
        <v>13</v>
      </c>
      <c r="B14" s="20" t="s">
        <v>192</v>
      </c>
    </row>
    <row r="15" spans="1:2" ht="15.75" customHeight="1">
      <c r="A15" s="16">
        <v>14</v>
      </c>
      <c r="B15" s="20" t="s">
        <v>238</v>
      </c>
    </row>
    <row r="16" spans="1:2" ht="15.75" customHeight="1">
      <c r="A16" s="16">
        <v>15</v>
      </c>
      <c r="B16" s="20" t="s">
        <v>232</v>
      </c>
    </row>
    <row r="17" spans="1:2" ht="15.75" customHeight="1">
      <c r="A17" s="16">
        <v>16</v>
      </c>
      <c r="B17" s="20" t="s">
        <v>100</v>
      </c>
    </row>
    <row r="18" spans="1:2" ht="15.75" customHeight="1">
      <c r="A18" s="16">
        <v>17</v>
      </c>
      <c r="B18" s="19" t="s">
        <v>231</v>
      </c>
    </row>
    <row r="19" spans="1:2" ht="15.75" customHeight="1">
      <c r="A19" s="16">
        <v>18</v>
      </c>
      <c r="B19" s="19" t="s">
        <v>176</v>
      </c>
    </row>
    <row r="20" spans="1:2" ht="15.75" customHeight="1">
      <c r="A20" s="16">
        <v>19</v>
      </c>
      <c r="B20" s="19" t="s">
        <v>109</v>
      </c>
    </row>
    <row r="21" spans="1:2" ht="15.75" customHeight="1">
      <c r="A21" s="16">
        <v>20</v>
      </c>
      <c r="B21" s="19" t="s">
        <v>108</v>
      </c>
    </row>
    <row r="22" spans="1:2" ht="15.75" customHeight="1">
      <c r="A22" s="16">
        <v>21</v>
      </c>
      <c r="B22" s="19" t="s">
        <v>229</v>
      </c>
    </row>
    <row r="23" spans="1:2" ht="15.75" customHeight="1">
      <c r="A23" s="16">
        <v>22</v>
      </c>
      <c r="B23" s="19" t="s">
        <v>175</v>
      </c>
    </row>
    <row r="24" spans="1:2" ht="15.75" customHeight="1">
      <c r="A24" s="16">
        <v>23</v>
      </c>
      <c r="B24" s="21" t="s">
        <v>105</v>
      </c>
    </row>
    <row r="25" spans="1:2" ht="15.75" customHeight="1">
      <c r="A25" s="16">
        <v>24</v>
      </c>
      <c r="B25" s="19" t="s">
        <v>227</v>
      </c>
    </row>
    <row r="26" spans="1:2" ht="15.75" customHeight="1">
      <c r="A26" s="16">
        <v>25</v>
      </c>
      <c r="B26" s="19" t="s">
        <v>112</v>
      </c>
    </row>
    <row r="27" spans="1:2" ht="15.75" customHeight="1">
      <c r="A27" s="16">
        <v>26</v>
      </c>
      <c r="B27" s="19" t="s">
        <v>201</v>
      </c>
    </row>
    <row r="28" spans="1:2" ht="15.75" customHeight="1">
      <c r="A28" s="16">
        <v>27</v>
      </c>
      <c r="B28" s="20" t="s">
        <v>110</v>
      </c>
    </row>
    <row r="29" spans="1:2" ht="15.75" customHeight="1">
      <c r="A29" s="16">
        <v>28</v>
      </c>
      <c r="B29" s="19" t="s">
        <v>30</v>
      </c>
    </row>
    <row r="30" spans="1:2" ht="15.75" customHeight="1">
      <c r="A30" s="16">
        <v>29</v>
      </c>
      <c r="B30" s="19" t="s">
        <v>22</v>
      </c>
    </row>
    <row r="31" spans="1:2" ht="15.75" customHeight="1">
      <c r="A31" s="16">
        <v>30</v>
      </c>
      <c r="B31" s="19" t="s">
        <v>24</v>
      </c>
    </row>
    <row r="32" spans="1:2" ht="15.75" customHeight="1">
      <c r="A32" s="16">
        <v>31</v>
      </c>
      <c r="B32" s="19" t="s">
        <v>26</v>
      </c>
    </row>
    <row r="33" spans="1:2" ht="15.75" customHeight="1">
      <c r="A33" s="16">
        <v>32</v>
      </c>
      <c r="B33" s="19" t="s">
        <v>32</v>
      </c>
    </row>
    <row r="34" spans="1:2" ht="15.75" customHeight="1">
      <c r="A34" s="16">
        <v>33</v>
      </c>
      <c r="B34" s="19" t="s">
        <v>14</v>
      </c>
    </row>
    <row r="35" spans="1:2" ht="15.75" customHeight="1">
      <c r="A35" s="16">
        <v>34</v>
      </c>
      <c r="B35" s="19" t="s">
        <v>27</v>
      </c>
    </row>
    <row r="36" spans="1:2" ht="15.75" customHeight="1">
      <c r="A36" s="16">
        <v>35</v>
      </c>
      <c r="B36" s="19" t="s">
        <v>20</v>
      </c>
    </row>
    <row r="37" spans="1:2" ht="15.75" customHeight="1">
      <c r="A37" s="16">
        <v>36</v>
      </c>
      <c r="B37" s="19" t="s">
        <v>180</v>
      </c>
    </row>
    <row r="38" spans="1:2" ht="15.75" customHeight="1">
      <c r="A38" s="16">
        <v>37</v>
      </c>
      <c r="B38" s="19" t="s">
        <v>28</v>
      </c>
    </row>
    <row r="39" spans="1:2" ht="15.75" customHeight="1">
      <c r="A39" s="16">
        <v>38</v>
      </c>
      <c r="B39" s="19" t="s">
        <v>29</v>
      </c>
    </row>
    <row r="40" spans="1:2" ht="15.75" customHeight="1">
      <c r="A40" s="16">
        <v>39</v>
      </c>
      <c r="B40" s="19" t="s">
        <v>173</v>
      </c>
    </row>
    <row r="41" spans="1:2" ht="15.75" customHeight="1">
      <c r="A41" s="16">
        <v>40</v>
      </c>
      <c r="B41" s="19" t="s">
        <v>18</v>
      </c>
    </row>
    <row r="42" spans="1:2" ht="15.75" customHeight="1">
      <c r="A42" s="16">
        <v>41</v>
      </c>
      <c r="B42" s="19" t="s">
        <v>6</v>
      </c>
    </row>
    <row r="43" spans="1:2" ht="15.75" customHeight="1">
      <c r="A43" s="16">
        <v>42</v>
      </c>
      <c r="B43" s="19" t="s">
        <v>7</v>
      </c>
    </row>
    <row r="44" spans="1:2" ht="15.75" customHeight="1">
      <c r="A44" s="16">
        <v>43</v>
      </c>
      <c r="B44" s="19" t="s">
        <v>8</v>
      </c>
    </row>
    <row r="45" spans="1:2" ht="15.75" customHeight="1">
      <c r="A45" s="16">
        <v>44</v>
      </c>
      <c r="B45" s="19" t="s">
        <v>178</v>
      </c>
    </row>
    <row r="46" spans="1:2" ht="15.75" customHeight="1">
      <c r="A46" s="16">
        <v>45</v>
      </c>
      <c r="B46" s="19" t="s">
        <v>15</v>
      </c>
    </row>
    <row r="47" spans="1:2" ht="15.75" customHeight="1">
      <c r="A47" s="16">
        <v>46</v>
      </c>
      <c r="B47" s="19" t="s">
        <v>16</v>
      </c>
    </row>
    <row r="48" spans="1:2" ht="15.75" customHeight="1">
      <c r="A48" s="16">
        <v>47</v>
      </c>
      <c r="B48" s="19" t="s">
        <v>13</v>
      </c>
    </row>
    <row r="49" spans="1:2" ht="15.75" customHeight="1">
      <c r="A49" s="16">
        <v>48</v>
      </c>
      <c r="B49" s="19" t="s">
        <v>233</v>
      </c>
    </row>
    <row r="50" spans="1:2" ht="15.75" customHeight="1">
      <c r="A50" s="16">
        <v>49</v>
      </c>
      <c r="B50" s="19" t="s">
        <v>151</v>
      </c>
    </row>
    <row r="51" spans="1:2" ht="15.75" customHeight="1">
      <c r="A51" s="16">
        <v>50</v>
      </c>
      <c r="B51" s="19" t="s">
        <v>171</v>
      </c>
    </row>
    <row r="52" spans="1:2">
      <c r="A52" s="16">
        <v>51</v>
      </c>
      <c r="B52" s="22" t="s">
        <v>115</v>
      </c>
    </row>
    <row r="53" spans="1:2" ht="15.75" customHeight="1">
      <c r="A53" s="16">
        <v>52</v>
      </c>
      <c r="B53" s="19" t="s">
        <v>111</v>
      </c>
    </row>
    <row r="54" spans="1:2" ht="15.75" customHeight="1">
      <c r="A54" s="16">
        <v>53</v>
      </c>
      <c r="B54" s="19" t="s">
        <v>170</v>
      </c>
    </row>
    <row r="55" spans="1:2" ht="15.75" customHeight="1">
      <c r="A55" s="16">
        <v>54</v>
      </c>
      <c r="B55" s="19" t="s">
        <v>106</v>
      </c>
    </row>
    <row r="56" spans="1:2" ht="15.75" customHeight="1">
      <c r="A56" s="16">
        <v>55</v>
      </c>
      <c r="B56" s="19" t="s">
        <v>107</v>
      </c>
    </row>
    <row r="57" spans="1:2" ht="15.75" customHeight="1">
      <c r="A57" s="16">
        <v>56</v>
      </c>
      <c r="B57" s="19" t="s">
        <v>116</v>
      </c>
    </row>
    <row r="58" spans="1:2" ht="15.75" customHeight="1">
      <c r="A58" s="16">
        <v>57</v>
      </c>
      <c r="B58" s="19" t="s">
        <v>181</v>
      </c>
    </row>
    <row r="59" spans="1:2" ht="15.75" customHeight="1">
      <c r="A59" s="16">
        <v>58</v>
      </c>
      <c r="B59" s="19" t="s">
        <v>228</v>
      </c>
    </row>
    <row r="60" spans="1:2" ht="15.75" customHeight="1">
      <c r="A60" s="16">
        <v>59</v>
      </c>
      <c r="B60" s="19" t="s">
        <v>230</v>
      </c>
    </row>
    <row r="61" spans="1:2" ht="15.75" customHeight="1">
      <c r="A61" s="16">
        <v>60</v>
      </c>
      <c r="B61" s="19" t="s">
        <v>172</v>
      </c>
    </row>
    <row r="62" spans="1:2" ht="15.75" customHeight="1">
      <c r="A62" s="16">
        <v>61</v>
      </c>
      <c r="B62" s="19" t="s">
        <v>9</v>
      </c>
    </row>
    <row r="63" spans="1:2" ht="15.75" customHeight="1">
      <c r="A63" s="16">
        <v>62</v>
      </c>
      <c r="B63" s="19" t="s">
        <v>104</v>
      </c>
    </row>
    <row r="64" spans="1:2" ht="15.75" customHeight="1">
      <c r="A64" s="16">
        <v>63</v>
      </c>
      <c r="B64" s="19" t="s">
        <v>137</v>
      </c>
    </row>
    <row r="65" spans="1:2" ht="15.75" customHeight="1">
      <c r="A65" s="16">
        <v>64</v>
      </c>
      <c r="B65" s="19" t="s">
        <v>139</v>
      </c>
    </row>
    <row r="66" spans="1:2" ht="15.75" customHeight="1">
      <c r="A66" s="16">
        <v>65</v>
      </c>
      <c r="B66" s="19" t="s">
        <v>140</v>
      </c>
    </row>
    <row r="67" spans="1:2" ht="15.75" customHeight="1">
      <c r="A67" s="16">
        <v>66</v>
      </c>
      <c r="B67" s="19" t="s">
        <v>31</v>
      </c>
    </row>
    <row r="68" spans="1:2" ht="15.75" customHeight="1">
      <c r="A68" s="16">
        <v>67</v>
      </c>
      <c r="B68" s="19" t="s">
        <v>61</v>
      </c>
    </row>
    <row r="69" spans="1:2" ht="15.75" customHeight="1">
      <c r="A69" s="16">
        <v>68</v>
      </c>
      <c r="B69" s="19" t="s">
        <v>67</v>
      </c>
    </row>
    <row r="70" spans="1:2" ht="15.75" customHeight="1">
      <c r="A70" s="16">
        <v>69</v>
      </c>
      <c r="B70" s="19" t="s">
        <v>77</v>
      </c>
    </row>
    <row r="71" spans="1:2" ht="15.75" customHeight="1">
      <c r="A71" s="16">
        <v>70</v>
      </c>
      <c r="B71" s="19" t="s">
        <v>88</v>
      </c>
    </row>
    <row r="72" spans="1:2" ht="15.75" customHeight="1">
      <c r="A72" s="16">
        <v>71</v>
      </c>
      <c r="B72" s="19" t="s">
        <v>51</v>
      </c>
    </row>
    <row r="73" spans="1:2" ht="15.75" customHeight="1">
      <c r="A73" s="16">
        <v>72</v>
      </c>
      <c r="B73" s="19" t="s">
        <v>52</v>
      </c>
    </row>
    <row r="74" spans="1:2" ht="15.75" customHeight="1">
      <c r="A74" s="16">
        <v>73</v>
      </c>
      <c r="B74" s="19" t="s">
        <v>53</v>
      </c>
    </row>
    <row r="75" spans="1:2" ht="15.75" customHeight="1">
      <c r="A75" s="16">
        <v>74</v>
      </c>
      <c r="B75" s="19" t="s">
        <v>54</v>
      </c>
    </row>
    <row r="76" spans="1:2" ht="15.75" customHeight="1">
      <c r="A76" s="16">
        <v>75</v>
      </c>
      <c r="B76" s="19" t="s">
        <v>55</v>
      </c>
    </row>
    <row r="77" spans="1:2" ht="15.75" customHeight="1">
      <c r="A77" s="16">
        <v>76</v>
      </c>
      <c r="B77" s="19" t="s">
        <v>56</v>
      </c>
    </row>
    <row r="78" spans="1:2" ht="15.75" customHeight="1">
      <c r="A78" s="16">
        <v>77</v>
      </c>
      <c r="B78" s="19" t="s">
        <v>57</v>
      </c>
    </row>
    <row r="79" spans="1:2" ht="15.75" customHeight="1">
      <c r="A79" s="16">
        <v>78</v>
      </c>
      <c r="B79" s="19" t="s">
        <v>58</v>
      </c>
    </row>
    <row r="80" spans="1:2" ht="15.75" customHeight="1">
      <c r="A80" s="16">
        <v>79</v>
      </c>
      <c r="B80" s="19" t="s">
        <v>59</v>
      </c>
    </row>
    <row r="81" spans="1:2" ht="15.75" customHeight="1">
      <c r="A81" s="16">
        <v>80</v>
      </c>
      <c r="B81" s="19" t="s">
        <v>60</v>
      </c>
    </row>
    <row r="82" spans="1:2" ht="15.75" customHeight="1">
      <c r="A82" s="16">
        <v>81</v>
      </c>
      <c r="B82" s="19" t="s">
        <v>62</v>
      </c>
    </row>
    <row r="83" spans="1:2" ht="15.75" customHeight="1">
      <c r="A83" s="16">
        <v>82</v>
      </c>
      <c r="B83" s="19" t="s">
        <v>37</v>
      </c>
    </row>
    <row r="84" spans="1:2" ht="15.75" customHeight="1">
      <c r="A84" s="16">
        <v>83</v>
      </c>
      <c r="B84" s="19" t="s">
        <v>63</v>
      </c>
    </row>
    <row r="85" spans="1:2" ht="15.75" customHeight="1">
      <c r="A85" s="16">
        <v>84</v>
      </c>
      <c r="B85" s="19" t="s">
        <v>64</v>
      </c>
    </row>
    <row r="86" spans="1:2" ht="15.75" customHeight="1">
      <c r="A86" s="16">
        <v>85</v>
      </c>
      <c r="B86" s="19" t="s">
        <v>65</v>
      </c>
    </row>
    <row r="87" spans="1:2" ht="15.75" customHeight="1">
      <c r="A87" s="16">
        <v>86</v>
      </c>
      <c r="B87" s="19" t="s">
        <v>66</v>
      </c>
    </row>
    <row r="88" spans="1:2" ht="15.75" customHeight="1">
      <c r="A88" s="16">
        <v>87</v>
      </c>
      <c r="B88" s="19" t="s">
        <v>68</v>
      </c>
    </row>
    <row r="89" spans="1:2" ht="15.75" customHeight="1">
      <c r="A89" s="16">
        <v>88</v>
      </c>
      <c r="B89" s="19" t="s">
        <v>69</v>
      </c>
    </row>
    <row r="90" spans="1:2" ht="15.75" customHeight="1">
      <c r="A90" s="16">
        <v>89</v>
      </c>
      <c r="B90" s="19" t="s">
        <v>70</v>
      </c>
    </row>
    <row r="91" spans="1:2" ht="15.75" customHeight="1">
      <c r="A91" s="16">
        <v>90</v>
      </c>
      <c r="B91" s="19" t="s">
        <v>71</v>
      </c>
    </row>
    <row r="92" spans="1:2" ht="15.75" customHeight="1">
      <c r="A92" s="16">
        <v>91</v>
      </c>
      <c r="B92" s="19" t="s">
        <v>72</v>
      </c>
    </row>
    <row r="93" spans="1:2" ht="15.75" customHeight="1">
      <c r="A93" s="16">
        <v>92</v>
      </c>
      <c r="B93" s="19" t="s">
        <v>73</v>
      </c>
    </row>
    <row r="94" spans="1:2" ht="15.75" customHeight="1">
      <c r="A94" s="16">
        <v>93</v>
      </c>
      <c r="B94" s="19" t="s">
        <v>74</v>
      </c>
    </row>
    <row r="95" spans="1:2" ht="15.75" customHeight="1">
      <c r="A95" s="16">
        <v>94</v>
      </c>
      <c r="B95" s="19" t="s">
        <v>75</v>
      </c>
    </row>
    <row r="96" spans="1:2" ht="15.75" customHeight="1">
      <c r="A96" s="16">
        <v>95</v>
      </c>
      <c r="B96" s="19" t="s">
        <v>76</v>
      </c>
    </row>
    <row r="97" spans="1:2" ht="15.75" customHeight="1">
      <c r="A97" s="16">
        <v>96</v>
      </c>
      <c r="B97" s="19" t="s">
        <v>78</v>
      </c>
    </row>
    <row r="98" spans="1:2" ht="15.75" customHeight="1">
      <c r="A98" s="16">
        <v>97</v>
      </c>
      <c r="B98" s="19" t="s">
        <v>79</v>
      </c>
    </row>
    <row r="99" spans="1:2" ht="15.75" customHeight="1">
      <c r="A99" s="16">
        <v>98</v>
      </c>
      <c r="B99" s="19" t="s">
        <v>80</v>
      </c>
    </row>
    <row r="100" spans="1:2" ht="15.75" customHeight="1">
      <c r="A100" s="16">
        <v>99</v>
      </c>
      <c r="B100" s="19" t="s">
        <v>81</v>
      </c>
    </row>
    <row r="101" spans="1:2" ht="15.75" customHeight="1">
      <c r="A101" s="16">
        <v>100</v>
      </c>
      <c r="B101" s="19" t="s">
        <v>82</v>
      </c>
    </row>
    <row r="102" spans="1:2" ht="15.75" customHeight="1">
      <c r="A102" s="16">
        <v>101</v>
      </c>
      <c r="B102" s="19" t="s">
        <v>83</v>
      </c>
    </row>
    <row r="103" spans="1:2" ht="15.75" customHeight="1">
      <c r="A103" s="16">
        <v>102</v>
      </c>
      <c r="B103" s="19" t="s">
        <v>84</v>
      </c>
    </row>
    <row r="104" spans="1:2" ht="15.75" customHeight="1">
      <c r="A104" s="16">
        <v>103</v>
      </c>
      <c r="B104" s="19" t="s">
        <v>85</v>
      </c>
    </row>
    <row r="105" spans="1:2" ht="15.75" customHeight="1">
      <c r="A105" s="16">
        <v>104</v>
      </c>
      <c r="B105" s="19" t="s">
        <v>86</v>
      </c>
    </row>
    <row r="106" spans="1:2" ht="15.75" customHeight="1">
      <c r="A106" s="16">
        <v>105</v>
      </c>
      <c r="B106" s="19" t="s">
        <v>87</v>
      </c>
    </row>
    <row r="107" spans="1:2" ht="15.75" customHeight="1">
      <c r="A107" s="16">
        <v>106</v>
      </c>
      <c r="B107" s="19" t="s">
        <v>89</v>
      </c>
    </row>
    <row r="108" spans="1:2" ht="15.75" customHeight="1">
      <c r="A108" s="16">
        <v>107</v>
      </c>
      <c r="B108" s="19" t="s">
        <v>90</v>
      </c>
    </row>
    <row r="109" spans="1:2" ht="15.75" customHeight="1">
      <c r="A109" s="16">
        <v>108</v>
      </c>
      <c r="B109" s="19" t="s">
        <v>91</v>
      </c>
    </row>
    <row r="110" spans="1:2" ht="15.75" customHeight="1">
      <c r="A110" s="16">
        <v>109</v>
      </c>
      <c r="B110" s="19" t="s">
        <v>92</v>
      </c>
    </row>
    <row r="111" spans="1:2" ht="15.75" customHeight="1">
      <c r="A111" s="16">
        <v>110</v>
      </c>
      <c r="B111" s="19" t="s">
        <v>93</v>
      </c>
    </row>
    <row r="112" spans="1:2" ht="15.75" customHeight="1">
      <c r="A112" s="16">
        <v>111</v>
      </c>
      <c r="B112" s="19" t="s">
        <v>94</v>
      </c>
    </row>
    <row r="113" spans="1:2" ht="15.75" customHeight="1">
      <c r="A113" s="16">
        <v>112</v>
      </c>
      <c r="B113" s="19" t="s">
        <v>95</v>
      </c>
    </row>
    <row r="114" spans="1:2" ht="15.75" customHeight="1">
      <c r="A114" s="16">
        <v>113</v>
      </c>
      <c r="B114" s="19" t="s">
        <v>96</v>
      </c>
    </row>
    <row r="115" spans="1:2" ht="15.75" customHeight="1">
      <c r="A115" s="16">
        <v>114</v>
      </c>
      <c r="B115" s="19" t="s">
        <v>97</v>
      </c>
    </row>
    <row r="116" spans="1:2" ht="15.75" customHeight="1">
      <c r="A116" s="16">
        <v>115</v>
      </c>
      <c r="B116" s="19" t="s">
        <v>98</v>
      </c>
    </row>
    <row r="117" spans="1:2" ht="15.75" customHeight="1">
      <c r="A117" s="16">
        <v>116</v>
      </c>
      <c r="B117" s="19" t="s">
        <v>99</v>
      </c>
    </row>
    <row r="118" spans="1:2" ht="15.75" customHeight="1">
      <c r="A118" s="16">
        <v>117</v>
      </c>
      <c r="B118" s="19" t="s">
        <v>38</v>
      </c>
    </row>
    <row r="119" spans="1:2" ht="15.75" customHeight="1">
      <c r="A119" s="16">
        <v>118</v>
      </c>
      <c r="B119" s="19" t="s">
        <v>39</v>
      </c>
    </row>
    <row r="120" spans="1:2" ht="15.75" customHeight="1">
      <c r="A120" s="16">
        <v>119</v>
      </c>
      <c r="B120" s="19" t="s">
        <v>40</v>
      </c>
    </row>
    <row r="121" spans="1:2" ht="15.75" customHeight="1">
      <c r="A121" s="16">
        <v>120</v>
      </c>
      <c r="B121" s="20" t="s">
        <v>41</v>
      </c>
    </row>
    <row r="122" spans="1:2" ht="15.75" customHeight="1">
      <c r="A122" s="16">
        <v>121</v>
      </c>
      <c r="B122" s="19" t="s">
        <v>42</v>
      </c>
    </row>
    <row r="123" spans="1:2" ht="15.75" customHeight="1">
      <c r="A123" s="16">
        <v>122</v>
      </c>
      <c r="B123" s="19" t="s">
        <v>43</v>
      </c>
    </row>
    <row r="124" spans="1:2" ht="15.75" customHeight="1">
      <c r="A124" s="16">
        <v>123</v>
      </c>
      <c r="B124" s="19" t="s">
        <v>44</v>
      </c>
    </row>
    <row r="125" spans="1:2" ht="15.75" customHeight="1">
      <c r="A125" s="16">
        <v>124</v>
      </c>
      <c r="B125" s="19" t="s">
        <v>45</v>
      </c>
    </row>
    <row r="126" spans="1:2" ht="15.75" customHeight="1">
      <c r="A126" s="16">
        <v>125</v>
      </c>
      <c r="B126" s="19" t="s">
        <v>46</v>
      </c>
    </row>
    <row r="127" spans="1:2" ht="15.75" customHeight="1">
      <c r="A127" s="16">
        <v>126</v>
      </c>
      <c r="B127" s="19" t="s">
        <v>47</v>
      </c>
    </row>
    <row r="128" spans="1:2" ht="15.75" customHeight="1">
      <c r="A128" s="16">
        <v>127</v>
      </c>
      <c r="B128" s="19" t="s">
        <v>48</v>
      </c>
    </row>
    <row r="129" spans="1:2" ht="15.75" customHeight="1">
      <c r="A129" s="16">
        <v>128</v>
      </c>
      <c r="B129" s="19" t="s">
        <v>49</v>
      </c>
    </row>
    <row r="130" spans="1:2" ht="15.75" customHeight="1">
      <c r="A130" s="16">
        <v>129</v>
      </c>
      <c r="B130" s="19" t="s">
        <v>50</v>
      </c>
    </row>
    <row r="131" spans="1:2" ht="31.5" customHeight="1">
      <c r="A131" s="16">
        <v>130</v>
      </c>
      <c r="B131" s="23" t="s">
        <v>141</v>
      </c>
    </row>
    <row r="132" spans="1:2" ht="15.75" customHeight="1">
      <c r="A132" s="16">
        <v>131</v>
      </c>
      <c r="B132" s="19" t="s">
        <v>138</v>
      </c>
    </row>
    <row r="133" spans="1:2" ht="15.75" customHeight="1">
      <c r="A133" s="16">
        <v>132</v>
      </c>
      <c r="B133" s="19" t="s">
        <v>117</v>
      </c>
    </row>
    <row r="134" spans="1:2" ht="15.75" customHeight="1">
      <c r="A134" s="16">
        <v>133</v>
      </c>
      <c r="B134" s="19" t="s">
        <v>119</v>
      </c>
    </row>
    <row r="135" spans="1:2" ht="15.75" customHeight="1">
      <c r="A135" s="16">
        <v>134</v>
      </c>
      <c r="B135" s="19" t="s">
        <v>122</v>
      </c>
    </row>
    <row r="136" spans="1:2" ht="15.75" customHeight="1">
      <c r="A136" s="16">
        <v>135</v>
      </c>
      <c r="B136" s="19" t="s">
        <v>118</v>
      </c>
    </row>
    <row r="137" spans="1:2" ht="15.75" customHeight="1">
      <c r="A137" s="16">
        <v>136</v>
      </c>
      <c r="B137" s="19" t="s">
        <v>120</v>
      </c>
    </row>
    <row r="138" spans="1:2" ht="15.75" customHeight="1">
      <c r="A138" s="16">
        <v>137</v>
      </c>
      <c r="B138" s="19" t="s">
        <v>121</v>
      </c>
    </row>
    <row r="139" spans="1:2" ht="15.75" customHeight="1">
      <c r="A139" s="16">
        <v>138</v>
      </c>
      <c r="B139" s="19" t="s">
        <v>134</v>
      </c>
    </row>
    <row r="140" spans="1:2" ht="15.75" customHeight="1">
      <c r="A140" s="16">
        <v>139</v>
      </c>
      <c r="B140" s="19" t="s">
        <v>123</v>
      </c>
    </row>
    <row r="141" spans="1:2" ht="15.75" customHeight="1">
      <c r="A141" s="16">
        <v>140</v>
      </c>
      <c r="B141" s="19" t="s">
        <v>124</v>
      </c>
    </row>
    <row r="142" spans="1:2" ht="15.75" customHeight="1">
      <c r="A142" s="16">
        <v>141</v>
      </c>
      <c r="B142" s="19" t="s">
        <v>125</v>
      </c>
    </row>
    <row r="143" spans="1:2" ht="15.75" customHeight="1">
      <c r="A143" s="16">
        <v>142</v>
      </c>
      <c r="B143" s="19" t="s">
        <v>126</v>
      </c>
    </row>
    <row r="144" spans="1:2" ht="15.75" customHeight="1">
      <c r="A144" s="16">
        <v>143</v>
      </c>
      <c r="B144" s="19" t="s">
        <v>152</v>
      </c>
    </row>
    <row r="145" spans="1:2" ht="15.75" customHeight="1">
      <c r="A145" s="16">
        <v>144</v>
      </c>
      <c r="B145" s="19" t="s">
        <v>127</v>
      </c>
    </row>
    <row r="146" spans="1:2" ht="15.75" customHeight="1">
      <c r="A146" s="16">
        <v>145</v>
      </c>
      <c r="B146" s="19" t="s">
        <v>128</v>
      </c>
    </row>
    <row r="147" spans="1:2" ht="15.75" customHeight="1">
      <c r="A147" s="16">
        <v>146</v>
      </c>
      <c r="B147" s="19" t="s">
        <v>129</v>
      </c>
    </row>
    <row r="148" spans="1:2" ht="15.75" customHeight="1">
      <c r="A148" s="16">
        <v>147</v>
      </c>
      <c r="B148" s="19" t="s">
        <v>130</v>
      </c>
    </row>
    <row r="149" spans="1:2" ht="15.75" customHeight="1">
      <c r="A149" s="16">
        <v>148</v>
      </c>
      <c r="B149" s="19" t="s">
        <v>131</v>
      </c>
    </row>
    <row r="150" spans="1:2" ht="15.75" customHeight="1">
      <c r="A150" s="16">
        <v>149</v>
      </c>
      <c r="B150" s="19" t="s">
        <v>132</v>
      </c>
    </row>
    <row r="151" spans="1:2" ht="15.75" customHeight="1">
      <c r="A151" s="16">
        <v>150</v>
      </c>
      <c r="B151" s="19" t="s">
        <v>133</v>
      </c>
    </row>
    <row r="152" spans="1:2" ht="15.75" customHeight="1">
      <c r="A152" s="16">
        <v>151</v>
      </c>
      <c r="B152" s="19" t="s">
        <v>135</v>
      </c>
    </row>
    <row r="153" spans="1:2" ht="15.75" customHeight="1">
      <c r="A153" s="16">
        <v>152</v>
      </c>
      <c r="B153" s="19" t="s">
        <v>136</v>
      </c>
    </row>
    <row r="154" spans="1:2" ht="15.75" customHeight="1">
      <c r="A154" s="16">
        <v>153</v>
      </c>
      <c r="B154" s="19" t="s">
        <v>158</v>
      </c>
    </row>
    <row r="155" spans="1:2" ht="15.75" customHeight="1">
      <c r="A155" s="16">
        <v>154</v>
      </c>
      <c r="B155" s="19" t="s">
        <v>153</v>
      </c>
    </row>
    <row r="156" spans="1:2" ht="15.75" customHeight="1">
      <c r="A156" s="16">
        <v>155</v>
      </c>
      <c r="B156" s="19" t="s">
        <v>154</v>
      </c>
    </row>
    <row r="157" spans="1:2" ht="15.75" customHeight="1">
      <c r="A157" s="16">
        <v>156</v>
      </c>
      <c r="B157" s="19" t="s">
        <v>155</v>
      </c>
    </row>
    <row r="158" spans="1:2" ht="15.75" customHeight="1">
      <c r="A158" s="16">
        <v>157</v>
      </c>
      <c r="B158" s="19" t="s">
        <v>156</v>
      </c>
    </row>
    <row r="159" spans="1:2" ht="15.75" customHeight="1">
      <c r="A159" s="16">
        <v>158</v>
      </c>
      <c r="B159" s="19" t="s">
        <v>157</v>
      </c>
    </row>
    <row r="160" spans="1:2" ht="15.75" customHeight="1">
      <c r="A160" s="16">
        <v>159</v>
      </c>
      <c r="B160" s="19" t="s">
        <v>160</v>
      </c>
    </row>
    <row r="161" spans="1:2" ht="15.75" customHeight="1">
      <c r="A161" s="16">
        <v>160</v>
      </c>
      <c r="B161" s="19" t="s">
        <v>163</v>
      </c>
    </row>
    <row r="162" spans="1:2" ht="15.75" customHeight="1">
      <c r="A162" s="16">
        <v>161</v>
      </c>
      <c r="B162" s="19" t="s">
        <v>164</v>
      </c>
    </row>
    <row r="163" spans="1:2" ht="15.75" customHeight="1">
      <c r="A163" s="16">
        <v>162</v>
      </c>
      <c r="B163" s="19" t="s">
        <v>165</v>
      </c>
    </row>
    <row r="164" spans="1:2" ht="15.75" customHeight="1">
      <c r="A164" s="16">
        <v>163</v>
      </c>
      <c r="B164" s="19" t="s">
        <v>166</v>
      </c>
    </row>
    <row r="165" spans="1:2" ht="15.75" customHeight="1">
      <c r="A165" s="16">
        <v>164</v>
      </c>
      <c r="B165" s="19" t="s">
        <v>167</v>
      </c>
    </row>
    <row r="166" spans="1:2" ht="15.75" customHeight="1">
      <c r="A166" s="16">
        <v>165</v>
      </c>
      <c r="B166" s="19" t="s">
        <v>168</v>
      </c>
    </row>
    <row r="167" spans="1:2" ht="15.75" customHeight="1">
      <c r="A167" s="16">
        <v>166</v>
      </c>
      <c r="B167" s="19" t="s">
        <v>169</v>
      </c>
    </row>
    <row r="168" spans="1:2" ht="15.75" customHeight="1">
      <c r="A168" s="16">
        <v>167</v>
      </c>
      <c r="B168" s="19" t="s">
        <v>177</v>
      </c>
    </row>
    <row r="169" spans="1:2" ht="15.75" customHeight="1">
      <c r="A169" s="16">
        <v>168</v>
      </c>
      <c r="B169" s="19" t="s">
        <v>161</v>
      </c>
    </row>
    <row r="170" spans="1:2" ht="15.75" customHeight="1">
      <c r="A170" s="16">
        <v>169</v>
      </c>
      <c r="B170" s="19" t="s">
        <v>162</v>
      </c>
    </row>
    <row r="171" spans="1:2" ht="15.75" customHeight="1">
      <c r="A171" s="16">
        <v>170</v>
      </c>
      <c r="B171" s="19" t="s">
        <v>159</v>
      </c>
    </row>
    <row r="172" spans="1:2" ht="15.75" customHeight="1">
      <c r="A172" s="16">
        <v>171</v>
      </c>
      <c r="B172" s="19" t="s">
        <v>188</v>
      </c>
    </row>
    <row r="173" spans="1:2" ht="15.75" customHeight="1">
      <c r="A173" s="16">
        <v>172</v>
      </c>
      <c r="B173" s="19" t="s">
        <v>179</v>
      </c>
    </row>
    <row r="174" spans="1:2" ht="15.75" customHeight="1">
      <c r="A174" s="16">
        <v>173</v>
      </c>
      <c r="B174" s="19" t="s">
        <v>189</v>
      </c>
    </row>
    <row r="175" spans="1:2" ht="15.75" customHeight="1">
      <c r="A175" s="16">
        <v>174</v>
      </c>
      <c r="B175" s="19" t="s">
        <v>190</v>
      </c>
    </row>
    <row r="176" spans="1:2" ht="15.75" customHeight="1">
      <c r="A176" s="16">
        <v>175</v>
      </c>
      <c r="B176" s="19" t="s">
        <v>191</v>
      </c>
    </row>
    <row r="177" spans="1:2" ht="15.75" customHeight="1">
      <c r="A177" s="16">
        <v>176</v>
      </c>
      <c r="B177" s="19" t="s">
        <v>183</v>
      </c>
    </row>
    <row r="178" spans="1:2" ht="15.75" customHeight="1">
      <c r="A178" s="16">
        <v>177</v>
      </c>
      <c r="B178" s="19" t="s">
        <v>184</v>
      </c>
    </row>
    <row r="179" spans="1:2" ht="15.75" customHeight="1">
      <c r="A179" s="16">
        <v>178</v>
      </c>
      <c r="B179" s="19" t="s">
        <v>185</v>
      </c>
    </row>
    <row r="180" spans="1:2" ht="15.75" customHeight="1">
      <c r="A180" s="16">
        <v>179</v>
      </c>
      <c r="B180" s="19" t="s">
        <v>186</v>
      </c>
    </row>
    <row r="181" spans="1:2" ht="15.75" customHeight="1">
      <c r="A181" s="16">
        <v>180</v>
      </c>
      <c r="B181" s="19" t="s">
        <v>187</v>
      </c>
    </row>
    <row r="182" spans="1:2" ht="15.75" customHeight="1">
      <c r="A182" s="16">
        <v>181</v>
      </c>
      <c r="B182" s="19" t="s">
        <v>194</v>
      </c>
    </row>
    <row r="183" spans="1:2" ht="15.75" customHeight="1">
      <c r="A183" s="16">
        <v>182</v>
      </c>
      <c r="B183" s="19" t="s">
        <v>195</v>
      </c>
    </row>
    <row r="184" spans="1:2" ht="15.75" customHeight="1">
      <c r="A184" s="16">
        <v>183</v>
      </c>
      <c r="B184" s="19" t="s">
        <v>196</v>
      </c>
    </row>
    <row r="185" spans="1:2" ht="15.75" customHeight="1">
      <c r="A185" s="16">
        <v>184</v>
      </c>
      <c r="B185" s="19" t="s">
        <v>239</v>
      </c>
    </row>
    <row r="186" spans="1:2" ht="15.75" customHeight="1">
      <c r="A186" s="16">
        <v>185</v>
      </c>
      <c r="B186" s="19" t="s">
        <v>197</v>
      </c>
    </row>
    <row r="187" spans="1:2" ht="15.75" customHeight="1">
      <c r="A187" s="16">
        <v>186</v>
      </c>
      <c r="B187" s="19" t="s">
        <v>198</v>
      </c>
    </row>
    <row r="188" spans="1:2" ht="15.75" customHeight="1">
      <c r="A188" s="16">
        <v>187</v>
      </c>
      <c r="B188" s="19" t="s">
        <v>199</v>
      </c>
    </row>
    <row r="189" spans="1:2" ht="15.75" customHeight="1">
      <c r="A189" s="16">
        <v>188</v>
      </c>
      <c r="B189" s="19" t="s">
        <v>200</v>
      </c>
    </row>
    <row r="190" spans="1:2" ht="15.75" customHeight="1">
      <c r="A190" s="16">
        <v>189</v>
      </c>
      <c r="B190" s="19" t="s">
        <v>11</v>
      </c>
    </row>
    <row r="191" spans="1:2" ht="15.75" customHeight="1">
      <c r="A191" s="16">
        <v>190</v>
      </c>
      <c r="B191" s="19" t="s">
        <v>193</v>
      </c>
    </row>
    <row r="192" spans="1:2" ht="15.75" customHeight="1">
      <c r="A192" s="16">
        <v>191</v>
      </c>
      <c r="B192" s="19" t="s">
        <v>202</v>
      </c>
    </row>
    <row r="193" spans="1:2" ht="15.75" customHeight="1">
      <c r="A193" s="16">
        <v>192</v>
      </c>
      <c r="B193" s="19" t="s">
        <v>207</v>
      </c>
    </row>
    <row r="194" spans="1:2" ht="15.75" customHeight="1">
      <c r="A194" s="16">
        <v>193</v>
      </c>
      <c r="B194" s="19" t="s">
        <v>208</v>
      </c>
    </row>
    <row r="195" spans="1:2" ht="15.75" customHeight="1">
      <c r="A195" s="16">
        <v>194</v>
      </c>
      <c r="B195" s="19" t="s">
        <v>203</v>
      </c>
    </row>
    <row r="196" spans="1:2" ht="15.75" customHeight="1">
      <c r="A196" s="16">
        <v>195</v>
      </c>
      <c r="B196" s="19" t="s">
        <v>204</v>
      </c>
    </row>
    <row r="197" spans="1:2" ht="15.75" customHeight="1">
      <c r="A197" s="16">
        <v>196</v>
      </c>
      <c r="B197" s="19" t="s">
        <v>205</v>
      </c>
    </row>
    <row r="198" spans="1:2" ht="15.75" customHeight="1">
      <c r="A198" s="16">
        <v>197</v>
      </c>
      <c r="B198" s="19" t="s">
        <v>206</v>
      </c>
    </row>
    <row r="199" spans="1:2" ht="15.75" customHeight="1">
      <c r="A199" s="16">
        <v>198</v>
      </c>
      <c r="B199" s="19" t="s">
        <v>102</v>
      </c>
    </row>
    <row r="200" spans="1:2" ht="15.75" customHeight="1">
      <c r="A200" s="16">
        <v>199</v>
      </c>
      <c r="B200" s="19" t="s">
        <v>103</v>
      </c>
    </row>
    <row r="201" spans="1:2" ht="15.75" customHeight="1">
      <c r="A201" s="16">
        <v>200</v>
      </c>
      <c r="B201" s="19" t="s">
        <v>223</v>
      </c>
    </row>
    <row r="202" spans="1:2" ht="15.75" customHeight="1">
      <c r="A202" s="16">
        <v>201</v>
      </c>
      <c r="B202" s="19" t="s">
        <v>224</v>
      </c>
    </row>
    <row r="203" spans="1:2" ht="15.75" customHeight="1">
      <c r="A203" s="16">
        <v>202</v>
      </c>
      <c r="B203" s="19" t="s">
        <v>225</v>
      </c>
    </row>
    <row r="204" spans="1:2" ht="15.75" customHeight="1">
      <c r="A204" s="16">
        <v>203</v>
      </c>
      <c r="B204" s="19" t="s">
        <v>226</v>
      </c>
    </row>
    <row r="205" spans="1:2" ht="15.75" customHeight="1">
      <c r="A205" s="16">
        <v>204</v>
      </c>
      <c r="B205" s="19" t="s">
        <v>209</v>
      </c>
    </row>
    <row r="206" spans="1:2" ht="15.75" customHeight="1">
      <c r="A206" s="16">
        <v>205</v>
      </c>
      <c r="B206" s="19" t="s">
        <v>210</v>
      </c>
    </row>
    <row r="207" spans="1:2" ht="15.75" customHeight="1">
      <c r="A207" s="16">
        <v>206</v>
      </c>
      <c r="B207" s="19" t="s">
        <v>211</v>
      </c>
    </row>
    <row r="208" spans="1:2" ht="15.75" customHeight="1">
      <c r="A208" s="16">
        <v>207</v>
      </c>
      <c r="B208" s="19" t="s">
        <v>212</v>
      </c>
    </row>
    <row r="209" spans="1:2" ht="15.75" customHeight="1">
      <c r="A209" s="16">
        <v>208</v>
      </c>
      <c r="B209" s="19" t="s">
        <v>213</v>
      </c>
    </row>
    <row r="210" spans="1:2" ht="15.75" customHeight="1">
      <c r="A210" s="16">
        <v>209</v>
      </c>
      <c r="B210" s="19" t="s">
        <v>214</v>
      </c>
    </row>
    <row r="211" spans="1:2" ht="15.75" customHeight="1">
      <c r="A211" s="16">
        <v>210</v>
      </c>
      <c r="B211" s="19" t="s">
        <v>215</v>
      </c>
    </row>
    <row r="212" spans="1:2" ht="15.75" customHeight="1">
      <c r="A212" s="16">
        <v>211</v>
      </c>
      <c r="B212" s="19" t="s">
        <v>216</v>
      </c>
    </row>
    <row r="213" spans="1:2" ht="15.75" customHeight="1">
      <c r="A213" s="16">
        <v>212</v>
      </c>
      <c r="B213" s="19" t="s">
        <v>182</v>
      </c>
    </row>
    <row r="214" spans="1:2" ht="15.75" customHeight="1">
      <c r="A214" s="16">
        <v>213</v>
      </c>
      <c r="B214" s="19" t="s">
        <v>217</v>
      </c>
    </row>
    <row r="215" spans="1:2" ht="15.75" customHeight="1">
      <c r="A215" s="16">
        <v>214</v>
      </c>
      <c r="B215" s="19" t="s">
        <v>218</v>
      </c>
    </row>
    <row r="216" spans="1:2" ht="15.75" customHeight="1">
      <c r="A216" s="16">
        <v>215</v>
      </c>
      <c r="B216" s="19" t="s">
        <v>219</v>
      </c>
    </row>
    <row r="217" spans="1:2" ht="15.75" customHeight="1">
      <c r="A217" s="16">
        <v>216</v>
      </c>
      <c r="B217" s="19" t="s">
        <v>220</v>
      </c>
    </row>
    <row r="218" spans="1:2" ht="15.75" customHeight="1">
      <c r="A218" s="16">
        <v>217</v>
      </c>
      <c r="B218" s="19" t="s">
        <v>221</v>
      </c>
    </row>
    <row r="219" spans="1:2" ht="15.75" customHeight="1">
      <c r="A219" s="16">
        <v>218</v>
      </c>
      <c r="B219" s="19" t="s">
        <v>222</v>
      </c>
    </row>
    <row r="220" spans="1:2" ht="15.75" customHeight="1">
      <c r="A220" s="16">
        <v>219</v>
      </c>
      <c r="B220" s="19" t="s">
        <v>234</v>
      </c>
    </row>
    <row r="221" spans="1:2" ht="15.75" customHeight="1">
      <c r="A221" s="16">
        <v>220</v>
      </c>
      <c r="B221" s="19" t="s">
        <v>235</v>
      </c>
    </row>
    <row r="222" spans="1:2" ht="15.75" customHeight="1">
      <c r="A222" s="16">
        <v>221</v>
      </c>
      <c r="B222" s="19" t="s">
        <v>236</v>
      </c>
    </row>
    <row r="223" spans="1:2" ht="15.75" customHeight="1">
      <c r="A223" s="16">
        <v>222</v>
      </c>
      <c r="B223" s="19" t="s">
        <v>17</v>
      </c>
    </row>
    <row r="224" spans="1:2" ht="15.75" customHeight="1">
      <c r="A224" s="16">
        <v>223</v>
      </c>
      <c r="B224" s="19" t="s">
        <v>113</v>
      </c>
    </row>
    <row r="225" spans="1:2" ht="15.75" customHeight="1">
      <c r="A225" s="16">
        <v>224</v>
      </c>
      <c r="B225" s="19" t="s">
        <v>142</v>
      </c>
    </row>
    <row r="226" spans="1:2" ht="15.75" customHeight="1">
      <c r="A226" s="16">
        <v>225</v>
      </c>
      <c r="B226" s="19" t="s">
        <v>143</v>
      </c>
    </row>
    <row r="227" spans="1:2" ht="15.75" customHeight="1">
      <c r="A227" s="16">
        <v>226</v>
      </c>
      <c r="B227" s="19" t="s">
        <v>144</v>
      </c>
    </row>
    <row r="228" spans="1:2" ht="15.75" customHeight="1">
      <c r="A228" s="16">
        <v>227</v>
      </c>
      <c r="B228" s="19" t="s">
        <v>145</v>
      </c>
    </row>
    <row r="229" spans="1:2" ht="15.75" customHeight="1">
      <c r="A229" s="16">
        <v>228</v>
      </c>
      <c r="B229" s="19" t="s">
        <v>146</v>
      </c>
    </row>
    <row r="230" spans="1:2" ht="15.75" customHeight="1">
      <c r="A230" s="16">
        <v>229</v>
      </c>
      <c r="B230" s="19" t="s">
        <v>148</v>
      </c>
    </row>
    <row r="231" spans="1:2" ht="15.75" customHeight="1">
      <c r="A231" s="16">
        <v>230</v>
      </c>
      <c r="B231" s="19" t="s">
        <v>149</v>
      </c>
    </row>
    <row r="232" spans="1:2" ht="15.75" customHeight="1">
      <c r="A232" s="16">
        <v>231</v>
      </c>
      <c r="B232" s="19" t="s">
        <v>150</v>
      </c>
    </row>
    <row r="233" spans="1:2" ht="15.75" customHeight="1">
      <c r="A233" s="16">
        <v>232</v>
      </c>
      <c r="B233" s="19" t="s">
        <v>147</v>
      </c>
    </row>
    <row r="234" spans="1:2" ht="15.75" customHeight="1">
      <c r="A234" s="16">
        <v>233</v>
      </c>
      <c r="B234" s="19" t="s">
        <v>240</v>
      </c>
    </row>
    <row r="235" spans="1:2" ht="15.75" customHeight="1">
      <c r="A235" s="16">
        <v>234</v>
      </c>
      <c r="B235" s="19" t="s">
        <v>241</v>
      </c>
    </row>
    <row r="236" spans="1:2" ht="15.75" customHeight="1">
      <c r="A236" s="16">
        <v>235</v>
      </c>
      <c r="B236" s="19" t="s">
        <v>242</v>
      </c>
    </row>
    <row r="237" spans="1:2" ht="31.5" customHeight="1">
      <c r="A237" s="16">
        <v>236</v>
      </c>
      <c r="B237" s="23" t="s">
        <v>243</v>
      </c>
    </row>
    <row r="238" spans="1:2" ht="31.5" customHeight="1">
      <c r="A238" s="16">
        <v>237</v>
      </c>
      <c r="B238" s="23" t="s">
        <v>244</v>
      </c>
    </row>
    <row r="239" spans="1:2">
      <c r="A239" s="16">
        <v>238</v>
      </c>
      <c r="B239" s="22" t="s">
        <v>10</v>
      </c>
    </row>
    <row r="240" spans="1:2" ht="15.75" customHeight="1">
      <c r="A240" s="16">
        <v>239</v>
      </c>
      <c r="B240" s="19" t="s">
        <v>245</v>
      </c>
    </row>
    <row r="241" spans="1:2" ht="15.75" customHeight="1">
      <c r="A241" s="16">
        <v>240</v>
      </c>
      <c r="B241" s="19" t="s">
        <v>246</v>
      </c>
    </row>
    <row r="242" spans="1:2" ht="15.75" customHeight="1">
      <c r="A242" s="16">
        <v>241</v>
      </c>
      <c r="B242" s="19" t="s">
        <v>247</v>
      </c>
    </row>
    <row r="243" spans="1:2" ht="15.75" customHeight="1">
      <c r="A243" s="16">
        <v>242</v>
      </c>
      <c r="B243" s="19" t="s">
        <v>248</v>
      </c>
    </row>
    <row r="244" spans="1:2" ht="15.75" customHeight="1">
      <c r="A244" s="16">
        <v>243</v>
      </c>
      <c r="B244" s="19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265"/>
  <sheetViews>
    <sheetView tabSelected="1" workbookViewId="0">
      <selection activeCell="D8" sqref="D8"/>
    </sheetView>
  </sheetViews>
  <sheetFormatPr defaultRowHeight="12.75"/>
  <cols>
    <col min="1" max="1" width="80" bestFit="1" customWidth="1"/>
    <col min="2" max="3" width="32.5703125" customWidth="1"/>
    <col min="4" max="4" width="32.5703125" style="1" customWidth="1"/>
    <col min="5" max="6" width="20.42578125" customWidth="1"/>
    <col min="7" max="8" width="13.28515625" customWidth="1"/>
  </cols>
  <sheetData>
    <row r="1" spans="1:8" s="34" customFormat="1" ht="126.75" thickBot="1">
      <c r="A1" s="42" t="s">
        <v>251</v>
      </c>
      <c r="B1" s="44" t="s">
        <v>294</v>
      </c>
      <c r="C1" s="49" t="s">
        <v>295</v>
      </c>
      <c r="D1" s="84" t="s">
        <v>356</v>
      </c>
      <c r="E1" s="43" t="s">
        <v>293</v>
      </c>
      <c r="F1" s="44" t="s">
        <v>252</v>
      </c>
      <c r="G1" s="51" t="s">
        <v>354</v>
      </c>
      <c r="H1" s="45" t="s">
        <v>355</v>
      </c>
    </row>
    <row r="2" spans="1:8" s="41" customFormat="1" ht="11.25" customHeight="1" thickBot="1">
      <c r="A2" s="46">
        <v>1</v>
      </c>
      <c r="B2" s="69">
        <v>2</v>
      </c>
      <c r="C2" s="48">
        <v>3</v>
      </c>
      <c r="D2" s="85">
        <v>4</v>
      </c>
      <c r="E2" s="47">
        <v>5</v>
      </c>
      <c r="F2" s="48">
        <v>6</v>
      </c>
      <c r="G2" s="50">
        <v>7</v>
      </c>
      <c r="H2" s="48">
        <v>8</v>
      </c>
    </row>
    <row r="3" spans="1:8" s="1" customFormat="1" ht="16.5" thickBot="1">
      <c r="A3" s="54" t="s">
        <v>253</v>
      </c>
      <c r="B3" s="77">
        <f>SUM(B4:B13)</f>
        <v>0</v>
      </c>
      <c r="C3" s="78">
        <f t="shared" ref="C3:D3" si="0">SUM(C4:C13)</f>
        <v>0</v>
      </c>
      <c r="D3" s="78">
        <f t="shared" si="0"/>
        <v>0</v>
      </c>
      <c r="E3" s="79">
        <f>SUM(E4:E13)</f>
        <v>0</v>
      </c>
      <c r="F3" s="80">
        <f>SUM(F4:F13)</f>
        <v>0</v>
      </c>
      <c r="G3" s="28"/>
      <c r="H3" s="53"/>
    </row>
    <row r="4" spans="1:8">
      <c r="A4" s="26" t="s">
        <v>57</v>
      </c>
      <c r="B4" s="61">
        <f>IFERROR(VLOOKUP($A4,svod!$B:$D,2,0),0)</f>
        <v>0</v>
      </c>
      <c r="C4" s="27">
        <f>IFERROR(VLOOKUP($A4,svod!$B:$D,3,0),0)</f>
        <v>0</v>
      </c>
      <c r="D4" s="87">
        <f>IFERROR(VLOOKUP(VLOOKUP($A4,nsi!$A:$B,2,0),regiz!$B:$E,2,0),0)</f>
        <v>0</v>
      </c>
      <c r="E4" s="87">
        <f>IFERROR(VLOOKUP(VLOOKUP($A4,nsi!$A:$B,2,0),regiz!$B:$E,3,0),0)</f>
        <v>0</v>
      </c>
      <c r="F4" s="88">
        <f>IFERROR(VLOOKUP(VLOOKUP($A4,nsi!$A:$B,2,0),regiz!$B:$E,4,0),0)</f>
        <v>0</v>
      </c>
      <c r="G4" s="64" t="str">
        <f>IF(IFERROR(VLOOKUP($A4,svod!$B:$B,1,0),"")&lt;&gt;"","","нет отчета")</f>
        <v>нет отчета</v>
      </c>
      <c r="H4" s="27" t="str">
        <f>IF(IFERROR(VLOOKUP(VLOOKUP($A4,nsi!$A:$B,2,0),regiz!$B:$B,1,0),"")&lt;&gt;"","","нет отчета")</f>
        <v>нет отчета</v>
      </c>
    </row>
    <row r="5" spans="1:8">
      <c r="A5" s="26" t="s">
        <v>11</v>
      </c>
      <c r="B5" s="62">
        <f>IFERROR(VLOOKUP($A5,svod!$B:$D,2,0),0)</f>
        <v>0</v>
      </c>
      <c r="C5" s="86">
        <f>IFERROR(VLOOKUP($A5,svod!$B:$D,3,0),0)</f>
        <v>0</v>
      </c>
      <c r="D5" s="91">
        <f>IFERROR(VLOOKUP(VLOOKUP($A5,nsi!$A:$B,2,0),regiz!$B:$E,2,0),0)</f>
        <v>0</v>
      </c>
      <c r="E5" s="91">
        <f>IFERROR(VLOOKUP(VLOOKUP($A5,nsi!$A:$B,2,0),regiz!$B:$E,3,0),0)</f>
        <v>0</v>
      </c>
      <c r="F5" s="91">
        <f>IFERROR(VLOOKUP(VLOOKUP($A5,nsi!$A:$B,2,0),regiz!$B:$E,4,0),0)</f>
        <v>0</v>
      </c>
      <c r="G5" s="65" t="str">
        <f>IF(IFERROR(VLOOKUP($A5,svod!$B:$B,1,0),"")&lt;&gt;"","","нет отчета")</f>
        <v>нет отчета</v>
      </c>
      <c r="H5" s="25" t="str">
        <f>IF(IFERROR(VLOOKUP(VLOOKUP($A5,nsi!$A:$B,2,0),regiz!$B:$B,1,0),"")&lt;&gt;"","","нет отчета")</f>
        <v>нет отчета</v>
      </c>
    </row>
    <row r="6" spans="1:8" s="1" customFormat="1">
      <c r="A6" s="26" t="s">
        <v>59</v>
      </c>
      <c r="B6" s="62">
        <f>IFERROR(VLOOKUP($A6,svod!$B:$D,2,0),0)</f>
        <v>0</v>
      </c>
      <c r="C6" s="86">
        <f>IFERROR(VLOOKUP($A6,svod!$B:$D,3,0),0)</f>
        <v>0</v>
      </c>
      <c r="D6" s="91">
        <f>IFERROR(VLOOKUP(VLOOKUP($A6,nsi!$A:$B,2,0),regiz!$B:$E,2,0),0)</f>
        <v>0</v>
      </c>
      <c r="E6" s="91">
        <f>IFERROR(VLOOKUP(VLOOKUP($A6,nsi!$A:$B,2,0),regiz!$B:$E,3,0),0)</f>
        <v>0</v>
      </c>
      <c r="F6" s="91">
        <f>IFERROR(VLOOKUP(VLOOKUP($A6,nsi!$A:$B,2,0),regiz!$B:$E,4,0),0)</f>
        <v>0</v>
      </c>
      <c r="G6" s="65" t="str">
        <f>IF(IFERROR(VLOOKUP($A6,svod!$B:$B,1,0),"")&lt;&gt;"","","нет отчета")</f>
        <v>нет отчета</v>
      </c>
      <c r="H6" s="25" t="str">
        <f>IF(IFERROR(VLOOKUP(VLOOKUP($A6,nsi!$A:$B,2,0),regiz!$B:$B,1,0),"")&lt;&gt;"","","нет отчета")</f>
        <v>нет отчета</v>
      </c>
    </row>
    <row r="7" spans="1:8" s="1" customFormat="1">
      <c r="A7" s="26" t="s">
        <v>60</v>
      </c>
      <c r="B7" s="62">
        <f>IFERROR(VLOOKUP($A7,svod!$B:$D,2,0),0)</f>
        <v>0</v>
      </c>
      <c r="C7" s="86">
        <f>IFERROR(VLOOKUP($A7,svod!$B:$D,3,0),0)</f>
        <v>0</v>
      </c>
      <c r="D7" s="91">
        <f>IFERROR(VLOOKUP(VLOOKUP($A7,nsi!$A:$B,2,0),regiz!$B:$E,2,0),0)</f>
        <v>0</v>
      </c>
      <c r="E7" s="91">
        <f>IFERROR(VLOOKUP(VLOOKUP($A7,nsi!$A:$B,2,0),regiz!$B:$E,3,0),0)</f>
        <v>0</v>
      </c>
      <c r="F7" s="91">
        <f>IFERROR(VLOOKUP(VLOOKUP($A7,nsi!$A:$B,2,0),regiz!$B:$E,4,0),0)</f>
        <v>0</v>
      </c>
      <c r="G7" s="65" t="str">
        <f>IF(IFERROR(VLOOKUP($A7,svod!$B:$B,1,0),"")&lt;&gt;"","","нет отчета")</f>
        <v>нет отчета</v>
      </c>
      <c r="H7" s="25" t="str">
        <f>IF(IFERROR(VLOOKUP(VLOOKUP($A7,nsi!$A:$B,2,0),regiz!$B:$B,1,0),"")&lt;&gt;"","","нет отчета")</f>
        <v>нет отчета</v>
      </c>
    </row>
    <row r="8" spans="1:8" s="1" customFormat="1">
      <c r="A8" s="26" t="s">
        <v>79</v>
      </c>
      <c r="B8" s="62">
        <f>IFERROR(VLOOKUP($A8,svod!$B:$D,2,0),0)</f>
        <v>0</v>
      </c>
      <c r="C8" s="86">
        <f>IFERROR(VLOOKUP($A8,svod!$B:$D,3,0),0)</f>
        <v>0</v>
      </c>
      <c r="D8" s="91">
        <f>IFERROR(VLOOKUP(VLOOKUP($A8,nsi!$A:$B,2,0),regiz!$B:$E,2,0),0)</f>
        <v>0</v>
      </c>
      <c r="E8" s="91">
        <f>IFERROR(VLOOKUP(VLOOKUP($A8,nsi!$A:$B,2,0),regiz!$B:$E,3,0),0)</f>
        <v>0</v>
      </c>
      <c r="F8" s="91">
        <f>IFERROR(VLOOKUP(VLOOKUP($A8,nsi!$A:$B,2,0),regiz!$B:$E,4,0),0)</f>
        <v>0</v>
      </c>
      <c r="G8" s="65" t="str">
        <f>IF(IFERROR(VLOOKUP($A8,svod!$B:$B,1,0),"")&lt;&gt;"","","нет отчета")</f>
        <v>нет отчета</v>
      </c>
      <c r="H8" s="25" t="str">
        <f>IF(IFERROR(VLOOKUP(VLOOKUP($A8,nsi!$A:$B,2,0),regiz!$B:$B,1,0),"")&lt;&gt;"","","нет отчета")</f>
        <v>нет отчета</v>
      </c>
    </row>
    <row r="9" spans="1:8" s="1" customFormat="1">
      <c r="A9" s="26" t="s">
        <v>153</v>
      </c>
      <c r="B9" s="62">
        <f>IFERROR(VLOOKUP($A9,svod!$B:$D,2,0),0)</f>
        <v>0</v>
      </c>
      <c r="C9" s="86">
        <f>IFERROR(VLOOKUP($A9,svod!$B:$D,3,0),0)</f>
        <v>0</v>
      </c>
      <c r="D9" s="91">
        <f>IFERROR(VLOOKUP(VLOOKUP($A9,nsi!$A:$B,2,0),regiz!$B:$E,2,0),0)</f>
        <v>0</v>
      </c>
      <c r="E9" s="91">
        <f>IFERROR(VLOOKUP(VLOOKUP($A9,nsi!$A:$B,2,0),regiz!$B:$E,3,0),0)</f>
        <v>0</v>
      </c>
      <c r="F9" s="91">
        <f>IFERROR(VLOOKUP(VLOOKUP($A9,nsi!$A:$B,2,0),regiz!$B:$E,4,0),0)</f>
        <v>0</v>
      </c>
      <c r="G9" s="65" t="str">
        <f>IF(IFERROR(VLOOKUP($A9,svod!$B:$B,1,0),"")&lt;&gt;"","","нет отчета")</f>
        <v>нет отчета</v>
      </c>
      <c r="H9" s="25" t="str">
        <f>IF(IFERROR(VLOOKUP(VLOOKUP($A9,nsi!$A:$B,2,0),regiz!$B:$B,1,0),"")&lt;&gt;"","","нет отчета")</f>
        <v>нет отчета</v>
      </c>
    </row>
    <row r="10" spans="1:8" s="1" customFormat="1">
      <c r="A10" s="26" t="s">
        <v>182</v>
      </c>
      <c r="B10" s="62">
        <f>IFERROR(VLOOKUP($A10,svod!$B:$D,2,0),0)</f>
        <v>0</v>
      </c>
      <c r="C10" s="86">
        <f>IFERROR(VLOOKUP($A10,svod!$B:$D,3,0),0)</f>
        <v>0</v>
      </c>
      <c r="D10" s="91">
        <f>IFERROR(VLOOKUP(VLOOKUP($A10,nsi!$A:$B,2,0),regiz!$B:$E,2,0),0)</f>
        <v>0</v>
      </c>
      <c r="E10" s="91">
        <f>IFERROR(VLOOKUP(VLOOKUP($A10,nsi!$A:$B,2,0),regiz!$B:$E,3,0),0)</f>
        <v>0</v>
      </c>
      <c r="F10" s="91">
        <f>IFERROR(VLOOKUP(VLOOKUP($A10,nsi!$A:$B,2,0),regiz!$B:$E,4,0),0)</f>
        <v>0</v>
      </c>
      <c r="G10" s="65" t="str">
        <f>IF(IFERROR(VLOOKUP($A10,svod!$B:$B,1,0),"")&lt;&gt;"","","нет отчета")</f>
        <v>нет отчета</v>
      </c>
      <c r="H10" s="25" t="str">
        <f>IF(IFERROR(VLOOKUP(VLOOKUP($A10,nsi!$A:$B,2,0),regiz!$B:$B,1,0),"")&lt;&gt;"","","нет отчета")</f>
        <v>нет отчета</v>
      </c>
    </row>
    <row r="11" spans="1:8" s="1" customFormat="1">
      <c r="A11" s="26" t="s">
        <v>147</v>
      </c>
      <c r="B11" s="62">
        <f>IFERROR(VLOOKUP($A11,svod!$B:$D,2,0),0)</f>
        <v>0</v>
      </c>
      <c r="C11" s="86">
        <f>IFERROR(VLOOKUP($A11,svod!$B:$D,3,0),0)</f>
        <v>0</v>
      </c>
      <c r="D11" s="91">
        <f>IFERROR(VLOOKUP(VLOOKUP($A11,nsi!$A:$B,2,0),regiz!$B:$E,2,0),0)</f>
        <v>0</v>
      </c>
      <c r="E11" s="91">
        <f>IFERROR(VLOOKUP(VLOOKUP($A11,nsi!$A:$B,2,0),regiz!$B:$E,3,0),0)</f>
        <v>0</v>
      </c>
      <c r="F11" s="91">
        <f>IFERROR(VLOOKUP(VLOOKUP($A11,nsi!$A:$B,2,0),regiz!$B:$E,4,0),0)</f>
        <v>0</v>
      </c>
      <c r="G11" s="65" t="str">
        <f>IF(IFERROR(VLOOKUP($A11,svod!$B:$B,1,0),"")&lt;&gt;"","","нет отчета")</f>
        <v>нет отчета</v>
      </c>
      <c r="H11" s="25" t="str">
        <f>IF(IFERROR(VLOOKUP(VLOOKUP($A11,nsi!$A:$B,2,0),regiz!$B:$B,1,0),"")&lt;&gt;"","","нет отчета")</f>
        <v>нет отчета</v>
      </c>
    </row>
    <row r="12" spans="1:8" s="1" customFormat="1">
      <c r="A12" s="26" t="s">
        <v>164</v>
      </c>
      <c r="B12" s="62">
        <f>IFERROR(VLOOKUP($A12,svod!$B:$D,2,0),0)</f>
        <v>0</v>
      </c>
      <c r="C12" s="86">
        <f>IFERROR(VLOOKUP($A12,svod!$B:$D,3,0),0)</f>
        <v>0</v>
      </c>
      <c r="D12" s="91">
        <f>IFERROR(VLOOKUP(VLOOKUP($A12,nsi!$A:$B,2,0),regiz!$B:$E,2,0),0)</f>
        <v>0</v>
      </c>
      <c r="E12" s="91">
        <f>IFERROR(VLOOKUP(VLOOKUP($A12,nsi!$A:$B,2,0),regiz!$B:$E,3,0),0)</f>
        <v>0</v>
      </c>
      <c r="F12" s="91">
        <f>IFERROR(VLOOKUP(VLOOKUP($A12,nsi!$A:$B,2,0),regiz!$B:$E,4,0),0)</f>
        <v>0</v>
      </c>
      <c r="G12" s="65" t="str">
        <f>IF(IFERROR(VLOOKUP($A12,svod!$B:$B,1,0),"")&lt;&gt;"","","нет отчета")</f>
        <v>нет отчета</v>
      </c>
      <c r="H12" s="25" t="str">
        <f>IF(IFERROR(VLOOKUP(VLOOKUP($A12,nsi!$A:$B,2,0),regiz!$B:$B,1,0),"")&lt;&gt;"","","нет отчета")</f>
        <v>нет отчета</v>
      </c>
    </row>
    <row r="13" spans="1:8" ht="26.25" thickBot="1">
      <c r="A13" s="55" t="s">
        <v>244</v>
      </c>
      <c r="B13" s="63">
        <f>IFERROR(VLOOKUP($A13,svod!$B:$D,2,0),0)</f>
        <v>0</v>
      </c>
      <c r="C13" s="70">
        <f>IFERROR(VLOOKUP($A13,svod!$B:$D,3,0),0)</f>
        <v>0</v>
      </c>
      <c r="D13" s="89">
        <f>IFERROR(VLOOKUP(VLOOKUP($A13,nsi!$A:$B,2,0),regiz!$B:$E,2,0),0)</f>
        <v>0</v>
      </c>
      <c r="E13" s="89">
        <f>IFERROR(VLOOKUP(VLOOKUP($A13,nsi!$A:$B,2,0),regiz!$B:$E,3,0),0)</f>
        <v>0</v>
      </c>
      <c r="F13" s="90">
        <f>IFERROR(VLOOKUP(VLOOKUP($A13,nsi!$A:$B,2,0),regiz!$B:$E,4,0),0)</f>
        <v>0</v>
      </c>
      <c r="G13" s="65" t="str">
        <f>IF(IFERROR(VLOOKUP($A13,svod!$B:$B,1,0),"")&lt;&gt;"","","нет отчета")</f>
        <v>нет отчета</v>
      </c>
      <c r="H13" s="25" t="str">
        <f>IF(IFERROR(VLOOKUP(VLOOKUP($A13,nsi!$A:$B,2,0),regiz!$B:$B,1,0),"")&lt;&gt;"","","нет отчета")</f>
        <v>нет отчета</v>
      </c>
    </row>
    <row r="14" spans="1:8" s="1" customFormat="1" ht="16.5" thickBot="1">
      <c r="A14" s="54" t="s">
        <v>254</v>
      </c>
      <c r="B14" s="77">
        <f>SUM(B15:B21)</f>
        <v>0</v>
      </c>
      <c r="C14" s="78">
        <f>SUM(C15:C21)</f>
        <v>0</v>
      </c>
      <c r="D14" s="81">
        <f>SUM(D15:D21)</f>
        <v>0</v>
      </c>
      <c r="E14" s="81">
        <f t="shared" ref="E14:F14" si="1">SUM(E15:E21)</f>
        <v>0</v>
      </c>
      <c r="F14" s="81">
        <f t="shared" si="1"/>
        <v>0</v>
      </c>
      <c r="G14" s="28"/>
      <c r="H14" s="53"/>
    </row>
    <row r="15" spans="1:8">
      <c r="A15" s="26" t="s">
        <v>61</v>
      </c>
      <c r="B15" s="68">
        <f>IFERROR(VLOOKUP($A15,svod!$B:$D,2,0),0)</f>
        <v>0</v>
      </c>
      <c r="C15" s="71">
        <f>IFERROR(VLOOKUP($A15,svod!$B:$D,3,0),0)</f>
        <v>0</v>
      </c>
      <c r="D15" s="87">
        <f>IFERROR(VLOOKUP(VLOOKUP($A15,nsi!$A:$B,2,0),regiz!$B:$E,2,0),0)</f>
        <v>0</v>
      </c>
      <c r="E15" s="87">
        <f>IFERROR(VLOOKUP(VLOOKUP($A15,nsi!$A:$B,2,0),regiz!$B:$E,3,0),0)</f>
        <v>0</v>
      </c>
      <c r="F15" s="88">
        <f>IFERROR(VLOOKUP(VLOOKUP($A15,nsi!$A:$B,2,0),regiz!$B:$E,4,0),0)</f>
        <v>0</v>
      </c>
      <c r="G15" s="37" t="str">
        <f>IF(IFERROR(VLOOKUP($A15,svod!$B:$B,1,0),"")&lt;&gt;"","","нет отчета")</f>
        <v>нет отчета</v>
      </c>
      <c r="H15" s="25" t="str">
        <f>IF(IFERROR(VLOOKUP(VLOOKUP($A15,nsi!$A:$B,2,0),regiz!$B:$B,1,0),"")&lt;&gt;"","","нет отчета")</f>
        <v>нет отчета</v>
      </c>
    </row>
    <row r="16" spans="1:8" s="1" customFormat="1">
      <c r="A16" s="26" t="s">
        <v>67</v>
      </c>
      <c r="B16" s="62">
        <f>IFERROR(VLOOKUP($A16,svod!$B:$D,2,0),0)</f>
        <v>0</v>
      </c>
      <c r="C16" s="86">
        <f>IFERROR(VLOOKUP($A16,svod!$B:$D,3,0),0)</f>
        <v>0</v>
      </c>
      <c r="D16" s="91">
        <f>IFERROR(VLOOKUP(VLOOKUP($A16,nsi!$A:$B,2,0),regiz!$B:$E,2,0),0)</f>
        <v>0</v>
      </c>
      <c r="E16" s="91">
        <f>IFERROR(VLOOKUP(VLOOKUP($A16,nsi!$A:$B,2,0),regiz!$B:$E,3,0),0)</f>
        <v>0</v>
      </c>
      <c r="F16" s="91">
        <f>IFERROR(VLOOKUP(VLOOKUP($A16,nsi!$A:$B,2,0),regiz!$B:$E,4,0),0)</f>
        <v>0</v>
      </c>
      <c r="G16" s="65" t="str">
        <f>IF(IFERROR(VLOOKUP($A16,svod!$B:$B,1,0),"")&lt;&gt;"","","нет отчета")</f>
        <v>нет отчета</v>
      </c>
      <c r="H16" s="25" t="str">
        <f>IF(IFERROR(VLOOKUP(VLOOKUP($A16,nsi!$A:$B,2,0),regiz!$B:$B,1,0),"")&lt;&gt;"","","нет отчета")</f>
        <v>нет отчета</v>
      </c>
    </row>
    <row r="17" spans="1:8" s="1" customFormat="1">
      <c r="A17" s="26" t="s">
        <v>102</v>
      </c>
      <c r="B17" s="62">
        <f>IFERROR(VLOOKUP($A17,svod!$B:$D,2,0),0)</f>
        <v>0</v>
      </c>
      <c r="C17" s="86">
        <f>IFERROR(VLOOKUP($A17,svod!$B:$D,3,0),0)</f>
        <v>0</v>
      </c>
      <c r="D17" s="91">
        <f>IFERROR(VLOOKUP(VLOOKUP($A17,nsi!$A:$B,2,0),regiz!$B:$E,2,0),0)</f>
        <v>0</v>
      </c>
      <c r="E17" s="91">
        <f>IFERROR(VLOOKUP(VLOOKUP($A17,nsi!$A:$B,2,0),regiz!$B:$E,3,0),0)</f>
        <v>0</v>
      </c>
      <c r="F17" s="91">
        <f>IFERROR(VLOOKUP(VLOOKUP($A17,nsi!$A:$B,2,0),regiz!$B:$E,4,0),0)</f>
        <v>0</v>
      </c>
      <c r="G17" s="65" t="str">
        <f>IF(IFERROR(VLOOKUP($A17,svod!$B:$B,1,0),"")&lt;&gt;"","","нет отчета")</f>
        <v>нет отчета</v>
      </c>
      <c r="H17" s="25" t="str">
        <f>IF(IFERROR(VLOOKUP(VLOOKUP($A17,nsi!$A:$B,2,0),regiz!$B:$B,1,0),"")&lt;&gt;"","","нет отчета")</f>
        <v>нет отчета</v>
      </c>
    </row>
    <row r="18" spans="1:8" s="1" customFormat="1">
      <c r="A18" s="26" t="s">
        <v>103</v>
      </c>
      <c r="B18" s="62">
        <f>IFERROR(VLOOKUP($A18,svod!$B:$D,2,0),0)</f>
        <v>0</v>
      </c>
      <c r="C18" s="86">
        <f>IFERROR(VLOOKUP($A18,svod!$B:$D,3,0),0)</f>
        <v>0</v>
      </c>
      <c r="D18" s="91">
        <f>IFERROR(VLOOKUP(VLOOKUP($A18,nsi!$A:$B,2,0),regiz!$B:$E,2,0),0)</f>
        <v>0</v>
      </c>
      <c r="E18" s="91">
        <f>IFERROR(VLOOKUP(VLOOKUP($A18,nsi!$A:$B,2,0),regiz!$B:$E,3,0),0)</f>
        <v>0</v>
      </c>
      <c r="F18" s="91">
        <f>IFERROR(VLOOKUP(VLOOKUP($A18,nsi!$A:$B,2,0),regiz!$B:$E,4,0),0)</f>
        <v>0</v>
      </c>
      <c r="G18" s="65" t="str">
        <f>IF(IFERROR(VLOOKUP($A18,svod!$B:$B,1,0),"")&lt;&gt;"","","нет отчета")</f>
        <v>нет отчета</v>
      </c>
      <c r="H18" s="25" t="str">
        <f>IF(IFERROR(VLOOKUP(VLOOKUP($A18,nsi!$A:$B,2,0),regiz!$B:$B,1,0),"")&lt;&gt;"","","нет отчета")</f>
        <v>нет отчета</v>
      </c>
    </row>
    <row r="19" spans="1:8" s="1" customFormat="1">
      <c r="A19" s="26" t="s">
        <v>137</v>
      </c>
      <c r="B19" s="62">
        <f>IFERROR(VLOOKUP($A19,svod!$B:$D,2,0),0)</f>
        <v>0</v>
      </c>
      <c r="C19" s="86">
        <f>IFERROR(VLOOKUP($A19,svod!$B:$D,3,0),0)</f>
        <v>0</v>
      </c>
      <c r="D19" s="91">
        <f>IFERROR(VLOOKUP(VLOOKUP($A19,nsi!$A:$B,2,0),regiz!$B:$E,2,0),0)</f>
        <v>0</v>
      </c>
      <c r="E19" s="91">
        <f>IFERROR(VLOOKUP(VLOOKUP($A19,nsi!$A:$B,2,0),regiz!$B:$E,3,0),0)</f>
        <v>0</v>
      </c>
      <c r="F19" s="91">
        <f>IFERROR(VLOOKUP(VLOOKUP($A19,nsi!$A:$B,2,0),regiz!$B:$E,4,0),0)</f>
        <v>0</v>
      </c>
      <c r="G19" s="65" t="str">
        <f>IF(IFERROR(VLOOKUP($A19,svod!$B:$B,1,0),"")&lt;&gt;"","","нет отчета")</f>
        <v>нет отчета</v>
      </c>
      <c r="H19" s="25" t="str">
        <f>IF(IFERROR(VLOOKUP(VLOOKUP($A19,nsi!$A:$B,2,0),regiz!$B:$B,1,0),"")&lt;&gt;"","","нет отчета")</f>
        <v>нет отчета</v>
      </c>
    </row>
    <row r="20" spans="1:8" s="1" customFormat="1">
      <c r="A20" s="26" t="s">
        <v>160</v>
      </c>
      <c r="B20" s="62">
        <f>IFERROR(VLOOKUP($A20,svod!$B:$D,2,0),0)</f>
        <v>0</v>
      </c>
      <c r="C20" s="86">
        <f>IFERROR(VLOOKUP($A20,svod!$B:$D,3,0),0)</f>
        <v>0</v>
      </c>
      <c r="D20" s="91">
        <f>IFERROR(VLOOKUP(VLOOKUP($A20,nsi!$A:$B,2,0),regiz!$B:$E,2,0),0)</f>
        <v>0</v>
      </c>
      <c r="E20" s="91">
        <f>IFERROR(VLOOKUP(VLOOKUP($A20,nsi!$A:$B,2,0),regiz!$B:$E,3,0),0)</f>
        <v>0</v>
      </c>
      <c r="F20" s="91">
        <f>IFERROR(VLOOKUP(VLOOKUP($A20,nsi!$A:$B,2,0),regiz!$B:$E,4,0),0)</f>
        <v>0</v>
      </c>
      <c r="G20" s="65" t="str">
        <f>IF(IFERROR(VLOOKUP($A20,svod!$B:$B,1,0),"")&lt;&gt;"","","нет отчета")</f>
        <v>нет отчета</v>
      </c>
      <c r="H20" s="25" t="str">
        <f>IF(IFERROR(VLOOKUP(VLOOKUP($A20,nsi!$A:$B,2,0),regiz!$B:$B,1,0),"")&lt;&gt;"","","нет отчета")</f>
        <v>нет отчета</v>
      </c>
    </row>
    <row r="21" spans="1:8" ht="13.5" thickBot="1">
      <c r="A21" s="26" t="s">
        <v>194</v>
      </c>
      <c r="B21" s="63">
        <f>IFERROR(VLOOKUP($A21,svod!$B:$D,2,0),0)</f>
        <v>0</v>
      </c>
      <c r="C21" s="70">
        <f>IFERROR(VLOOKUP($A21,svod!$B:$D,3,0),0)</f>
        <v>0</v>
      </c>
      <c r="D21" s="89">
        <f>IFERROR(VLOOKUP(VLOOKUP($A21,nsi!$A:$B,2,0),regiz!$B:$E,2,0),0)</f>
        <v>0</v>
      </c>
      <c r="E21" s="89">
        <f>IFERROR(VLOOKUP(VLOOKUP($A21,nsi!$A:$B,2,0),regiz!$B:$E,3,0),0)</f>
        <v>0</v>
      </c>
      <c r="F21" s="90">
        <f>IFERROR(VLOOKUP(VLOOKUP($A21,nsi!$A:$B,2,0),regiz!$B:$E,4,0),0)</f>
        <v>0</v>
      </c>
      <c r="G21" s="37" t="str">
        <f>IF(IFERROR(VLOOKUP($A21,svod!$B:$B,1,0),"")&lt;&gt;"","","нет отчета")</f>
        <v>нет отчета</v>
      </c>
      <c r="H21" s="25" t="str">
        <f>IF(IFERROR(VLOOKUP(VLOOKUP($A21,nsi!$A:$B,2,0),regiz!$B:$B,1,0),"")&lt;&gt;"","","нет отчета")</f>
        <v>нет отчета</v>
      </c>
    </row>
    <row r="22" spans="1:8" s="1" customFormat="1" ht="16.5" thickBot="1">
      <c r="A22" s="54" t="s">
        <v>255</v>
      </c>
      <c r="B22" s="77">
        <f>SUM(B23:B38)</f>
        <v>0</v>
      </c>
      <c r="C22" s="78">
        <f>SUM(C23:C38)</f>
        <v>0</v>
      </c>
      <c r="D22" s="78">
        <f>SUM(D23:D38)</f>
        <v>0</v>
      </c>
      <c r="E22" s="78">
        <f t="shared" ref="E22:F22" si="2">SUM(E23:E38)</f>
        <v>0</v>
      </c>
      <c r="F22" s="78">
        <f t="shared" si="2"/>
        <v>0</v>
      </c>
      <c r="G22" s="28"/>
      <c r="H22" s="53"/>
    </row>
    <row r="23" spans="1:8">
      <c r="A23" s="26" t="s">
        <v>18</v>
      </c>
      <c r="B23" s="62">
        <f>IFERROR(VLOOKUP($A23,svod!$B:$D,2,0),0)</f>
        <v>0</v>
      </c>
      <c r="C23" s="25">
        <f>IFERROR(VLOOKUP($A23,svod!$B:$D,3,0),0)</f>
        <v>0</v>
      </c>
      <c r="D23" s="87">
        <f>IFERROR(VLOOKUP(VLOOKUP($A23,nsi!$A:$B,2,0),regiz!$B:$E,2,0),0)</f>
        <v>0</v>
      </c>
      <c r="E23" s="87">
        <f>IFERROR(VLOOKUP(VLOOKUP($A23,nsi!$A:$B,2,0),regiz!$B:$E,3,0),0)</f>
        <v>0</v>
      </c>
      <c r="F23" s="88">
        <f>IFERROR(VLOOKUP(VLOOKUP($A23,nsi!$A:$B,2,0),regiz!$B:$E,4,0),0)</f>
        <v>0</v>
      </c>
      <c r="G23" s="37" t="str">
        <f>IF(IFERROR(VLOOKUP($A23,svod!$B:$B,1,0),"")&lt;&gt;"","","нет отчета")</f>
        <v>нет отчета</v>
      </c>
      <c r="H23" s="25" t="str">
        <f>IF(IFERROR(VLOOKUP(VLOOKUP($A23,nsi!$A:$B,2,0),regiz!$B:$B,1,0),"")&lt;&gt;"","","нет отчета")</f>
        <v>нет отчета</v>
      </c>
    </row>
    <row r="24" spans="1:8">
      <c r="A24" s="26" t="s">
        <v>40</v>
      </c>
      <c r="B24" s="62">
        <f>IFERROR(VLOOKUP($A24,svod!$B:$D,2,0),0)</f>
        <v>0</v>
      </c>
      <c r="C24" s="86">
        <f>IFERROR(VLOOKUP($A24,svod!$B:$D,3,0),0)</f>
        <v>0</v>
      </c>
      <c r="D24" s="91">
        <f>IFERROR(VLOOKUP(VLOOKUP($A24,nsi!$A:$B,2,0),regiz!$B:$E,2,0),0)</f>
        <v>0</v>
      </c>
      <c r="E24" s="91">
        <f>IFERROR(VLOOKUP(VLOOKUP($A24,nsi!$A:$B,2,0),regiz!$B:$E,3,0),0)</f>
        <v>0</v>
      </c>
      <c r="F24" s="91">
        <f>IFERROR(VLOOKUP(VLOOKUP($A24,nsi!$A:$B,2,0),regiz!$B:$E,4,0),0)</f>
        <v>0</v>
      </c>
      <c r="G24" s="65" t="str">
        <f>IF(IFERROR(VLOOKUP($A24,svod!$B:$B,1,0),"")&lt;&gt;"","","нет отчета")</f>
        <v>нет отчета</v>
      </c>
      <c r="H24" s="25" t="str">
        <f>IF(IFERROR(VLOOKUP(VLOOKUP($A24,nsi!$A:$B,2,0),regiz!$B:$B,1,0),"")&lt;&gt;"","","нет отчета")</f>
        <v>нет отчета</v>
      </c>
    </row>
    <row r="25" spans="1:8" s="1" customFormat="1">
      <c r="A25" s="26" t="s">
        <v>47</v>
      </c>
      <c r="B25" s="62">
        <f>IFERROR(VLOOKUP($A25,svod!$B:$D,2,0),0)</f>
        <v>0</v>
      </c>
      <c r="C25" s="86">
        <f>IFERROR(VLOOKUP($A25,svod!$B:$D,3,0),0)</f>
        <v>0</v>
      </c>
      <c r="D25" s="91">
        <f>IFERROR(VLOOKUP(VLOOKUP($A25,nsi!$A:$B,2,0),regiz!$B:$E,2,0),0)</f>
        <v>0</v>
      </c>
      <c r="E25" s="91">
        <f>IFERROR(VLOOKUP(VLOOKUP($A25,nsi!$A:$B,2,0),regiz!$B:$E,3,0),0)</f>
        <v>0</v>
      </c>
      <c r="F25" s="91">
        <f>IFERROR(VLOOKUP(VLOOKUP($A25,nsi!$A:$B,2,0),regiz!$B:$E,4,0),0)</f>
        <v>0</v>
      </c>
      <c r="G25" s="65" t="str">
        <f>IF(IFERROR(VLOOKUP($A25,svod!$B:$B,1,0),"")&lt;&gt;"","","нет отчета")</f>
        <v>нет отчета</v>
      </c>
      <c r="H25" s="25" t="str">
        <f>IF(IFERROR(VLOOKUP(VLOOKUP($A25,nsi!$A:$B,2,0),regiz!$B:$B,1,0),"")&lt;&gt;"","","нет отчета")</f>
        <v>нет отчета</v>
      </c>
    </row>
    <row r="26" spans="1:8" s="1" customFormat="1">
      <c r="A26" s="26" t="s">
        <v>51</v>
      </c>
      <c r="B26" s="62">
        <f>IFERROR(VLOOKUP($A26,svod!$B:$D,2,0),0)</f>
        <v>0</v>
      </c>
      <c r="C26" s="86">
        <f>IFERROR(VLOOKUP($A26,svod!$B:$D,3,0),0)</f>
        <v>0</v>
      </c>
      <c r="D26" s="91">
        <f>IFERROR(VLOOKUP(VLOOKUP($A26,nsi!$A:$B,2,0),regiz!$B:$E,2,0),0)</f>
        <v>0</v>
      </c>
      <c r="E26" s="91">
        <f>IFERROR(VLOOKUP(VLOOKUP($A26,nsi!$A:$B,2,0),regiz!$B:$E,3,0),0)</f>
        <v>0</v>
      </c>
      <c r="F26" s="91">
        <f>IFERROR(VLOOKUP(VLOOKUP($A26,nsi!$A:$B,2,0),regiz!$B:$E,4,0),0)</f>
        <v>0</v>
      </c>
      <c r="G26" s="65" t="str">
        <f>IF(IFERROR(VLOOKUP($A26,svod!$B:$B,1,0),"")&lt;&gt;"","","нет отчета")</f>
        <v>нет отчета</v>
      </c>
      <c r="H26" s="25" t="str">
        <f>IF(IFERROR(VLOOKUP(VLOOKUP($A26,nsi!$A:$B,2,0),regiz!$B:$B,1,0),"")&lt;&gt;"","","нет отчета")</f>
        <v>нет отчета</v>
      </c>
    </row>
    <row r="27" spans="1:8" s="1" customFormat="1">
      <c r="A27" s="26" t="s">
        <v>74</v>
      </c>
      <c r="B27" s="62">
        <f>IFERROR(VLOOKUP($A27,svod!$B:$D,2,0),0)</f>
        <v>0</v>
      </c>
      <c r="C27" s="86">
        <f>IFERROR(VLOOKUP($A27,svod!$B:$D,3,0),0)</f>
        <v>0</v>
      </c>
      <c r="D27" s="91">
        <f>IFERROR(VLOOKUP(VLOOKUP($A27,nsi!$A:$B,2,0),regiz!$B:$E,2,0),0)</f>
        <v>0</v>
      </c>
      <c r="E27" s="91">
        <f>IFERROR(VLOOKUP(VLOOKUP($A27,nsi!$A:$B,2,0),regiz!$B:$E,3,0),0)</f>
        <v>0</v>
      </c>
      <c r="F27" s="91">
        <f>IFERROR(VLOOKUP(VLOOKUP($A27,nsi!$A:$B,2,0),regiz!$B:$E,4,0),0)</f>
        <v>0</v>
      </c>
      <c r="G27" s="65" t="str">
        <f>IF(IFERROR(VLOOKUP($A27,svod!$B:$B,1,0),"")&lt;&gt;"","","нет отчета")</f>
        <v>нет отчета</v>
      </c>
      <c r="H27" s="25" t="str">
        <f>IF(IFERROR(VLOOKUP(VLOOKUP($A27,nsi!$A:$B,2,0),regiz!$B:$B,1,0),"")&lt;&gt;"","","нет отчета")</f>
        <v>нет отчета</v>
      </c>
    </row>
    <row r="28" spans="1:8" s="1" customFormat="1">
      <c r="A28" s="26" t="s">
        <v>80</v>
      </c>
      <c r="B28" s="62">
        <f>IFERROR(VLOOKUP($A28,svod!$B:$D,2,0),0)</f>
        <v>0</v>
      </c>
      <c r="C28" s="86">
        <f>IFERROR(VLOOKUP($A28,svod!$B:$D,3,0),0)</f>
        <v>0</v>
      </c>
      <c r="D28" s="91">
        <f>IFERROR(VLOOKUP(VLOOKUP($A28,nsi!$A:$B,2,0),regiz!$B:$E,2,0),0)</f>
        <v>0</v>
      </c>
      <c r="E28" s="91">
        <f>IFERROR(VLOOKUP(VLOOKUP($A28,nsi!$A:$B,2,0),regiz!$B:$E,3,0),0)</f>
        <v>0</v>
      </c>
      <c r="F28" s="91">
        <f>IFERROR(VLOOKUP(VLOOKUP($A28,nsi!$A:$B,2,0),regiz!$B:$E,4,0),0)</f>
        <v>0</v>
      </c>
      <c r="G28" s="65" t="str">
        <f>IF(IFERROR(VLOOKUP($A28,svod!$B:$B,1,0),"")&lt;&gt;"","","нет отчета")</f>
        <v>нет отчета</v>
      </c>
      <c r="H28" s="25" t="str">
        <f>IF(IFERROR(VLOOKUP(VLOOKUP($A28,nsi!$A:$B,2,0),regiz!$B:$B,1,0),"")&lt;&gt;"","","нет отчета")</f>
        <v>нет отчета</v>
      </c>
    </row>
    <row r="29" spans="1:8" s="1" customFormat="1">
      <c r="A29" s="26" t="s">
        <v>97</v>
      </c>
      <c r="B29" s="62">
        <f>IFERROR(VLOOKUP($A29,svod!$B:$D,2,0),0)</f>
        <v>0</v>
      </c>
      <c r="C29" s="86">
        <f>IFERROR(VLOOKUP($A29,svod!$B:$D,3,0),0)</f>
        <v>0</v>
      </c>
      <c r="D29" s="91">
        <f>IFERROR(VLOOKUP(VLOOKUP($A29,nsi!$A:$B,2,0),regiz!$B:$E,2,0),0)</f>
        <v>0</v>
      </c>
      <c r="E29" s="91">
        <f>IFERROR(VLOOKUP(VLOOKUP($A29,nsi!$A:$B,2,0),regiz!$B:$E,3,0),0)</f>
        <v>0</v>
      </c>
      <c r="F29" s="91">
        <f>IFERROR(VLOOKUP(VLOOKUP($A29,nsi!$A:$B,2,0),regiz!$B:$E,4,0),0)</f>
        <v>0</v>
      </c>
      <c r="G29" s="65" t="str">
        <f>IF(IFERROR(VLOOKUP($A29,svod!$B:$B,1,0),"")&lt;&gt;"","","нет отчета")</f>
        <v>нет отчета</v>
      </c>
      <c r="H29" s="25" t="str">
        <f>IF(IFERROR(VLOOKUP(VLOOKUP($A29,nsi!$A:$B,2,0),regiz!$B:$B,1,0),"")&lt;&gt;"","","нет отчета")</f>
        <v>нет отчета</v>
      </c>
    </row>
    <row r="30" spans="1:8" s="1" customFormat="1">
      <c r="A30" s="26" t="s">
        <v>99</v>
      </c>
      <c r="B30" s="62">
        <f>IFERROR(VLOOKUP($A30,svod!$B:$D,2,0),0)</f>
        <v>0</v>
      </c>
      <c r="C30" s="86">
        <f>IFERROR(VLOOKUP($A30,svod!$B:$D,3,0),0)</f>
        <v>0</v>
      </c>
      <c r="D30" s="91">
        <f>IFERROR(VLOOKUP(VLOOKUP($A30,nsi!$A:$B,2,0),regiz!$B:$E,2,0),0)</f>
        <v>0</v>
      </c>
      <c r="E30" s="91">
        <f>IFERROR(VLOOKUP(VLOOKUP($A30,nsi!$A:$B,2,0),regiz!$B:$E,3,0),0)</f>
        <v>0</v>
      </c>
      <c r="F30" s="91">
        <f>IFERROR(VLOOKUP(VLOOKUP($A30,nsi!$A:$B,2,0),regiz!$B:$E,4,0),0)</f>
        <v>0</v>
      </c>
      <c r="G30" s="65" t="str">
        <f>IF(IFERROR(VLOOKUP($A30,svod!$B:$B,1,0),"")&lt;&gt;"","","нет отчета")</f>
        <v>нет отчета</v>
      </c>
      <c r="H30" s="25" t="str">
        <f>IF(IFERROR(VLOOKUP(VLOOKUP($A30,nsi!$A:$B,2,0),regiz!$B:$B,1,0),"")&lt;&gt;"","","нет отчета")</f>
        <v>нет отчета</v>
      </c>
    </row>
    <row r="31" spans="1:8" s="1" customFormat="1">
      <c r="A31" s="26" t="s">
        <v>123</v>
      </c>
      <c r="B31" s="62">
        <f>IFERROR(VLOOKUP($A31,svod!$B:$D,2,0),0)</f>
        <v>0</v>
      </c>
      <c r="C31" s="86">
        <f>IFERROR(VLOOKUP($A31,svod!$B:$D,3,0),0)</f>
        <v>0</v>
      </c>
      <c r="D31" s="91">
        <f>IFERROR(VLOOKUP(VLOOKUP($A31,nsi!$A:$B,2,0),regiz!$B:$E,2,0),0)</f>
        <v>0</v>
      </c>
      <c r="E31" s="91">
        <f>IFERROR(VLOOKUP(VLOOKUP($A31,nsi!$A:$B,2,0),regiz!$B:$E,3,0),0)</f>
        <v>0</v>
      </c>
      <c r="F31" s="91">
        <f>IFERROR(VLOOKUP(VLOOKUP($A31,nsi!$A:$B,2,0),regiz!$B:$E,4,0),0)</f>
        <v>0</v>
      </c>
      <c r="G31" s="65" t="str">
        <f>IF(IFERROR(VLOOKUP($A31,svod!$B:$B,1,0),"")&lt;&gt;"","","нет отчета")</f>
        <v>нет отчета</v>
      </c>
      <c r="H31" s="25" t="str">
        <f>IF(IFERROR(VLOOKUP(VLOOKUP($A31,nsi!$A:$B,2,0),regiz!$B:$B,1,0),"")&lt;&gt;"","","нет отчета")</f>
        <v>нет отчета</v>
      </c>
    </row>
    <row r="32" spans="1:8" s="1" customFormat="1">
      <c r="A32" s="26" t="s">
        <v>124</v>
      </c>
      <c r="B32" s="62">
        <f>IFERROR(VLOOKUP($A32,svod!$B:$D,2,0),0)</f>
        <v>0</v>
      </c>
      <c r="C32" s="86">
        <f>IFERROR(VLOOKUP($A32,svod!$B:$D,3,0),0)</f>
        <v>0</v>
      </c>
      <c r="D32" s="91">
        <f>IFERROR(VLOOKUP(VLOOKUP($A32,nsi!$A:$B,2,0),regiz!$B:$E,2,0),0)</f>
        <v>0</v>
      </c>
      <c r="E32" s="91">
        <f>IFERROR(VLOOKUP(VLOOKUP($A32,nsi!$A:$B,2,0),regiz!$B:$E,3,0),0)</f>
        <v>0</v>
      </c>
      <c r="F32" s="91">
        <f>IFERROR(VLOOKUP(VLOOKUP($A32,nsi!$A:$B,2,0),regiz!$B:$E,4,0),0)</f>
        <v>0</v>
      </c>
      <c r="G32" s="65" t="str">
        <f>IF(IFERROR(VLOOKUP($A32,svod!$B:$B,1,0),"")&lt;&gt;"","","нет отчета")</f>
        <v>нет отчета</v>
      </c>
      <c r="H32" s="25" t="str">
        <f>IF(IFERROR(VLOOKUP(VLOOKUP($A32,nsi!$A:$B,2,0),regiz!$B:$B,1,0),"")&lt;&gt;"","","нет отчета")</f>
        <v>нет отчета</v>
      </c>
    </row>
    <row r="33" spans="1:8" s="1" customFormat="1">
      <c r="A33" s="26" t="s">
        <v>134</v>
      </c>
      <c r="B33" s="62">
        <f>IFERROR(VLOOKUP($A33,svod!$B:$D,2,0),0)</f>
        <v>0</v>
      </c>
      <c r="C33" s="86">
        <f>IFERROR(VLOOKUP($A33,svod!$B:$D,3,0),0)</f>
        <v>0</v>
      </c>
      <c r="D33" s="91">
        <f>IFERROR(VLOOKUP(VLOOKUP($A33,nsi!$A:$B,2,0),regiz!$B:$E,2,0),0)</f>
        <v>0</v>
      </c>
      <c r="E33" s="91">
        <f>IFERROR(VLOOKUP(VLOOKUP($A33,nsi!$A:$B,2,0),regiz!$B:$E,3,0),0)</f>
        <v>0</v>
      </c>
      <c r="F33" s="91">
        <f>IFERROR(VLOOKUP(VLOOKUP($A33,nsi!$A:$B,2,0),regiz!$B:$E,4,0),0)</f>
        <v>0</v>
      </c>
      <c r="G33" s="65" t="str">
        <f>IF(IFERROR(VLOOKUP($A33,svod!$B:$B,1,0),"")&lt;&gt;"","","нет отчета")</f>
        <v>нет отчета</v>
      </c>
      <c r="H33" s="25" t="str">
        <f>IF(IFERROR(VLOOKUP(VLOOKUP($A33,nsi!$A:$B,2,0),regiz!$B:$B,1,0),"")&lt;&gt;"","","нет отчета")</f>
        <v>нет отчета</v>
      </c>
    </row>
    <row r="34" spans="1:8" s="1" customFormat="1">
      <c r="A34" s="26" t="s">
        <v>135</v>
      </c>
      <c r="B34" s="62">
        <f>IFERROR(VLOOKUP($A34,svod!$B:$D,2,0),0)</f>
        <v>0</v>
      </c>
      <c r="C34" s="86">
        <f>IFERROR(VLOOKUP($A34,svod!$B:$D,3,0),0)</f>
        <v>0</v>
      </c>
      <c r="D34" s="91">
        <f>IFERROR(VLOOKUP(VLOOKUP($A34,nsi!$A:$B,2,0),regiz!$B:$E,2,0),0)</f>
        <v>0</v>
      </c>
      <c r="E34" s="91">
        <f>IFERROR(VLOOKUP(VLOOKUP($A34,nsi!$A:$B,2,0),regiz!$B:$E,3,0),0)</f>
        <v>0</v>
      </c>
      <c r="F34" s="91">
        <f>IFERROR(VLOOKUP(VLOOKUP($A34,nsi!$A:$B,2,0),regiz!$B:$E,4,0),0)</f>
        <v>0</v>
      </c>
      <c r="G34" s="65" t="str">
        <f>IF(IFERROR(VLOOKUP($A34,svod!$B:$B,1,0),"")&lt;&gt;"","","нет отчета")</f>
        <v>нет отчета</v>
      </c>
      <c r="H34" s="25" t="str">
        <f>IF(IFERROR(VLOOKUP(VLOOKUP($A34,nsi!$A:$B,2,0),regiz!$B:$B,1,0),"")&lt;&gt;"","","нет отчета")</f>
        <v>нет отчета</v>
      </c>
    </row>
    <row r="35" spans="1:8" s="1" customFormat="1">
      <c r="A35" s="26" t="s">
        <v>161</v>
      </c>
      <c r="B35" s="62">
        <f>IFERROR(VLOOKUP($A35,svod!$B:$D,2,0),0)</f>
        <v>0</v>
      </c>
      <c r="C35" s="86">
        <f>IFERROR(VLOOKUP($A35,svod!$B:$D,3,0),0)</f>
        <v>0</v>
      </c>
      <c r="D35" s="91">
        <f>IFERROR(VLOOKUP(VLOOKUP($A35,nsi!$A:$B,2,0),regiz!$B:$E,2,0),0)</f>
        <v>0</v>
      </c>
      <c r="E35" s="91">
        <f>IFERROR(VLOOKUP(VLOOKUP($A35,nsi!$A:$B,2,0),regiz!$B:$E,3,0),0)</f>
        <v>0</v>
      </c>
      <c r="F35" s="91">
        <f>IFERROR(VLOOKUP(VLOOKUP($A35,nsi!$A:$B,2,0),regiz!$B:$E,4,0),0)</f>
        <v>0</v>
      </c>
      <c r="G35" s="65" t="str">
        <f>IF(IFERROR(VLOOKUP($A35,svod!$B:$B,1,0),"")&lt;&gt;"","","нет отчета")</f>
        <v>нет отчета</v>
      </c>
      <c r="H35" s="25" t="str">
        <f>IF(IFERROR(VLOOKUP(VLOOKUP($A35,nsi!$A:$B,2,0),regiz!$B:$B,1,0),"")&lt;&gt;"","","нет отчета")</f>
        <v>нет отчета</v>
      </c>
    </row>
    <row r="36" spans="1:8" s="1" customFormat="1">
      <c r="A36" s="26" t="s">
        <v>195</v>
      </c>
      <c r="B36" s="62">
        <f>IFERROR(VLOOKUP($A36,svod!$B:$D,2,0),0)</f>
        <v>0</v>
      </c>
      <c r="C36" s="86">
        <f>IFERROR(VLOOKUP($A36,svod!$B:$D,3,0),0)</f>
        <v>0</v>
      </c>
      <c r="D36" s="91">
        <f>IFERROR(VLOOKUP(VLOOKUP($A36,nsi!$A:$B,2,0),regiz!$B:$E,2,0),0)</f>
        <v>0</v>
      </c>
      <c r="E36" s="91">
        <f>IFERROR(VLOOKUP(VLOOKUP($A36,nsi!$A:$B,2,0),regiz!$B:$E,3,0),0)</f>
        <v>0</v>
      </c>
      <c r="F36" s="91">
        <f>IFERROR(VLOOKUP(VLOOKUP($A36,nsi!$A:$B,2,0),regiz!$B:$E,4,0),0)</f>
        <v>0</v>
      </c>
      <c r="G36" s="65" t="str">
        <f>IF(IFERROR(VLOOKUP($A36,svod!$B:$B,1,0),"")&lt;&gt;"","","нет отчета")</f>
        <v>нет отчета</v>
      </c>
      <c r="H36" s="25" t="str">
        <f>IF(IFERROR(VLOOKUP(VLOOKUP($A36,nsi!$A:$B,2,0),regiz!$B:$B,1,0),"")&lt;&gt;"","","нет отчета")</f>
        <v>нет отчета</v>
      </c>
    </row>
    <row r="37" spans="1:8">
      <c r="A37" s="26" t="s">
        <v>223</v>
      </c>
      <c r="B37" s="62">
        <f>IFERROR(VLOOKUP($A37,svod!$B:$D,2,0),0)</f>
        <v>0</v>
      </c>
      <c r="C37" s="86">
        <f>IFERROR(VLOOKUP($A37,svod!$B:$D,3,0),0)</f>
        <v>0</v>
      </c>
      <c r="D37" s="91">
        <f>IFERROR(VLOOKUP(VLOOKUP($A37,nsi!$A:$B,2,0),regiz!$B:$E,2,0),0)</f>
        <v>0</v>
      </c>
      <c r="E37" s="91">
        <f>IFERROR(VLOOKUP(VLOOKUP($A37,nsi!$A:$B,2,0),regiz!$B:$E,3,0),0)</f>
        <v>0</v>
      </c>
      <c r="F37" s="91">
        <f>IFERROR(VLOOKUP(VLOOKUP($A37,nsi!$A:$B,2,0),regiz!$B:$E,4,0),0)</f>
        <v>0</v>
      </c>
      <c r="G37" s="65" t="str">
        <f>IF(IFERROR(VLOOKUP($A37,svod!$B:$B,1,0),"")&lt;&gt;"","","нет отчета")</f>
        <v>нет отчета</v>
      </c>
      <c r="H37" s="25" t="str">
        <f>IF(IFERROR(VLOOKUP(VLOOKUP($A37,nsi!$A:$B,2,0),regiz!$B:$B,1,0),"")&lt;&gt;"","","нет отчета")</f>
        <v>нет отчета</v>
      </c>
    </row>
    <row r="38" spans="1:8" ht="13.5" thickBot="1">
      <c r="A38" s="26" t="s">
        <v>247</v>
      </c>
      <c r="B38" s="62">
        <f>IFERROR(VLOOKUP($A38,svod!$B:$D,2,0),0)</f>
        <v>0</v>
      </c>
      <c r="C38" s="25">
        <f>IFERROR(VLOOKUP($A38,svod!$B:$D,3,0),0)</f>
        <v>0</v>
      </c>
      <c r="D38" s="89">
        <f>IFERROR(VLOOKUP(VLOOKUP($A38,nsi!$A:$B,2,0),regiz!$B:$E,2,0),0)</f>
        <v>0</v>
      </c>
      <c r="E38" s="89">
        <f>IFERROR(VLOOKUP(VLOOKUP($A38,nsi!$A:$B,2,0),regiz!$B:$E,3,0),0)</f>
        <v>0</v>
      </c>
      <c r="F38" s="90">
        <f>IFERROR(VLOOKUP(VLOOKUP($A38,nsi!$A:$B,2,0),regiz!$B:$E,4,0),0)</f>
        <v>0</v>
      </c>
      <c r="G38" s="37" t="str">
        <f>IF(IFERROR(VLOOKUP($A38,svod!$B:$B,1,0),"")&lt;&gt;"","","нет отчета")</f>
        <v>нет отчета</v>
      </c>
      <c r="H38" s="25" t="str">
        <f>IF(IFERROR(VLOOKUP(VLOOKUP($A38,nsi!$A:$B,2,0),regiz!$B:$B,1,0),"")&lt;&gt;"","","нет отчета")</f>
        <v>нет отчета</v>
      </c>
    </row>
    <row r="39" spans="1:8" s="1" customFormat="1" ht="16.5" thickBot="1">
      <c r="A39" s="54" t="s">
        <v>256</v>
      </c>
      <c r="B39" s="77">
        <f>SUM(B40:B51)</f>
        <v>0</v>
      </c>
      <c r="C39" s="78">
        <f>SUM(C40:C51)</f>
        <v>0</v>
      </c>
      <c r="D39" s="78">
        <f>SUM(D40:D51)</f>
        <v>0</v>
      </c>
      <c r="E39" s="78">
        <f t="shared" ref="E39:F39" si="3">SUM(E40:E51)</f>
        <v>0</v>
      </c>
      <c r="F39" s="78">
        <f t="shared" si="3"/>
        <v>0</v>
      </c>
      <c r="G39" s="28"/>
      <c r="H39" s="53"/>
    </row>
    <row r="40" spans="1:8">
      <c r="A40" s="26" t="s">
        <v>45</v>
      </c>
      <c r="B40" s="62">
        <f>IFERROR(VLOOKUP($A40,svod!$B:$D,2,0),0)</f>
        <v>0</v>
      </c>
      <c r="C40" s="25">
        <f>IFERROR(VLOOKUP($A40,svod!$B:$D,3,0),0)</f>
        <v>0</v>
      </c>
      <c r="D40" s="87">
        <f>IFERROR(VLOOKUP(VLOOKUP($A40,nsi!$A:$B,2,0),regiz!$B:$E,2,0),0)</f>
        <v>0</v>
      </c>
      <c r="E40" s="87">
        <f>IFERROR(VLOOKUP(VLOOKUP($A40,nsi!$A:$B,2,0),regiz!$B:$E,3,0),0)</f>
        <v>0</v>
      </c>
      <c r="F40" s="88">
        <f>IFERROR(VLOOKUP(VLOOKUP($A40,nsi!$A:$B,2,0),regiz!$B:$E,4,0),0)</f>
        <v>0</v>
      </c>
      <c r="G40" s="37" t="str">
        <f>IF(IFERROR(VLOOKUP($A40,svod!$B:$B,1,0),"")&lt;&gt;"","","нет отчета")</f>
        <v>нет отчета</v>
      </c>
      <c r="H40" s="25" t="str">
        <f>IF(IFERROR(VLOOKUP(VLOOKUP($A40,nsi!$A:$B,2,0),regiz!$B:$B,1,0),"")&lt;&gt;"","","нет отчета")</f>
        <v>нет отчета</v>
      </c>
    </row>
    <row r="41" spans="1:8" s="1" customFormat="1">
      <c r="A41" s="26" t="s">
        <v>48</v>
      </c>
      <c r="B41" s="62">
        <f>IFERROR(VLOOKUP($A41,svod!$B:$D,2,0),0)</f>
        <v>0</v>
      </c>
      <c r="C41" s="86">
        <f>IFERROR(VLOOKUP($A41,svod!$B:$D,3,0),0)</f>
        <v>0</v>
      </c>
      <c r="D41" s="91">
        <f>IFERROR(VLOOKUP(VLOOKUP($A41,nsi!$A:$B,2,0),regiz!$B:$E,2,0),0)</f>
        <v>0</v>
      </c>
      <c r="E41" s="91">
        <f>IFERROR(VLOOKUP(VLOOKUP($A41,nsi!$A:$B,2,0),regiz!$B:$E,3,0),0)</f>
        <v>0</v>
      </c>
      <c r="F41" s="91">
        <f>IFERROR(VLOOKUP(VLOOKUP($A41,nsi!$A:$B,2,0),regiz!$B:$E,4,0),0)</f>
        <v>0</v>
      </c>
      <c r="G41" s="65" t="str">
        <f>IF(IFERROR(VLOOKUP($A41,svod!$B:$B,1,0),"")&lt;&gt;"","","нет отчета")</f>
        <v>нет отчета</v>
      </c>
      <c r="H41" s="25" t="str">
        <f>IF(IFERROR(VLOOKUP(VLOOKUP($A41,nsi!$A:$B,2,0),regiz!$B:$B,1,0),"")&lt;&gt;"","","нет отчета")</f>
        <v>нет отчета</v>
      </c>
    </row>
    <row r="42" spans="1:8" s="1" customFormat="1">
      <c r="A42" s="26" t="s">
        <v>75</v>
      </c>
      <c r="B42" s="62">
        <f>IFERROR(VLOOKUP($A42,svod!$B:$D,2,0),0)</f>
        <v>0</v>
      </c>
      <c r="C42" s="86">
        <f>IFERROR(VLOOKUP($A42,svod!$B:$D,3,0),0)</f>
        <v>0</v>
      </c>
      <c r="D42" s="91">
        <f>IFERROR(VLOOKUP(VLOOKUP($A42,nsi!$A:$B,2,0),regiz!$B:$E,2,0),0)</f>
        <v>0</v>
      </c>
      <c r="E42" s="91">
        <f>IFERROR(VLOOKUP(VLOOKUP($A42,nsi!$A:$B,2,0),regiz!$B:$E,3,0),0)</f>
        <v>0</v>
      </c>
      <c r="F42" s="91">
        <f>IFERROR(VLOOKUP(VLOOKUP($A42,nsi!$A:$B,2,0),regiz!$B:$E,4,0),0)</f>
        <v>0</v>
      </c>
      <c r="G42" s="65" t="str">
        <f>IF(IFERROR(VLOOKUP($A42,svod!$B:$B,1,0),"")&lt;&gt;"","","нет отчета")</f>
        <v>нет отчета</v>
      </c>
      <c r="H42" s="25" t="str">
        <f>IF(IFERROR(VLOOKUP(VLOOKUP($A42,nsi!$A:$B,2,0),regiz!$B:$B,1,0),"")&lt;&gt;"","","нет отчета")</f>
        <v>нет отчета</v>
      </c>
    </row>
    <row r="43" spans="1:8" s="1" customFormat="1">
      <c r="A43" s="26" t="s">
        <v>85</v>
      </c>
      <c r="B43" s="62">
        <f>IFERROR(VLOOKUP($A43,svod!$B:$D,2,0),0)</f>
        <v>0</v>
      </c>
      <c r="C43" s="86">
        <f>IFERROR(VLOOKUP($A43,svod!$B:$D,3,0),0)</f>
        <v>0</v>
      </c>
      <c r="D43" s="91">
        <f>IFERROR(VLOOKUP(VLOOKUP($A43,nsi!$A:$B,2,0),regiz!$B:$E,2,0),0)</f>
        <v>0</v>
      </c>
      <c r="E43" s="91">
        <f>IFERROR(VLOOKUP(VLOOKUP($A43,nsi!$A:$B,2,0),regiz!$B:$E,3,0),0)</f>
        <v>0</v>
      </c>
      <c r="F43" s="91">
        <f>IFERROR(VLOOKUP(VLOOKUP($A43,nsi!$A:$B,2,0),regiz!$B:$E,4,0),0)</f>
        <v>0</v>
      </c>
      <c r="G43" s="65" t="str">
        <f>IF(IFERROR(VLOOKUP($A43,svod!$B:$B,1,0),"")&lt;&gt;"","","нет отчета")</f>
        <v>нет отчета</v>
      </c>
      <c r="H43" s="25" t="str">
        <f>IF(IFERROR(VLOOKUP(VLOOKUP($A43,nsi!$A:$B,2,0),regiz!$B:$B,1,0),"")&lt;&gt;"","","нет отчета")</f>
        <v>нет отчета</v>
      </c>
    </row>
    <row r="44" spans="1:8" s="1" customFormat="1">
      <c r="A44" s="26" t="s">
        <v>89</v>
      </c>
      <c r="B44" s="62">
        <f>IFERROR(VLOOKUP($A44,svod!$B:$D,2,0),0)</f>
        <v>0</v>
      </c>
      <c r="C44" s="86">
        <f>IFERROR(VLOOKUP($A44,svod!$B:$D,3,0),0)</f>
        <v>0</v>
      </c>
      <c r="D44" s="91">
        <f>IFERROR(VLOOKUP(VLOOKUP($A44,nsi!$A:$B,2,0),regiz!$B:$E,2,0),0)</f>
        <v>0</v>
      </c>
      <c r="E44" s="91">
        <f>IFERROR(VLOOKUP(VLOOKUP($A44,nsi!$A:$B,2,0),regiz!$B:$E,3,0),0)</f>
        <v>0</v>
      </c>
      <c r="F44" s="91">
        <f>IFERROR(VLOOKUP(VLOOKUP($A44,nsi!$A:$B,2,0),regiz!$B:$E,4,0),0)</f>
        <v>0</v>
      </c>
      <c r="G44" s="65" t="str">
        <f>IF(IFERROR(VLOOKUP($A44,svod!$B:$B,1,0),"")&lt;&gt;"","","нет отчета")</f>
        <v>нет отчета</v>
      </c>
      <c r="H44" s="25" t="str">
        <f>IF(IFERROR(VLOOKUP(VLOOKUP($A44,nsi!$A:$B,2,0),regiz!$B:$B,1,0),"")&lt;&gt;"","","нет отчета")</f>
        <v>нет отчета</v>
      </c>
    </row>
    <row r="45" spans="1:8" s="1" customFormat="1">
      <c r="A45" s="26" t="s">
        <v>96</v>
      </c>
      <c r="B45" s="62">
        <f>IFERROR(VLOOKUP($A45,svod!$B:$D,2,0),0)</f>
        <v>0</v>
      </c>
      <c r="C45" s="86">
        <f>IFERROR(VLOOKUP($A45,svod!$B:$D,3,0),0)</f>
        <v>0</v>
      </c>
      <c r="D45" s="91">
        <f>IFERROR(VLOOKUP(VLOOKUP($A45,nsi!$A:$B,2,0),regiz!$B:$E,2,0),0)</f>
        <v>0</v>
      </c>
      <c r="E45" s="91">
        <f>IFERROR(VLOOKUP(VLOOKUP($A45,nsi!$A:$B,2,0),regiz!$B:$E,3,0),0)</f>
        <v>0</v>
      </c>
      <c r="F45" s="91">
        <f>IFERROR(VLOOKUP(VLOOKUP($A45,nsi!$A:$B,2,0),regiz!$B:$E,4,0),0)</f>
        <v>0</v>
      </c>
      <c r="G45" s="65" t="str">
        <f>IF(IFERROR(VLOOKUP($A45,svod!$B:$B,1,0),"")&lt;&gt;"","","нет отчета")</f>
        <v>нет отчета</v>
      </c>
      <c r="H45" s="25" t="str">
        <f>IF(IFERROR(VLOOKUP(VLOOKUP($A45,nsi!$A:$B,2,0),regiz!$B:$B,1,0),"")&lt;&gt;"","","нет отчета")</f>
        <v>нет отчета</v>
      </c>
    </row>
    <row r="46" spans="1:8" s="1" customFormat="1">
      <c r="A46" s="26" t="s">
        <v>126</v>
      </c>
      <c r="B46" s="62">
        <f>IFERROR(VLOOKUP($A46,svod!$B:$D,2,0),0)</f>
        <v>0</v>
      </c>
      <c r="C46" s="86">
        <f>IFERROR(VLOOKUP($A46,svod!$B:$D,3,0),0)</f>
        <v>0</v>
      </c>
      <c r="D46" s="91">
        <f>IFERROR(VLOOKUP(VLOOKUP($A46,nsi!$A:$B,2,0),regiz!$B:$E,2,0),0)</f>
        <v>0</v>
      </c>
      <c r="E46" s="91">
        <f>IFERROR(VLOOKUP(VLOOKUP($A46,nsi!$A:$B,2,0),regiz!$B:$E,3,0),0)</f>
        <v>0</v>
      </c>
      <c r="F46" s="91">
        <f>IFERROR(VLOOKUP(VLOOKUP($A46,nsi!$A:$B,2,0),regiz!$B:$E,4,0),0)</f>
        <v>0</v>
      </c>
      <c r="G46" s="65" t="str">
        <f>IF(IFERROR(VLOOKUP($A46,svod!$B:$B,1,0),"")&lt;&gt;"","","нет отчета")</f>
        <v>нет отчета</v>
      </c>
      <c r="H46" s="25" t="str">
        <f>IF(IFERROR(VLOOKUP(VLOOKUP($A46,nsi!$A:$B,2,0),regiz!$B:$B,1,0),"")&lt;&gt;"","","нет отчета")</f>
        <v>нет отчета</v>
      </c>
    </row>
    <row r="47" spans="1:8" s="1" customFormat="1">
      <c r="A47" s="26" t="s">
        <v>139</v>
      </c>
      <c r="B47" s="62">
        <f>IFERROR(VLOOKUP($A47,svod!$B:$D,2,0),0)</f>
        <v>0</v>
      </c>
      <c r="C47" s="86">
        <f>IFERROR(VLOOKUP($A47,svod!$B:$D,3,0),0)</f>
        <v>0</v>
      </c>
      <c r="D47" s="91">
        <f>IFERROR(VLOOKUP(VLOOKUP($A47,nsi!$A:$B,2,0),regiz!$B:$E,2,0),0)</f>
        <v>0</v>
      </c>
      <c r="E47" s="91">
        <f>IFERROR(VLOOKUP(VLOOKUP($A47,nsi!$A:$B,2,0),regiz!$B:$E,3,0),0)</f>
        <v>0</v>
      </c>
      <c r="F47" s="91">
        <f>IFERROR(VLOOKUP(VLOOKUP($A47,nsi!$A:$B,2,0),regiz!$B:$E,4,0),0)</f>
        <v>0</v>
      </c>
      <c r="G47" s="65" t="str">
        <f>IF(IFERROR(VLOOKUP($A47,svod!$B:$B,1,0),"")&lt;&gt;"","","нет отчета")</f>
        <v>нет отчета</v>
      </c>
      <c r="H47" s="25" t="str">
        <f>IF(IFERROR(VLOOKUP(VLOOKUP($A47,nsi!$A:$B,2,0),regiz!$B:$B,1,0),"")&lt;&gt;"","","нет отчета")</f>
        <v>нет отчета</v>
      </c>
    </row>
    <row r="48" spans="1:8" s="1" customFormat="1">
      <c r="A48" s="26" t="s">
        <v>150</v>
      </c>
      <c r="B48" s="62">
        <f>IFERROR(VLOOKUP($A48,svod!$B:$D,2,0),0)</f>
        <v>0</v>
      </c>
      <c r="C48" s="86">
        <f>IFERROR(VLOOKUP($A48,svod!$B:$D,3,0),0)</f>
        <v>0</v>
      </c>
      <c r="D48" s="91">
        <f>IFERROR(VLOOKUP(VLOOKUP($A48,nsi!$A:$B,2,0),regiz!$B:$E,2,0),0)</f>
        <v>0</v>
      </c>
      <c r="E48" s="91">
        <f>IFERROR(VLOOKUP(VLOOKUP($A48,nsi!$A:$B,2,0),regiz!$B:$E,3,0),0)</f>
        <v>0</v>
      </c>
      <c r="F48" s="91">
        <f>IFERROR(VLOOKUP(VLOOKUP($A48,nsi!$A:$B,2,0),regiz!$B:$E,4,0),0)</f>
        <v>0</v>
      </c>
      <c r="G48" s="65" t="str">
        <f>IF(IFERROR(VLOOKUP($A48,svod!$B:$B,1,0),"")&lt;&gt;"","","нет отчета")</f>
        <v>нет отчета</v>
      </c>
      <c r="H48" s="25" t="str">
        <f>IF(IFERROR(VLOOKUP(VLOOKUP($A48,nsi!$A:$B,2,0),regiz!$B:$B,1,0),"")&lt;&gt;"","","нет отчета")</f>
        <v>нет отчета</v>
      </c>
    </row>
    <row r="49" spans="1:8" s="1" customFormat="1">
      <c r="A49" s="26" t="s">
        <v>177</v>
      </c>
      <c r="B49" s="62">
        <f>IFERROR(VLOOKUP($A49,svod!$B:$D,2,0),0)</f>
        <v>0</v>
      </c>
      <c r="C49" s="86">
        <f>IFERROR(VLOOKUP($A49,svod!$B:$D,3,0),0)</f>
        <v>0</v>
      </c>
      <c r="D49" s="91">
        <f>IFERROR(VLOOKUP(VLOOKUP($A49,nsi!$A:$B,2,0),regiz!$B:$E,2,0),0)</f>
        <v>0</v>
      </c>
      <c r="E49" s="91">
        <f>IFERROR(VLOOKUP(VLOOKUP($A49,nsi!$A:$B,2,0),regiz!$B:$E,3,0),0)</f>
        <v>0</v>
      </c>
      <c r="F49" s="91">
        <f>IFERROR(VLOOKUP(VLOOKUP($A49,nsi!$A:$B,2,0),regiz!$B:$E,4,0),0)</f>
        <v>0</v>
      </c>
      <c r="G49" s="65" t="str">
        <f>IF(IFERROR(VLOOKUP($A49,svod!$B:$B,1,0),"")&lt;&gt;"","","нет отчета")</f>
        <v>нет отчета</v>
      </c>
      <c r="H49" s="25" t="str">
        <f>IF(IFERROR(VLOOKUP(VLOOKUP($A49,nsi!$A:$B,2,0),regiz!$B:$B,1,0),"")&lt;&gt;"","","нет отчета")</f>
        <v>нет отчета</v>
      </c>
    </row>
    <row r="50" spans="1:8">
      <c r="A50" s="26" t="s">
        <v>220</v>
      </c>
      <c r="B50" s="62">
        <f>IFERROR(VLOOKUP($A50,svod!$B:$D,2,0),0)</f>
        <v>0</v>
      </c>
      <c r="C50" s="86">
        <f>IFERROR(VLOOKUP($A50,svod!$B:$D,3,0),0)</f>
        <v>0</v>
      </c>
      <c r="D50" s="91">
        <f>IFERROR(VLOOKUP(VLOOKUP($A50,nsi!$A:$B,2,0),regiz!$B:$E,2,0),0)</f>
        <v>0</v>
      </c>
      <c r="E50" s="91">
        <f>IFERROR(VLOOKUP(VLOOKUP($A50,nsi!$A:$B,2,0),regiz!$B:$E,3,0),0)</f>
        <v>0</v>
      </c>
      <c r="F50" s="91">
        <f>IFERROR(VLOOKUP(VLOOKUP($A50,nsi!$A:$B,2,0),regiz!$B:$E,4,0),0)</f>
        <v>0</v>
      </c>
      <c r="G50" s="65" t="str">
        <f>IF(IFERROR(VLOOKUP($A50,svod!$B:$B,1,0),"")&lt;&gt;"","","нет отчета")</f>
        <v>нет отчета</v>
      </c>
      <c r="H50" s="25" t="str">
        <f>IF(IFERROR(VLOOKUP(VLOOKUP($A50,nsi!$A:$B,2,0),regiz!$B:$B,1,0),"")&lt;&gt;"","","нет отчета")</f>
        <v>нет отчета</v>
      </c>
    </row>
    <row r="51" spans="1:8" ht="13.5" thickBot="1">
      <c r="A51" s="26" t="s">
        <v>248</v>
      </c>
      <c r="B51" s="62">
        <f>IFERROR(VLOOKUP($A51,svod!$B:$D,2,0),0)</f>
        <v>0</v>
      </c>
      <c r="C51" s="25">
        <f>IFERROR(VLOOKUP($A51,svod!$B:$D,3,0),0)</f>
        <v>0</v>
      </c>
      <c r="D51" s="89">
        <f>IFERROR(VLOOKUP(VLOOKUP($A51,nsi!$A:$B,2,0),regiz!$B:$E,2,0),0)</f>
        <v>0</v>
      </c>
      <c r="E51" s="89">
        <f>IFERROR(VLOOKUP(VLOOKUP($A51,nsi!$A:$B,2,0),regiz!$B:$E,3,0),0)</f>
        <v>0</v>
      </c>
      <c r="F51" s="90">
        <f>IFERROR(VLOOKUP(VLOOKUP($A51,nsi!$A:$B,2,0),regiz!$B:$E,4,0),0)</f>
        <v>0</v>
      </c>
      <c r="G51" s="37" t="str">
        <f>IF(IFERROR(VLOOKUP($A51,svod!$B:$B,1,0),"")&lt;&gt;"","","нет отчета")</f>
        <v>нет отчета</v>
      </c>
      <c r="H51" s="25" t="str">
        <f>IF(IFERROR(VLOOKUP(VLOOKUP($A51,nsi!$A:$B,2,0),regiz!$B:$B,1,0),"")&lt;&gt;"","","нет отчета")</f>
        <v>нет отчета</v>
      </c>
    </row>
    <row r="52" spans="1:8" s="1" customFormat="1" ht="16.5" thickBot="1">
      <c r="A52" s="54" t="s">
        <v>271</v>
      </c>
      <c r="B52" s="77">
        <f>SUM(B53:B62)</f>
        <v>0</v>
      </c>
      <c r="C52" s="78">
        <f>SUM(C53:C62)</f>
        <v>0</v>
      </c>
      <c r="D52" s="78">
        <f>SUM(D53:D62)</f>
        <v>0</v>
      </c>
      <c r="E52" s="78">
        <f t="shared" ref="E52:F52" si="4">SUM(E53:E62)</f>
        <v>0</v>
      </c>
      <c r="F52" s="78">
        <f t="shared" si="4"/>
        <v>0</v>
      </c>
      <c r="G52" s="28"/>
      <c r="H52" s="53"/>
    </row>
    <row r="53" spans="1:8">
      <c r="A53" s="26" t="s">
        <v>16</v>
      </c>
      <c r="B53" s="62">
        <f>IFERROR(VLOOKUP($A53,svod!$B:$D,2,0),0)</f>
        <v>0</v>
      </c>
      <c r="C53" s="25">
        <f>IFERROR(VLOOKUP($A53,svod!$B:$D,3,0),0)</f>
        <v>0</v>
      </c>
      <c r="D53" s="87">
        <f>IFERROR(VLOOKUP(VLOOKUP($A53,nsi!$A:$B,2,0),regiz!$B:$E,2,0),0)</f>
        <v>0</v>
      </c>
      <c r="E53" s="87">
        <f>IFERROR(VLOOKUP(VLOOKUP($A53,nsi!$A:$B,2,0),regiz!$B:$E,3,0),0)</f>
        <v>0</v>
      </c>
      <c r="F53" s="88">
        <f>IFERROR(VLOOKUP(VLOOKUP($A53,nsi!$A:$B,2,0),regiz!$B:$E,4,0),0)</f>
        <v>0</v>
      </c>
      <c r="G53" s="37" t="str">
        <f>IF(IFERROR(VLOOKUP($A53,svod!$B:$B,1,0),"")&lt;&gt;"","","нет отчета")</f>
        <v>нет отчета</v>
      </c>
      <c r="H53" s="25" t="str">
        <f>IF(IFERROR(VLOOKUP(VLOOKUP($A53,nsi!$A:$B,2,0),regiz!$B:$B,1,0),"")&lt;&gt;"","","нет отчета")</f>
        <v>нет отчета</v>
      </c>
    </row>
    <row r="54" spans="1:8" s="1" customFormat="1">
      <c r="A54" s="26" t="s">
        <v>56</v>
      </c>
      <c r="B54" s="62">
        <f>IFERROR(VLOOKUP($A54,svod!$B:$D,2,0),0)</f>
        <v>0</v>
      </c>
      <c r="C54" s="86">
        <f>IFERROR(VLOOKUP($A54,svod!$B:$D,3,0),0)</f>
        <v>0</v>
      </c>
      <c r="D54" s="91">
        <f>IFERROR(VLOOKUP(VLOOKUP($A54,nsi!$A:$B,2,0),regiz!$B:$E,2,0),0)</f>
        <v>0</v>
      </c>
      <c r="E54" s="91">
        <f>IFERROR(VLOOKUP(VLOOKUP($A54,nsi!$A:$B,2,0),regiz!$B:$E,3,0),0)</f>
        <v>0</v>
      </c>
      <c r="F54" s="91">
        <f>IFERROR(VLOOKUP(VLOOKUP($A54,nsi!$A:$B,2,0),regiz!$B:$E,4,0),0)</f>
        <v>0</v>
      </c>
      <c r="G54" s="65" t="str">
        <f>IF(IFERROR(VLOOKUP($A54,svod!$B:$B,1,0),"")&lt;&gt;"","","нет отчета")</f>
        <v>нет отчета</v>
      </c>
      <c r="H54" s="25" t="str">
        <f>IF(IFERROR(VLOOKUP(VLOOKUP($A54,nsi!$A:$B,2,0),regiz!$B:$B,1,0),"")&lt;&gt;"","","нет отчета")</f>
        <v>нет отчета</v>
      </c>
    </row>
    <row r="55" spans="1:8" s="1" customFormat="1">
      <c r="A55" s="26" t="s">
        <v>68</v>
      </c>
      <c r="B55" s="62">
        <f>IFERROR(VLOOKUP($A55,svod!$B:$D,2,0),0)</f>
        <v>0</v>
      </c>
      <c r="C55" s="86">
        <f>IFERROR(VLOOKUP($A55,svod!$B:$D,3,0),0)</f>
        <v>0</v>
      </c>
      <c r="D55" s="91">
        <f>IFERROR(VLOOKUP(VLOOKUP($A55,nsi!$A:$B,2,0),regiz!$B:$E,2,0),0)</f>
        <v>0</v>
      </c>
      <c r="E55" s="91">
        <f>IFERROR(VLOOKUP(VLOOKUP($A55,nsi!$A:$B,2,0),regiz!$B:$E,3,0),0)</f>
        <v>0</v>
      </c>
      <c r="F55" s="91">
        <f>IFERROR(VLOOKUP(VLOOKUP($A55,nsi!$A:$B,2,0),regiz!$B:$E,4,0),0)</f>
        <v>0</v>
      </c>
      <c r="G55" s="65" t="str">
        <f>IF(IFERROR(VLOOKUP($A55,svod!$B:$B,1,0),"")&lt;&gt;"","","нет отчета")</f>
        <v>нет отчета</v>
      </c>
      <c r="H55" s="25" t="str">
        <f>IF(IFERROR(VLOOKUP(VLOOKUP($A55,nsi!$A:$B,2,0),regiz!$B:$B,1,0),"")&lt;&gt;"","","нет отчета")</f>
        <v>нет отчета</v>
      </c>
    </row>
    <row r="56" spans="1:8" s="1" customFormat="1">
      <c r="A56" s="26" t="s">
        <v>91</v>
      </c>
      <c r="B56" s="62">
        <f>IFERROR(VLOOKUP($A56,svod!$B:$D,2,0),0)</f>
        <v>0</v>
      </c>
      <c r="C56" s="86">
        <f>IFERROR(VLOOKUP($A56,svod!$B:$D,3,0),0)</f>
        <v>0</v>
      </c>
      <c r="D56" s="91">
        <f>IFERROR(VLOOKUP(VLOOKUP($A56,nsi!$A:$B,2,0),regiz!$B:$E,2,0),0)</f>
        <v>0</v>
      </c>
      <c r="E56" s="91">
        <f>IFERROR(VLOOKUP(VLOOKUP($A56,nsi!$A:$B,2,0),regiz!$B:$E,3,0),0)</f>
        <v>0</v>
      </c>
      <c r="F56" s="91">
        <f>IFERROR(VLOOKUP(VLOOKUP($A56,nsi!$A:$B,2,0),regiz!$B:$E,4,0),0)</f>
        <v>0</v>
      </c>
      <c r="G56" s="65" t="str">
        <f>IF(IFERROR(VLOOKUP($A56,svod!$B:$B,1,0),"")&lt;&gt;"","","нет отчета")</f>
        <v>нет отчета</v>
      </c>
      <c r="H56" s="25" t="str">
        <f>IF(IFERROR(VLOOKUP(VLOOKUP($A56,nsi!$A:$B,2,0),regiz!$B:$B,1,0),"")&lt;&gt;"","","нет отчета")</f>
        <v>нет отчета</v>
      </c>
    </row>
    <row r="57" spans="1:8" s="1" customFormat="1">
      <c r="A57" s="26" t="s">
        <v>140</v>
      </c>
      <c r="B57" s="62">
        <f>IFERROR(VLOOKUP($A57,svod!$B:$D,2,0),0)</f>
        <v>0</v>
      </c>
      <c r="C57" s="86">
        <f>IFERROR(VLOOKUP($A57,svod!$B:$D,3,0),0)</f>
        <v>0</v>
      </c>
      <c r="D57" s="91">
        <f>IFERROR(VLOOKUP(VLOOKUP($A57,nsi!$A:$B,2,0),regiz!$B:$E,2,0),0)</f>
        <v>0</v>
      </c>
      <c r="E57" s="91">
        <f>IFERROR(VLOOKUP(VLOOKUP($A57,nsi!$A:$B,2,0),regiz!$B:$E,3,0),0)</f>
        <v>0</v>
      </c>
      <c r="F57" s="91">
        <f>IFERROR(VLOOKUP(VLOOKUP($A57,nsi!$A:$B,2,0),regiz!$B:$E,4,0),0)</f>
        <v>0</v>
      </c>
      <c r="G57" s="65" t="str">
        <f>IF(IFERROR(VLOOKUP($A57,svod!$B:$B,1,0),"")&lt;&gt;"","","нет отчета")</f>
        <v>нет отчета</v>
      </c>
      <c r="H57" s="25" t="str">
        <f>IF(IFERROR(VLOOKUP(VLOOKUP($A57,nsi!$A:$B,2,0),regiz!$B:$B,1,0),"")&lt;&gt;"","","нет отчета")</f>
        <v>нет отчета</v>
      </c>
    </row>
    <row r="58" spans="1:8" s="1" customFormat="1">
      <c r="A58" s="26" t="s">
        <v>171</v>
      </c>
      <c r="B58" s="62">
        <f>IFERROR(VLOOKUP($A58,svod!$B:$D,2,0),0)</f>
        <v>0</v>
      </c>
      <c r="C58" s="86">
        <f>IFERROR(VLOOKUP($A58,svod!$B:$D,3,0),0)</f>
        <v>0</v>
      </c>
      <c r="D58" s="91">
        <f>IFERROR(VLOOKUP(VLOOKUP($A58,nsi!$A:$B,2,0),regiz!$B:$E,2,0),0)</f>
        <v>0</v>
      </c>
      <c r="E58" s="91">
        <f>IFERROR(VLOOKUP(VLOOKUP($A58,nsi!$A:$B,2,0),regiz!$B:$E,3,0),0)</f>
        <v>0</v>
      </c>
      <c r="F58" s="91">
        <f>IFERROR(VLOOKUP(VLOOKUP($A58,nsi!$A:$B,2,0),regiz!$B:$E,4,0),0)</f>
        <v>0</v>
      </c>
      <c r="G58" s="65" t="str">
        <f>IF(IFERROR(VLOOKUP($A58,svod!$B:$B,1,0),"")&lt;&gt;"","","нет отчета")</f>
        <v>нет отчета</v>
      </c>
      <c r="H58" s="25" t="str">
        <f>IF(IFERROR(VLOOKUP(VLOOKUP($A58,nsi!$A:$B,2,0),regiz!$B:$B,1,0),"")&lt;&gt;"","","нет отчета")</f>
        <v>нет отчета</v>
      </c>
    </row>
    <row r="59" spans="1:8" s="1" customFormat="1">
      <c r="A59" s="26" t="s">
        <v>209</v>
      </c>
      <c r="B59" s="62">
        <f>IFERROR(VLOOKUP($A59,svod!$B:$D,2,0),0)</f>
        <v>0</v>
      </c>
      <c r="C59" s="86">
        <f>IFERROR(VLOOKUP($A59,svod!$B:$D,3,0),0)</f>
        <v>0</v>
      </c>
      <c r="D59" s="91">
        <f>IFERROR(VLOOKUP(VLOOKUP($A59,nsi!$A:$B,2,0),regiz!$B:$E,2,0),0)</f>
        <v>0</v>
      </c>
      <c r="E59" s="91">
        <f>IFERROR(VLOOKUP(VLOOKUP($A59,nsi!$A:$B,2,0),regiz!$B:$E,3,0),0)</f>
        <v>0</v>
      </c>
      <c r="F59" s="91">
        <f>IFERROR(VLOOKUP(VLOOKUP($A59,nsi!$A:$B,2,0),regiz!$B:$E,4,0),0)</f>
        <v>0</v>
      </c>
      <c r="G59" s="65" t="str">
        <f>IF(IFERROR(VLOOKUP($A59,svod!$B:$B,1,0),"")&lt;&gt;"","","нет отчета")</f>
        <v>нет отчета</v>
      </c>
      <c r="H59" s="25" t="str">
        <f>IF(IFERROR(VLOOKUP(VLOOKUP($A59,nsi!$A:$B,2,0),regiz!$B:$B,1,0),"")&lt;&gt;"","","нет отчета")</f>
        <v>нет отчета</v>
      </c>
    </row>
    <row r="60" spans="1:8" s="1" customFormat="1">
      <c r="A60" s="26" t="s">
        <v>210</v>
      </c>
      <c r="B60" s="62">
        <f>IFERROR(VLOOKUP($A60,svod!$B:$D,2,0),0)</f>
        <v>0</v>
      </c>
      <c r="C60" s="86">
        <f>IFERROR(VLOOKUP($A60,svod!$B:$D,3,0),0)</f>
        <v>0</v>
      </c>
      <c r="D60" s="91">
        <f>IFERROR(VLOOKUP(VLOOKUP($A60,nsi!$A:$B,2,0),regiz!$B:$E,2,0),0)</f>
        <v>0</v>
      </c>
      <c r="E60" s="91">
        <f>IFERROR(VLOOKUP(VLOOKUP($A60,nsi!$A:$B,2,0),regiz!$B:$E,3,0),0)</f>
        <v>0</v>
      </c>
      <c r="F60" s="91">
        <f>IFERROR(VLOOKUP(VLOOKUP($A60,nsi!$A:$B,2,0),regiz!$B:$E,4,0),0)</f>
        <v>0</v>
      </c>
      <c r="G60" s="65" t="str">
        <f>IF(IFERROR(VLOOKUP($A60,svod!$B:$B,1,0),"")&lt;&gt;"","","нет отчета")</f>
        <v>нет отчета</v>
      </c>
      <c r="H60" s="25" t="str">
        <f>IF(IFERROR(VLOOKUP(VLOOKUP($A60,nsi!$A:$B,2,0),regiz!$B:$B,1,0),"")&lt;&gt;"","","нет отчета")</f>
        <v>нет отчета</v>
      </c>
    </row>
    <row r="61" spans="1:8" s="1" customFormat="1">
      <c r="A61" s="26" t="s">
        <v>217</v>
      </c>
      <c r="B61" s="62">
        <f>IFERROR(VLOOKUP($A61,svod!$B:$D,2,0),0)</f>
        <v>0</v>
      </c>
      <c r="C61" s="86">
        <f>IFERROR(VLOOKUP($A61,svod!$B:$D,3,0),0)</f>
        <v>0</v>
      </c>
      <c r="D61" s="91">
        <f>IFERROR(VLOOKUP(VLOOKUP($A61,nsi!$A:$B,2,0),regiz!$B:$E,2,0),0)</f>
        <v>0</v>
      </c>
      <c r="E61" s="91">
        <f>IFERROR(VLOOKUP(VLOOKUP($A61,nsi!$A:$B,2,0),regiz!$B:$E,3,0),0)</f>
        <v>0</v>
      </c>
      <c r="F61" s="91">
        <f>IFERROR(VLOOKUP(VLOOKUP($A61,nsi!$A:$B,2,0),regiz!$B:$E,4,0),0)</f>
        <v>0</v>
      </c>
      <c r="G61" s="65" t="str">
        <f>IF(IFERROR(VLOOKUP($A61,svod!$B:$B,1,0),"")&lt;&gt;"","","нет отчета")</f>
        <v>нет отчета</v>
      </c>
      <c r="H61" s="25" t="str">
        <f>IF(IFERROR(VLOOKUP(VLOOKUP($A61,nsi!$A:$B,2,0),regiz!$B:$B,1,0),"")&lt;&gt;"","","нет отчета")</f>
        <v>нет отчета</v>
      </c>
    </row>
    <row r="62" spans="1:8" s="1" customFormat="1" ht="13.5" thickBot="1">
      <c r="A62" s="26" t="s">
        <v>168</v>
      </c>
      <c r="B62" s="72">
        <f>IFERROR(VLOOKUP($A62,svod!$B:$D,2,0),0)</f>
        <v>0</v>
      </c>
      <c r="C62" s="57">
        <f>IFERROR(VLOOKUP($A62,svod!$B:$D,3,0),0)</f>
        <v>0</v>
      </c>
      <c r="D62" s="89">
        <f>IFERROR(VLOOKUP(VLOOKUP($A62,nsi!$A:$B,2,0),regiz!$B:$E,2,0),0)</f>
        <v>0</v>
      </c>
      <c r="E62" s="89">
        <f>IFERROR(VLOOKUP(VLOOKUP($A62,nsi!$A:$B,2,0),regiz!$B:$E,3,0),0)</f>
        <v>0</v>
      </c>
      <c r="F62" s="90">
        <f>IFERROR(VLOOKUP(VLOOKUP($A62,nsi!$A:$B,2,0),regiz!$B:$E,4,0),0)</f>
        <v>0</v>
      </c>
      <c r="G62" s="56" t="str">
        <f>IF(IFERROR(VLOOKUP($A62,svod!$B:$B,1,0),"")&lt;&gt;"","","нет отчета")</f>
        <v>нет отчета</v>
      </c>
      <c r="H62" s="57" t="str">
        <f>IF(IFERROR(VLOOKUP(VLOOKUP($A62,nsi!$A:$B,2,0),regiz!$B:$B,1,0),"")&lt;&gt;"","","нет отчета")</f>
        <v>нет отчета</v>
      </c>
    </row>
    <row r="63" spans="1:8" s="1" customFormat="1" ht="16.5" thickBot="1">
      <c r="A63" s="54" t="s">
        <v>272</v>
      </c>
      <c r="B63" s="77">
        <f>SUM(B64:B73)</f>
        <v>0</v>
      </c>
      <c r="C63" s="78">
        <f>SUM(C64:C73)</f>
        <v>0</v>
      </c>
      <c r="D63" s="78">
        <f>SUM(D64:D73)</f>
        <v>0</v>
      </c>
      <c r="E63" s="78">
        <f t="shared" ref="E63:F63" si="5">SUM(E64:E73)</f>
        <v>0</v>
      </c>
      <c r="F63" s="78">
        <f t="shared" si="5"/>
        <v>0</v>
      </c>
      <c r="G63" s="28"/>
      <c r="H63" s="53"/>
    </row>
    <row r="64" spans="1:8">
      <c r="A64" s="26" t="s">
        <v>27</v>
      </c>
      <c r="B64" s="62">
        <f>IFERROR(VLOOKUP($A64,svod!$B:$D,2,0),0)</f>
        <v>0</v>
      </c>
      <c r="C64" s="25">
        <f>IFERROR(VLOOKUP($A64,svod!$B:$D,3,0),0)</f>
        <v>0</v>
      </c>
      <c r="D64" s="87">
        <f>IFERROR(VLOOKUP(VLOOKUP($A64,nsi!$A:$B,2,0),regiz!$B:$E,2,0),0)</f>
        <v>0</v>
      </c>
      <c r="E64" s="87">
        <f>IFERROR(VLOOKUP(VLOOKUP($A64,nsi!$A:$B,2,0),regiz!$B:$E,3,0),0)</f>
        <v>0</v>
      </c>
      <c r="F64" s="88">
        <f>IFERROR(VLOOKUP(VLOOKUP($A64,nsi!$A:$B,2,0),regiz!$B:$E,4,0),0)</f>
        <v>0</v>
      </c>
      <c r="G64" s="37" t="str">
        <f>IF(IFERROR(VLOOKUP($A64,svod!$B:$B,1,0),"")&lt;&gt;"","","нет отчета")</f>
        <v>нет отчета</v>
      </c>
      <c r="H64" s="25" t="str">
        <f>IF(IFERROR(VLOOKUP(VLOOKUP($A64,nsi!$A:$B,2,0),regiz!$B:$B,1,0),"")&lt;&gt;"","","нет отчета")</f>
        <v>нет отчета</v>
      </c>
    </row>
    <row r="65" spans="1:8">
      <c r="A65" s="26" t="s">
        <v>55</v>
      </c>
      <c r="B65" s="62">
        <f>IFERROR(VLOOKUP($A65,svod!$B:$D,2,0),0)</f>
        <v>0</v>
      </c>
      <c r="C65" s="86">
        <f>IFERROR(VLOOKUP($A65,svod!$B:$D,3,0),0)</f>
        <v>0</v>
      </c>
      <c r="D65" s="91">
        <f>IFERROR(VLOOKUP(VLOOKUP($A65,nsi!$A:$B,2,0),regiz!$B:$E,2,0),0)</f>
        <v>0</v>
      </c>
      <c r="E65" s="91">
        <f>IFERROR(VLOOKUP(VLOOKUP($A65,nsi!$A:$B,2,0),regiz!$B:$E,3,0),0)</f>
        <v>0</v>
      </c>
      <c r="F65" s="91">
        <f>IFERROR(VLOOKUP(VLOOKUP($A65,nsi!$A:$B,2,0),regiz!$B:$E,4,0),0)</f>
        <v>0</v>
      </c>
      <c r="G65" s="65" t="str">
        <f>IF(IFERROR(VLOOKUP($A65,svod!$B:$B,1,0),"")&lt;&gt;"","","нет отчета")</f>
        <v>нет отчета</v>
      </c>
      <c r="H65" s="25" t="str">
        <f>IF(IFERROR(VLOOKUP(VLOOKUP($A65,nsi!$A:$B,2,0),regiz!$B:$B,1,0),"")&lt;&gt;"","","нет отчета")</f>
        <v>нет отчета</v>
      </c>
    </row>
    <row r="66" spans="1:8" s="1" customFormat="1">
      <c r="A66" s="26" t="s">
        <v>81</v>
      </c>
      <c r="B66" s="62">
        <f>IFERROR(VLOOKUP($A66,svod!$B:$D,2,0),0)</f>
        <v>0</v>
      </c>
      <c r="C66" s="86">
        <f>IFERROR(VLOOKUP($A66,svod!$B:$D,3,0),0)</f>
        <v>0</v>
      </c>
      <c r="D66" s="91">
        <f>IFERROR(VLOOKUP(VLOOKUP($A66,nsi!$A:$B,2,0),regiz!$B:$E,2,0),0)</f>
        <v>0</v>
      </c>
      <c r="E66" s="91">
        <f>IFERROR(VLOOKUP(VLOOKUP($A66,nsi!$A:$B,2,0),regiz!$B:$E,3,0),0)</f>
        <v>0</v>
      </c>
      <c r="F66" s="91">
        <f>IFERROR(VLOOKUP(VLOOKUP($A66,nsi!$A:$B,2,0),regiz!$B:$E,4,0),0)</f>
        <v>0</v>
      </c>
      <c r="G66" s="65" t="str">
        <f>IF(IFERROR(VLOOKUP($A66,svod!$B:$B,1,0),"")&lt;&gt;"","","нет отчета")</f>
        <v>нет отчета</v>
      </c>
      <c r="H66" s="25" t="str">
        <f>IF(IFERROR(VLOOKUP(VLOOKUP($A66,nsi!$A:$B,2,0),regiz!$B:$B,1,0),"")&lt;&gt;"","","нет отчета")</f>
        <v>нет отчета</v>
      </c>
    </row>
    <row r="67" spans="1:8" s="1" customFormat="1">
      <c r="A67" s="26" t="s">
        <v>82</v>
      </c>
      <c r="B67" s="62">
        <f>IFERROR(VLOOKUP($A67,svod!$B:$D,2,0),0)</f>
        <v>0</v>
      </c>
      <c r="C67" s="86">
        <f>IFERROR(VLOOKUP($A67,svod!$B:$D,3,0),0)</f>
        <v>0</v>
      </c>
      <c r="D67" s="91">
        <f>IFERROR(VLOOKUP(VLOOKUP($A67,nsi!$A:$B,2,0),regiz!$B:$E,2,0),0)</f>
        <v>0</v>
      </c>
      <c r="E67" s="91">
        <f>IFERROR(VLOOKUP(VLOOKUP($A67,nsi!$A:$B,2,0),regiz!$B:$E,3,0),0)</f>
        <v>0</v>
      </c>
      <c r="F67" s="91">
        <f>IFERROR(VLOOKUP(VLOOKUP($A67,nsi!$A:$B,2,0),regiz!$B:$E,4,0),0)</f>
        <v>0</v>
      </c>
      <c r="G67" s="65" t="str">
        <f>IF(IFERROR(VLOOKUP($A67,svod!$B:$B,1,0),"")&lt;&gt;"","","нет отчета")</f>
        <v>нет отчета</v>
      </c>
      <c r="H67" s="25" t="str">
        <f>IF(IFERROR(VLOOKUP(VLOOKUP($A67,nsi!$A:$B,2,0),regiz!$B:$B,1,0),"")&lt;&gt;"","","нет отчета")</f>
        <v>нет отчета</v>
      </c>
    </row>
    <row r="68" spans="1:8" s="1" customFormat="1">
      <c r="A68" s="26" t="s">
        <v>95</v>
      </c>
      <c r="B68" s="62">
        <f>IFERROR(VLOOKUP($A68,svod!$B:$D,2,0),0)</f>
        <v>0</v>
      </c>
      <c r="C68" s="86">
        <f>IFERROR(VLOOKUP($A68,svod!$B:$D,3,0),0)</f>
        <v>0</v>
      </c>
      <c r="D68" s="91">
        <f>IFERROR(VLOOKUP(VLOOKUP($A68,nsi!$A:$B,2,0),regiz!$B:$E,2,0),0)</f>
        <v>0</v>
      </c>
      <c r="E68" s="91">
        <f>IFERROR(VLOOKUP(VLOOKUP($A68,nsi!$A:$B,2,0),regiz!$B:$E,3,0),0)</f>
        <v>0</v>
      </c>
      <c r="F68" s="91">
        <f>IFERROR(VLOOKUP(VLOOKUP($A68,nsi!$A:$B,2,0),regiz!$B:$E,4,0),0)</f>
        <v>0</v>
      </c>
      <c r="G68" s="65" t="str">
        <f>IF(IFERROR(VLOOKUP($A68,svod!$B:$B,1,0),"")&lt;&gt;"","","нет отчета")</f>
        <v>нет отчета</v>
      </c>
      <c r="H68" s="25" t="str">
        <f>IF(IFERROR(VLOOKUP(VLOOKUP($A68,nsi!$A:$B,2,0),regiz!$B:$B,1,0),"")&lt;&gt;"","","нет отчета")</f>
        <v>нет отчета</v>
      </c>
    </row>
    <row r="69" spans="1:8" s="1" customFormat="1">
      <c r="A69" s="26" t="s">
        <v>121</v>
      </c>
      <c r="B69" s="62">
        <f>IFERROR(VLOOKUP($A69,svod!$B:$D,2,0),0)</f>
        <v>0</v>
      </c>
      <c r="C69" s="86">
        <f>IFERROR(VLOOKUP($A69,svod!$B:$D,3,0),0)</f>
        <v>0</v>
      </c>
      <c r="D69" s="91">
        <f>IFERROR(VLOOKUP(VLOOKUP($A69,nsi!$A:$B,2,0),regiz!$B:$E,2,0),0)</f>
        <v>0</v>
      </c>
      <c r="E69" s="91">
        <f>IFERROR(VLOOKUP(VLOOKUP($A69,nsi!$A:$B,2,0),regiz!$B:$E,3,0),0)</f>
        <v>0</v>
      </c>
      <c r="F69" s="91">
        <f>IFERROR(VLOOKUP(VLOOKUP($A69,nsi!$A:$B,2,0),regiz!$B:$E,4,0),0)</f>
        <v>0</v>
      </c>
      <c r="G69" s="65" t="str">
        <f>IF(IFERROR(VLOOKUP($A69,svod!$B:$B,1,0),"")&lt;&gt;"","","нет отчета")</f>
        <v>нет отчета</v>
      </c>
      <c r="H69" s="25" t="str">
        <f>IF(IFERROR(VLOOKUP(VLOOKUP($A69,nsi!$A:$B,2,0),regiz!$B:$B,1,0),"")&lt;&gt;"","","нет отчета")</f>
        <v>нет отчета</v>
      </c>
    </row>
    <row r="70" spans="1:8" s="1" customFormat="1">
      <c r="A70" s="26" t="s">
        <v>131</v>
      </c>
      <c r="B70" s="62">
        <f>IFERROR(VLOOKUP($A70,svod!$B:$D,2,0),0)</f>
        <v>0</v>
      </c>
      <c r="C70" s="86">
        <f>IFERROR(VLOOKUP($A70,svod!$B:$D,3,0),0)</f>
        <v>0</v>
      </c>
      <c r="D70" s="91">
        <f>IFERROR(VLOOKUP(VLOOKUP($A70,nsi!$A:$B,2,0),regiz!$B:$E,2,0),0)</f>
        <v>0</v>
      </c>
      <c r="E70" s="91">
        <f>IFERROR(VLOOKUP(VLOOKUP($A70,nsi!$A:$B,2,0),regiz!$B:$E,3,0),0)</f>
        <v>0</v>
      </c>
      <c r="F70" s="91">
        <f>IFERROR(VLOOKUP(VLOOKUP($A70,nsi!$A:$B,2,0),regiz!$B:$E,4,0),0)</f>
        <v>0</v>
      </c>
      <c r="G70" s="65" t="str">
        <f>IF(IFERROR(VLOOKUP($A70,svod!$B:$B,1,0),"")&lt;&gt;"","","нет отчета")</f>
        <v>нет отчета</v>
      </c>
      <c r="H70" s="25" t="str">
        <f>IF(IFERROR(VLOOKUP(VLOOKUP($A70,nsi!$A:$B,2,0),regiz!$B:$B,1,0),"")&lt;&gt;"","","нет отчета")</f>
        <v>нет отчета</v>
      </c>
    </row>
    <row r="71" spans="1:8" s="1" customFormat="1">
      <c r="A71" s="26" t="s">
        <v>198</v>
      </c>
      <c r="B71" s="62">
        <f>IFERROR(VLOOKUP($A71,svod!$B:$D,2,0),0)</f>
        <v>0</v>
      </c>
      <c r="C71" s="86">
        <f>IFERROR(VLOOKUP($A71,svod!$B:$D,3,0),0)</f>
        <v>0</v>
      </c>
      <c r="D71" s="91">
        <f>IFERROR(VLOOKUP(VLOOKUP($A71,nsi!$A:$B,2,0),regiz!$B:$E,2,0),0)</f>
        <v>0</v>
      </c>
      <c r="E71" s="91">
        <f>IFERROR(VLOOKUP(VLOOKUP($A71,nsi!$A:$B,2,0),regiz!$B:$E,3,0),0)</f>
        <v>0</v>
      </c>
      <c r="F71" s="91">
        <f>IFERROR(VLOOKUP(VLOOKUP($A71,nsi!$A:$B,2,0),regiz!$B:$E,4,0),0)</f>
        <v>0</v>
      </c>
      <c r="G71" s="65" t="str">
        <f>IF(IFERROR(VLOOKUP($A71,svod!$B:$B,1,0),"")&lt;&gt;"","","нет отчета")</f>
        <v>нет отчета</v>
      </c>
      <c r="H71" s="25" t="str">
        <f>IF(IFERROR(VLOOKUP(VLOOKUP($A71,nsi!$A:$B,2,0),regiz!$B:$B,1,0),"")&lt;&gt;"","","нет отчета")</f>
        <v>нет отчета</v>
      </c>
    </row>
    <row r="72" spans="1:8">
      <c r="A72" s="26" t="s">
        <v>215</v>
      </c>
      <c r="B72" s="62">
        <f>IFERROR(VLOOKUP($A72,svod!$B:$D,2,0),0)</f>
        <v>0</v>
      </c>
      <c r="C72" s="86">
        <f>IFERROR(VLOOKUP($A72,svod!$B:$D,3,0),0)</f>
        <v>0</v>
      </c>
      <c r="D72" s="91">
        <f>IFERROR(VLOOKUP(VLOOKUP($A72,nsi!$A:$B,2,0),regiz!$B:$E,2,0),0)</f>
        <v>0</v>
      </c>
      <c r="E72" s="91">
        <f>IFERROR(VLOOKUP(VLOOKUP($A72,nsi!$A:$B,2,0),regiz!$B:$E,3,0),0)</f>
        <v>0</v>
      </c>
      <c r="F72" s="91">
        <f>IFERROR(VLOOKUP(VLOOKUP($A72,nsi!$A:$B,2,0),regiz!$B:$E,4,0),0)</f>
        <v>0</v>
      </c>
      <c r="G72" s="65" t="str">
        <f>IF(IFERROR(VLOOKUP($A72,svod!$B:$B,1,0),"")&lt;&gt;"","","нет отчета")</f>
        <v>нет отчета</v>
      </c>
      <c r="H72" s="25" t="str">
        <f>IF(IFERROR(VLOOKUP(VLOOKUP($A72,nsi!$A:$B,2,0),regiz!$B:$B,1,0),"")&lt;&gt;"","","нет отчета")</f>
        <v>нет отчета</v>
      </c>
    </row>
    <row r="73" spans="1:8" ht="13.5" thickBot="1">
      <c r="A73" s="26" t="s">
        <v>240</v>
      </c>
      <c r="B73" s="62">
        <f>IFERROR(VLOOKUP($A73,svod!$B:$D,2,0),0)</f>
        <v>0</v>
      </c>
      <c r="C73" s="25">
        <f>IFERROR(VLOOKUP($A73,svod!$B:$D,3,0),0)</f>
        <v>0</v>
      </c>
      <c r="D73" s="89">
        <f>IFERROR(VLOOKUP(VLOOKUP($A73,nsi!$A:$B,2,0),regiz!$B:$E,2,0),0)</f>
        <v>0</v>
      </c>
      <c r="E73" s="89">
        <f>IFERROR(VLOOKUP(VLOOKUP($A73,nsi!$A:$B,2,0),regiz!$B:$E,3,0),0)</f>
        <v>0</v>
      </c>
      <c r="F73" s="90">
        <f>IFERROR(VLOOKUP(VLOOKUP($A73,nsi!$A:$B,2,0),regiz!$B:$E,4,0),0)</f>
        <v>0</v>
      </c>
      <c r="G73" s="37" t="str">
        <f>IF(IFERROR(VLOOKUP($A73,svod!$B:$B,1,0),"")&lt;&gt;"","","нет отчета")</f>
        <v>нет отчета</v>
      </c>
      <c r="H73" s="25" t="str">
        <f>IF(IFERROR(VLOOKUP(VLOOKUP($A73,nsi!$A:$B,2,0),regiz!$B:$B,1,0),"")&lt;&gt;"","","нет отчета")</f>
        <v>нет отчета</v>
      </c>
    </row>
    <row r="74" spans="1:8" s="1" customFormat="1" ht="16.5" thickBot="1">
      <c r="A74" s="54" t="s">
        <v>273</v>
      </c>
      <c r="B74" s="77">
        <f>SUM(B75:B84)</f>
        <v>0</v>
      </c>
      <c r="C74" s="78">
        <f t="shared" ref="C74:F74" si="6">SUM(C75:C84)</f>
        <v>0</v>
      </c>
      <c r="D74" s="78">
        <f t="shared" si="6"/>
        <v>0</v>
      </c>
      <c r="E74" s="78">
        <f t="shared" si="6"/>
        <v>0</v>
      </c>
      <c r="F74" s="78">
        <f t="shared" si="6"/>
        <v>0</v>
      </c>
      <c r="G74" s="28"/>
      <c r="H74" s="53"/>
    </row>
    <row r="75" spans="1:8">
      <c r="A75" s="26" t="s">
        <v>15</v>
      </c>
      <c r="B75" s="62">
        <f>IFERROR(VLOOKUP($A75,svod!$B:$D,2,0),0)</f>
        <v>0</v>
      </c>
      <c r="C75" s="25">
        <f>IFERROR(VLOOKUP($A75,svod!$B:$D,3,0),0)</f>
        <v>0</v>
      </c>
      <c r="D75" s="87">
        <f>IFERROR(VLOOKUP(VLOOKUP($A75,nsi!$A:$B,2,0),regiz!$B:$E,2,0),0)</f>
        <v>0</v>
      </c>
      <c r="E75" s="87">
        <f>IFERROR(VLOOKUP(VLOOKUP($A75,nsi!$A:$B,2,0),regiz!$B:$E,3,0),0)</f>
        <v>0</v>
      </c>
      <c r="F75" s="88">
        <f>IFERROR(VLOOKUP(VLOOKUP($A75,nsi!$A:$B,2,0),regiz!$B:$E,4,0),0)</f>
        <v>0</v>
      </c>
      <c r="G75" s="37" t="str">
        <f>IF(IFERROR(VLOOKUP($A75,svod!$B:$B,1,0),"")&lt;&gt;"","","нет отчета")</f>
        <v>нет отчета</v>
      </c>
      <c r="H75" s="25" t="str">
        <f>IF(IFERROR(VLOOKUP(VLOOKUP($A75,nsi!$A:$B,2,0),regiz!$B:$B,1,0),"")&lt;&gt;"","","нет отчета")</f>
        <v>нет отчета</v>
      </c>
    </row>
    <row r="76" spans="1:8" s="1" customFormat="1">
      <c r="A76" s="26" t="s">
        <v>42</v>
      </c>
      <c r="B76" s="62">
        <f>IFERROR(VLOOKUP($A76,svod!$B:$D,2,0),0)</f>
        <v>0</v>
      </c>
      <c r="C76" s="86">
        <f>IFERROR(VLOOKUP($A76,svod!$B:$D,3,0),0)</f>
        <v>0</v>
      </c>
      <c r="D76" s="91">
        <f>IFERROR(VLOOKUP(VLOOKUP($A76,nsi!$A:$B,2,0),regiz!$B:$E,2,0),0)</f>
        <v>0</v>
      </c>
      <c r="E76" s="91">
        <f>IFERROR(VLOOKUP(VLOOKUP($A76,nsi!$A:$B,2,0),regiz!$B:$E,3,0),0)</f>
        <v>0</v>
      </c>
      <c r="F76" s="91">
        <f>IFERROR(VLOOKUP(VLOOKUP($A76,nsi!$A:$B,2,0),regiz!$B:$E,4,0),0)</f>
        <v>0</v>
      </c>
      <c r="G76" s="65" t="str">
        <f>IF(IFERROR(VLOOKUP($A76,svod!$B:$B,1,0),"")&lt;&gt;"","","нет отчета")</f>
        <v>нет отчета</v>
      </c>
      <c r="H76" s="25" t="str">
        <f>IF(IFERROR(VLOOKUP(VLOOKUP($A76,nsi!$A:$B,2,0),regiz!$B:$B,1,0),"")&lt;&gt;"","","нет отчета")</f>
        <v>нет отчета</v>
      </c>
    </row>
    <row r="77" spans="1:8" s="1" customFormat="1">
      <c r="A77" s="26" t="s">
        <v>49</v>
      </c>
      <c r="B77" s="62">
        <f>IFERROR(VLOOKUP($A77,svod!$B:$D,2,0),0)</f>
        <v>0</v>
      </c>
      <c r="C77" s="86">
        <f>IFERROR(VLOOKUP($A77,svod!$B:$D,3,0),0)</f>
        <v>0</v>
      </c>
      <c r="D77" s="91">
        <f>IFERROR(VLOOKUP(VLOOKUP($A77,nsi!$A:$B,2,0),regiz!$B:$E,2,0),0)</f>
        <v>0</v>
      </c>
      <c r="E77" s="91">
        <f>IFERROR(VLOOKUP(VLOOKUP($A77,nsi!$A:$B,2,0),regiz!$B:$E,3,0),0)</f>
        <v>0</v>
      </c>
      <c r="F77" s="91">
        <f>IFERROR(VLOOKUP(VLOOKUP($A77,nsi!$A:$B,2,0),regiz!$B:$E,4,0),0)</f>
        <v>0</v>
      </c>
      <c r="G77" s="65" t="str">
        <f>IF(IFERROR(VLOOKUP($A77,svod!$B:$B,1,0),"")&lt;&gt;"","","нет отчета")</f>
        <v>нет отчета</v>
      </c>
      <c r="H77" s="25" t="str">
        <f>IF(IFERROR(VLOOKUP(VLOOKUP($A77,nsi!$A:$B,2,0),regiz!$B:$B,1,0),"")&lt;&gt;"","","нет отчета")</f>
        <v>нет отчета</v>
      </c>
    </row>
    <row r="78" spans="1:8" s="1" customFormat="1">
      <c r="A78" s="26" t="s">
        <v>274</v>
      </c>
      <c r="B78" s="62">
        <f>IFERROR(VLOOKUP($A78,svod!$B:$D,2,0),0)</f>
        <v>0</v>
      </c>
      <c r="C78" s="86">
        <f>IFERROR(VLOOKUP($A78,svod!$B:$D,3,0),0)</f>
        <v>0</v>
      </c>
      <c r="D78" s="91">
        <f>IFERROR(VLOOKUP(VLOOKUP($A78,nsi!$A:$B,2,0),regiz!$B:$E,2,0),0)</f>
        <v>0</v>
      </c>
      <c r="E78" s="91">
        <f>IFERROR(VLOOKUP(VLOOKUP($A78,nsi!$A:$B,2,0),regiz!$B:$E,3,0),0)</f>
        <v>0</v>
      </c>
      <c r="F78" s="91">
        <f>IFERROR(VLOOKUP(VLOOKUP($A78,nsi!$A:$B,2,0),regiz!$B:$E,4,0),0)</f>
        <v>0</v>
      </c>
      <c r="G78" s="65" t="str">
        <f>IF(IFERROR(VLOOKUP($A78,svod!$B:$B,1,0),"")&lt;&gt;"","","нет отчета")</f>
        <v>нет отчета</v>
      </c>
      <c r="H78" s="25" t="str">
        <f>IF(IFERROR(VLOOKUP(VLOOKUP($A78,nsi!$A:$B,2,0),regiz!$B:$B,1,0),"")&lt;&gt;"","","нет отчета")</f>
        <v>нет отчета</v>
      </c>
    </row>
    <row r="79" spans="1:8" s="1" customFormat="1">
      <c r="A79" s="26" t="s">
        <v>133</v>
      </c>
      <c r="B79" s="62">
        <f>IFERROR(VLOOKUP($A79,svod!$B:$D,2,0),0)</f>
        <v>0</v>
      </c>
      <c r="C79" s="86">
        <f>IFERROR(VLOOKUP($A79,svod!$B:$D,3,0),0)</f>
        <v>0</v>
      </c>
      <c r="D79" s="91">
        <f>IFERROR(VLOOKUP(VLOOKUP($A79,nsi!$A:$B,2,0),regiz!$B:$E,2,0),0)</f>
        <v>0</v>
      </c>
      <c r="E79" s="91">
        <f>IFERROR(VLOOKUP(VLOOKUP($A79,nsi!$A:$B,2,0),regiz!$B:$E,3,0),0)</f>
        <v>0</v>
      </c>
      <c r="F79" s="91">
        <f>IFERROR(VLOOKUP(VLOOKUP($A79,nsi!$A:$B,2,0),regiz!$B:$E,4,0),0)</f>
        <v>0</v>
      </c>
      <c r="G79" s="65" t="str">
        <f>IF(IFERROR(VLOOKUP($A79,svod!$B:$B,1,0),"")&lt;&gt;"","","нет отчета")</f>
        <v>нет отчета</v>
      </c>
      <c r="H79" s="25" t="str">
        <f>IF(IFERROR(VLOOKUP(VLOOKUP($A79,nsi!$A:$B,2,0),regiz!$B:$B,1,0),"")&lt;&gt;"","","нет отчета")</f>
        <v>нет отчета</v>
      </c>
    </row>
    <row r="80" spans="1:8" s="1" customFormat="1">
      <c r="A80" s="26" t="s">
        <v>169</v>
      </c>
      <c r="B80" s="62">
        <f>IFERROR(VLOOKUP($A80,svod!$B:$D,2,0),0)</f>
        <v>0</v>
      </c>
      <c r="C80" s="86">
        <f>IFERROR(VLOOKUP($A80,svod!$B:$D,3,0),0)</f>
        <v>0</v>
      </c>
      <c r="D80" s="91">
        <f>IFERROR(VLOOKUP(VLOOKUP($A80,nsi!$A:$B,2,0),regiz!$B:$E,2,0),0)</f>
        <v>0</v>
      </c>
      <c r="E80" s="91">
        <f>IFERROR(VLOOKUP(VLOOKUP($A80,nsi!$A:$B,2,0),regiz!$B:$E,3,0),0)</f>
        <v>0</v>
      </c>
      <c r="F80" s="91">
        <f>IFERROR(VLOOKUP(VLOOKUP($A80,nsi!$A:$B,2,0),regiz!$B:$E,4,0),0)</f>
        <v>0</v>
      </c>
      <c r="G80" s="65" t="str">
        <f>IF(IFERROR(VLOOKUP($A80,svod!$B:$B,1,0),"")&lt;&gt;"","","нет отчета")</f>
        <v>нет отчета</v>
      </c>
      <c r="H80" s="25" t="str">
        <f>IF(IFERROR(VLOOKUP(VLOOKUP($A80,nsi!$A:$B,2,0),regiz!$B:$B,1,0),"")&lt;&gt;"","","нет отчета")</f>
        <v>нет отчета</v>
      </c>
    </row>
    <row r="81" spans="1:8" s="1" customFormat="1">
      <c r="A81" s="26" t="s">
        <v>197</v>
      </c>
      <c r="B81" s="62">
        <f>IFERROR(VLOOKUP($A81,svod!$B:$D,2,0),0)</f>
        <v>0</v>
      </c>
      <c r="C81" s="86">
        <f>IFERROR(VLOOKUP($A81,svod!$B:$D,3,0),0)</f>
        <v>0</v>
      </c>
      <c r="D81" s="91">
        <f>IFERROR(VLOOKUP(VLOOKUP($A81,nsi!$A:$B,2,0),regiz!$B:$E,2,0),0)</f>
        <v>0</v>
      </c>
      <c r="E81" s="91">
        <f>IFERROR(VLOOKUP(VLOOKUP($A81,nsi!$A:$B,2,0),regiz!$B:$E,3,0),0)</f>
        <v>0</v>
      </c>
      <c r="F81" s="91">
        <f>IFERROR(VLOOKUP(VLOOKUP($A81,nsi!$A:$B,2,0),regiz!$B:$E,4,0),0)</f>
        <v>0</v>
      </c>
      <c r="G81" s="65" t="str">
        <f>IF(IFERROR(VLOOKUP($A81,svod!$B:$B,1,0),"")&lt;&gt;"","","нет отчета")</f>
        <v>нет отчета</v>
      </c>
      <c r="H81" s="25" t="str">
        <f>IF(IFERROR(VLOOKUP(VLOOKUP($A81,nsi!$A:$B,2,0),regiz!$B:$B,1,0),"")&lt;&gt;"","","нет отчета")</f>
        <v>нет отчета</v>
      </c>
    </row>
    <row r="82" spans="1:8" s="1" customFormat="1">
      <c r="A82" s="26" t="s">
        <v>222</v>
      </c>
      <c r="B82" s="62">
        <f>IFERROR(VLOOKUP($A82,svod!$B:$D,2,0),0)</f>
        <v>0</v>
      </c>
      <c r="C82" s="86">
        <f>IFERROR(VLOOKUP($A82,svod!$B:$D,3,0),0)</f>
        <v>0</v>
      </c>
      <c r="D82" s="91">
        <f>IFERROR(VLOOKUP(VLOOKUP($A82,nsi!$A:$B,2,0),regiz!$B:$E,2,0),0)</f>
        <v>0</v>
      </c>
      <c r="E82" s="91">
        <f>IFERROR(VLOOKUP(VLOOKUP($A82,nsi!$A:$B,2,0),regiz!$B:$E,3,0),0)</f>
        <v>0</v>
      </c>
      <c r="F82" s="91">
        <f>IFERROR(VLOOKUP(VLOOKUP($A82,nsi!$A:$B,2,0),regiz!$B:$E,4,0),0)</f>
        <v>0</v>
      </c>
      <c r="G82" s="65" t="str">
        <f>IF(IFERROR(VLOOKUP($A82,svod!$B:$B,1,0),"")&lt;&gt;"","","нет отчета")</f>
        <v>нет отчета</v>
      </c>
      <c r="H82" s="25" t="str">
        <f>IF(IFERROR(VLOOKUP(VLOOKUP($A82,nsi!$A:$B,2,0),regiz!$B:$B,1,0),"")&lt;&gt;"","","нет отчета")</f>
        <v>нет отчета</v>
      </c>
    </row>
    <row r="83" spans="1:8">
      <c r="A83" s="26" t="s">
        <v>225</v>
      </c>
      <c r="B83" s="62">
        <f>IFERROR(VLOOKUP($A83,svod!$B:$D,2,0),0)</f>
        <v>0</v>
      </c>
      <c r="C83" s="86">
        <f>IFERROR(VLOOKUP($A83,svod!$B:$D,3,0),0)</f>
        <v>0</v>
      </c>
      <c r="D83" s="91">
        <f>IFERROR(VLOOKUP(VLOOKUP($A83,nsi!$A:$B,2,0),regiz!$B:$E,2,0),0)</f>
        <v>0</v>
      </c>
      <c r="E83" s="91">
        <f>IFERROR(VLOOKUP(VLOOKUP($A83,nsi!$A:$B,2,0),regiz!$B:$E,3,0),0)</f>
        <v>0</v>
      </c>
      <c r="F83" s="91">
        <f>IFERROR(VLOOKUP(VLOOKUP($A83,nsi!$A:$B,2,0),regiz!$B:$E,4,0),0)</f>
        <v>0</v>
      </c>
      <c r="G83" s="65" t="str">
        <f>IF(IFERROR(VLOOKUP($A83,svod!$B:$B,1,0),"")&lt;&gt;"","","нет отчета")</f>
        <v>нет отчета</v>
      </c>
      <c r="H83" s="25" t="str">
        <f>IF(IFERROR(VLOOKUP(VLOOKUP($A83,nsi!$A:$B,2,0),regiz!$B:$B,1,0),"")&lt;&gt;"","","нет отчета")</f>
        <v>нет отчета</v>
      </c>
    </row>
    <row r="84" spans="1:8" ht="13.5" thickBot="1">
      <c r="A84" s="26" t="s">
        <v>241</v>
      </c>
      <c r="B84" s="62">
        <f>IFERROR(VLOOKUP($A84,svod!$B:$D,2,0),0)</f>
        <v>0</v>
      </c>
      <c r="C84" s="25">
        <f>IFERROR(VLOOKUP($A84,svod!$B:$D,3,0),0)</f>
        <v>0</v>
      </c>
      <c r="D84" s="89">
        <f>IFERROR(VLOOKUP(VLOOKUP($A84,nsi!$A:$B,2,0),regiz!$B:$E,2,0),0)</f>
        <v>0</v>
      </c>
      <c r="E84" s="89">
        <f>IFERROR(VLOOKUP(VLOOKUP($A84,nsi!$A:$B,2,0),regiz!$B:$E,3,0),0)</f>
        <v>0</v>
      </c>
      <c r="F84" s="90">
        <f>IFERROR(VLOOKUP(VLOOKUP($A84,nsi!$A:$B,2,0),regiz!$B:$E,4,0),0)</f>
        <v>0</v>
      </c>
      <c r="G84" s="37" t="str">
        <f>IF(IFERROR(VLOOKUP($A84,svod!$B:$B,1,0),"")&lt;&gt;"","","нет отчета")</f>
        <v>нет отчета</v>
      </c>
      <c r="H84" s="25" t="str">
        <f>IF(IFERROR(VLOOKUP(VLOOKUP($A84,nsi!$A:$B,2,0),regiz!$B:$B,1,0),"")&lt;&gt;"","","нет отчета")</f>
        <v>нет отчета</v>
      </c>
    </row>
    <row r="85" spans="1:8" s="1" customFormat="1" ht="16.5" thickBot="1">
      <c r="A85" s="54" t="s">
        <v>275</v>
      </c>
      <c r="B85" s="77">
        <f>SUM(B86:B90)</f>
        <v>0</v>
      </c>
      <c r="C85" s="78">
        <f>SUM(C86:C90)</f>
        <v>0</v>
      </c>
      <c r="D85" s="78">
        <f>SUM(D86:D90)</f>
        <v>0</v>
      </c>
      <c r="E85" s="78">
        <f t="shared" ref="E85:F85" si="7">SUM(E86:E90)</f>
        <v>0</v>
      </c>
      <c r="F85" s="78">
        <f t="shared" si="7"/>
        <v>0</v>
      </c>
      <c r="G85" s="28"/>
      <c r="H85" s="53"/>
    </row>
    <row r="86" spans="1:8">
      <c r="A86" s="26" t="s">
        <v>41</v>
      </c>
      <c r="B86" s="62">
        <f>IFERROR(VLOOKUP($A86,svod!$B:$D,2,0),0)</f>
        <v>0</v>
      </c>
      <c r="C86" s="25">
        <f>IFERROR(VLOOKUP($A86,svod!$B:$D,3,0),0)</f>
        <v>0</v>
      </c>
      <c r="D86" s="87">
        <f>IFERROR(VLOOKUP(VLOOKUP($A86,nsi!$A:$B,2,0),regiz!$B:$E,2,0),0)</f>
        <v>0</v>
      </c>
      <c r="E86" s="87">
        <f>IFERROR(VLOOKUP(VLOOKUP($A86,nsi!$A:$B,2,0),regiz!$B:$E,3,0),0)</f>
        <v>0</v>
      </c>
      <c r="F86" s="88">
        <f>IFERROR(VLOOKUP(VLOOKUP($A86,nsi!$A:$B,2,0),regiz!$B:$E,4,0),0)</f>
        <v>0</v>
      </c>
      <c r="G86" s="37" t="str">
        <f>IF(IFERROR(VLOOKUP($A86,svod!$B:$B,1,0),"")&lt;&gt;"","","нет отчета")</f>
        <v>нет отчета</v>
      </c>
      <c r="H86" s="25" t="str">
        <f>IF(IFERROR(VLOOKUP(VLOOKUP($A86,nsi!$A:$B,2,0),regiz!$B:$B,1,0),"")&lt;&gt;"","","нет отчета")</f>
        <v>нет отчета</v>
      </c>
    </row>
    <row r="87" spans="1:8" s="1" customFormat="1">
      <c r="A87" s="26" t="s">
        <v>167</v>
      </c>
      <c r="B87" s="62">
        <f>IFERROR(VLOOKUP($A87,svod!$B:$D,2,0),0)</f>
        <v>0</v>
      </c>
      <c r="C87" s="86">
        <f>IFERROR(VLOOKUP($A87,svod!$B:$D,3,0),0)</f>
        <v>0</v>
      </c>
      <c r="D87" s="91">
        <f>IFERROR(VLOOKUP(VLOOKUP($A87,nsi!$A:$B,2,0),regiz!$B:$E,2,0),0)</f>
        <v>0</v>
      </c>
      <c r="E87" s="91">
        <f>IFERROR(VLOOKUP(VLOOKUP($A87,nsi!$A:$B,2,0),regiz!$B:$E,3,0),0)</f>
        <v>0</v>
      </c>
      <c r="F87" s="91">
        <f>IFERROR(VLOOKUP(VLOOKUP($A87,nsi!$A:$B,2,0),regiz!$B:$E,4,0),0)</f>
        <v>0</v>
      </c>
      <c r="G87" s="65" t="str">
        <f>IF(IFERROR(VLOOKUP($A87,svod!$B:$B,1,0),"")&lt;&gt;"","","нет отчета")</f>
        <v>нет отчета</v>
      </c>
      <c r="H87" s="25" t="str">
        <f>IF(IFERROR(VLOOKUP(VLOOKUP($A87,nsi!$A:$B,2,0),regiz!$B:$B,1,0),"")&lt;&gt;"","","нет отчета")</f>
        <v>нет отчета</v>
      </c>
    </row>
    <row r="88" spans="1:8" s="1" customFormat="1">
      <c r="A88" s="26" t="s">
        <v>218</v>
      </c>
      <c r="B88" s="62">
        <f>IFERROR(VLOOKUP($A88,svod!$B:$D,2,0),0)</f>
        <v>0</v>
      </c>
      <c r="C88" s="86">
        <f>IFERROR(VLOOKUP($A88,svod!$B:$D,3,0),0)</f>
        <v>0</v>
      </c>
      <c r="D88" s="91">
        <f>IFERROR(VLOOKUP(VLOOKUP($A88,nsi!$A:$B,2,0),regiz!$B:$E,2,0),0)</f>
        <v>0</v>
      </c>
      <c r="E88" s="91">
        <f>IFERROR(VLOOKUP(VLOOKUP($A88,nsi!$A:$B,2,0),regiz!$B:$E,3,0),0)</f>
        <v>0</v>
      </c>
      <c r="F88" s="91">
        <f>IFERROR(VLOOKUP(VLOOKUP($A88,nsi!$A:$B,2,0),regiz!$B:$E,4,0),0)</f>
        <v>0</v>
      </c>
      <c r="G88" s="65" t="str">
        <f>IF(IFERROR(VLOOKUP($A88,svod!$B:$B,1,0),"")&lt;&gt;"","","нет отчета")</f>
        <v>нет отчета</v>
      </c>
      <c r="H88" s="25" t="str">
        <f>IF(IFERROR(VLOOKUP(VLOOKUP($A88,nsi!$A:$B,2,0),regiz!$B:$B,1,0),"")&lt;&gt;"","","нет отчета")</f>
        <v>нет отчета</v>
      </c>
    </row>
    <row r="89" spans="1:8" s="1" customFormat="1">
      <c r="A89" s="26" t="s">
        <v>92</v>
      </c>
      <c r="B89" s="62">
        <f>IFERROR(VLOOKUP($A89,svod!$B:$D,2,0),0)</f>
        <v>0</v>
      </c>
      <c r="C89" s="86">
        <f>IFERROR(VLOOKUP($A89,svod!$B:$D,3,0),0)</f>
        <v>0</v>
      </c>
      <c r="D89" s="91">
        <f>IFERROR(VLOOKUP(VLOOKUP($A89,nsi!$A:$B,2,0),regiz!$B:$E,2,0),0)</f>
        <v>0</v>
      </c>
      <c r="E89" s="91">
        <f>IFERROR(VLOOKUP(VLOOKUP($A89,nsi!$A:$B,2,0),regiz!$B:$E,3,0),0)</f>
        <v>0</v>
      </c>
      <c r="F89" s="91">
        <f>IFERROR(VLOOKUP(VLOOKUP($A89,nsi!$A:$B,2,0),regiz!$B:$E,4,0),0)</f>
        <v>0</v>
      </c>
      <c r="G89" s="65" t="str">
        <f>IF(IFERROR(VLOOKUP($A89,svod!$B:$B,1,0),"")&lt;&gt;"","","нет отчета")</f>
        <v>нет отчета</v>
      </c>
      <c r="H89" s="25" t="str">
        <f>IF(IFERROR(VLOOKUP(VLOOKUP($A89,nsi!$A:$B,2,0),regiz!$B:$B,1,0),"")&lt;&gt;"","","нет отчета")</f>
        <v>нет отчета</v>
      </c>
    </row>
    <row r="90" spans="1:8" ht="13.5" thickBot="1">
      <c r="A90" s="26" t="s">
        <v>93</v>
      </c>
      <c r="B90" s="62">
        <f>IFERROR(VLOOKUP($A90,svod!$B:$D,2,0),0)</f>
        <v>0</v>
      </c>
      <c r="C90" s="25">
        <f>IFERROR(VLOOKUP($A90,svod!$B:$D,3,0),0)</f>
        <v>0</v>
      </c>
      <c r="D90" s="89">
        <f>IFERROR(VLOOKUP(VLOOKUP($A90,nsi!$A:$B,2,0),regiz!$B:$E,2,0),0)</f>
        <v>0</v>
      </c>
      <c r="E90" s="89">
        <f>IFERROR(VLOOKUP(VLOOKUP($A90,nsi!$A:$B,2,0),regiz!$B:$E,3,0),0)</f>
        <v>0</v>
      </c>
      <c r="F90" s="90">
        <f>IFERROR(VLOOKUP(VLOOKUP($A90,nsi!$A:$B,2,0),regiz!$B:$E,4,0),0)</f>
        <v>0</v>
      </c>
      <c r="G90" s="37" t="str">
        <f>IF(IFERROR(VLOOKUP($A90,svod!$B:$B,1,0),"")&lt;&gt;"","","нет отчета")</f>
        <v>нет отчета</v>
      </c>
      <c r="H90" s="25" t="str">
        <f>IF(IFERROR(VLOOKUP(VLOOKUP($A90,nsi!$A:$B,2,0),regiz!$B:$B,1,0),"")&lt;&gt;"","","нет отчета")</f>
        <v>нет отчета</v>
      </c>
    </row>
    <row r="91" spans="1:8" s="1" customFormat="1" ht="16.5" thickBot="1">
      <c r="A91" s="54" t="s">
        <v>276</v>
      </c>
      <c r="B91" s="77">
        <f>SUM(B92:B93)</f>
        <v>0</v>
      </c>
      <c r="C91" s="78">
        <f>SUM(C92:C93)</f>
        <v>0</v>
      </c>
      <c r="D91" s="78">
        <f>SUM(D92:D93)</f>
        <v>0</v>
      </c>
      <c r="E91" s="78">
        <f t="shared" ref="E91:F91" si="8">SUM(E92:E93)</f>
        <v>0</v>
      </c>
      <c r="F91" s="78">
        <f t="shared" si="8"/>
        <v>0</v>
      </c>
      <c r="G91" s="28"/>
      <c r="H91" s="53"/>
    </row>
    <row r="92" spans="1:8" s="1" customFormat="1" ht="13.5" thickBot="1">
      <c r="A92" s="26" t="s">
        <v>20</v>
      </c>
      <c r="B92" s="62">
        <f>IFERROR(VLOOKUP($A92,svod!$B:$D,2,0),0)</f>
        <v>0</v>
      </c>
      <c r="C92" s="25">
        <f>IFERROR(VLOOKUP($A92,svod!$B:$D,3,0),0)</f>
        <v>0</v>
      </c>
      <c r="D92" s="66">
        <f>IFERROR(VLOOKUP(VLOOKUP($A92,nsi!$A:$B,2,0),regiz!$B:$E,2,0),0)</f>
        <v>0</v>
      </c>
      <c r="E92" s="66">
        <f>IFERROR(VLOOKUP(VLOOKUP($A92,nsi!$A:$B,2,0),regiz!$B:$E,3,0),0)</f>
        <v>0</v>
      </c>
      <c r="F92" s="67">
        <f>IFERROR(VLOOKUP(VLOOKUP($A92,nsi!$A:$B,2,0),regiz!$B:$E,4,0),0)</f>
        <v>0</v>
      </c>
      <c r="G92" s="37" t="str">
        <f>IF(IFERROR(VLOOKUP($A92,svod!$B:$B,1,0),"")&lt;&gt;"","","нет отчета")</f>
        <v>нет отчета</v>
      </c>
      <c r="H92" s="25" t="str">
        <f>IF(IFERROR(VLOOKUP(VLOOKUP($A92,nsi!$A:$B,2,0),regiz!$B:$B,1,0),"")&lt;&gt;"","","нет отчета")</f>
        <v>нет отчета</v>
      </c>
    </row>
    <row r="93" spans="1:8" ht="13.5" thickBot="1">
      <c r="A93" s="26" t="s">
        <v>83</v>
      </c>
      <c r="B93" s="62">
        <f>IFERROR(VLOOKUP($A93,svod!$B:$D,2,0),0)</f>
        <v>0</v>
      </c>
      <c r="C93" s="25">
        <f>IFERROR(VLOOKUP($A93,svod!$B:$D,3,0),0)</f>
        <v>0</v>
      </c>
      <c r="D93" s="66">
        <f>IFERROR(VLOOKUP(VLOOKUP($A93,nsi!$A:$B,2,0),regiz!$B:$E,2,0),0)</f>
        <v>0</v>
      </c>
      <c r="E93" s="66">
        <f>IFERROR(VLOOKUP(VLOOKUP($A93,nsi!$A:$B,2,0),regiz!$B:$E,3,0),0)</f>
        <v>0</v>
      </c>
      <c r="F93" s="67">
        <f>IFERROR(VLOOKUP(VLOOKUP($A93,nsi!$A:$B,2,0),regiz!$B:$E,4,0),0)</f>
        <v>0</v>
      </c>
      <c r="G93" s="37" t="str">
        <f>IF(IFERROR(VLOOKUP($A93,svod!$B:$B,1,0),"")&lt;&gt;"","","нет отчета")</f>
        <v>нет отчета</v>
      </c>
      <c r="H93" s="25" t="str">
        <f>IF(IFERROR(VLOOKUP(VLOOKUP($A93,nsi!$A:$B,2,0),regiz!$B:$B,1,0),"")&lt;&gt;"","","нет отчета")</f>
        <v>нет отчета</v>
      </c>
    </row>
    <row r="94" spans="1:8" s="1" customFormat="1" ht="16.5" thickBot="1">
      <c r="A94" s="54" t="s">
        <v>277</v>
      </c>
      <c r="B94" s="77">
        <f>SUM(B95)</f>
        <v>0</v>
      </c>
      <c r="C94" s="78">
        <f t="shared" ref="C94:F94" si="9">SUM(C95)</f>
        <v>0</v>
      </c>
      <c r="D94" s="78">
        <f t="shared" si="9"/>
        <v>0</v>
      </c>
      <c r="E94" s="78">
        <f t="shared" si="9"/>
        <v>0</v>
      </c>
      <c r="F94" s="78">
        <f t="shared" si="9"/>
        <v>0</v>
      </c>
      <c r="G94" s="28"/>
      <c r="H94" s="53"/>
    </row>
    <row r="95" spans="1:8" ht="13.5" thickBot="1">
      <c r="A95" s="26" t="s">
        <v>29</v>
      </c>
      <c r="B95" s="62">
        <f>IFERROR(VLOOKUP($A95,svod!$B:$D,2,0),0)</f>
        <v>0</v>
      </c>
      <c r="C95" s="25">
        <f>IFERROR(VLOOKUP($A95,svod!$B:$D,3,0),0)</f>
        <v>0</v>
      </c>
      <c r="D95" s="66">
        <f>IFERROR(VLOOKUP(VLOOKUP($A95,nsi!$A:$B,2,0),regiz!$B:$E,2,0),0)</f>
        <v>0</v>
      </c>
      <c r="E95" s="66">
        <f>IFERROR(VLOOKUP(VLOOKUP($A95,nsi!$A:$B,2,0),regiz!$B:$E,3,0),0)</f>
        <v>0</v>
      </c>
      <c r="F95" s="67">
        <f>IFERROR(VLOOKUP(VLOOKUP($A95,nsi!$A:$B,2,0),regiz!$B:$E,4,0),0)</f>
        <v>0</v>
      </c>
      <c r="G95" s="37" t="str">
        <f>IF(IFERROR(VLOOKUP($A95,svod!$B:$B,1,0),"")&lt;&gt;"","","нет отчета")</f>
        <v>нет отчета</v>
      </c>
      <c r="H95" s="25" t="str">
        <f>IF(IFERROR(VLOOKUP(VLOOKUP($A95,nsi!$A:$B,2,0),regiz!$B:$B,1,0),"")&lt;&gt;"","","нет отчета")</f>
        <v>нет отчета</v>
      </c>
    </row>
    <row r="96" spans="1:8" s="1" customFormat="1" ht="16.5" thickBot="1">
      <c r="A96" s="54" t="s">
        <v>279</v>
      </c>
      <c r="B96" s="77">
        <f>SUM(B97:B107)</f>
        <v>0</v>
      </c>
      <c r="C96" s="78">
        <f t="shared" ref="C96:F96" si="10">SUM(C97:C107)</f>
        <v>0</v>
      </c>
      <c r="D96" s="78">
        <f t="shared" si="10"/>
        <v>0</v>
      </c>
      <c r="E96" s="78">
        <f t="shared" si="10"/>
        <v>0</v>
      </c>
      <c r="F96" s="78">
        <f t="shared" si="10"/>
        <v>0</v>
      </c>
      <c r="G96" s="28"/>
      <c r="H96" s="53"/>
    </row>
    <row r="97" spans="1:8">
      <c r="A97" s="26" t="s">
        <v>24</v>
      </c>
      <c r="B97" s="62">
        <f>IFERROR(VLOOKUP($A97,svod!$B:$D,2,0),0)</f>
        <v>0</v>
      </c>
      <c r="C97" s="25">
        <f>IFERROR(VLOOKUP($A97,svod!$B:$D,3,0),0)</f>
        <v>0</v>
      </c>
      <c r="D97" s="87">
        <f>IFERROR(VLOOKUP(VLOOKUP($A97,nsi!$A:$B,2,0),regiz!$B:$E,2,0),0)</f>
        <v>0</v>
      </c>
      <c r="E97" s="87">
        <f>IFERROR(VLOOKUP(VLOOKUP($A97,nsi!$A:$B,2,0),regiz!$B:$E,3,0),0)</f>
        <v>0</v>
      </c>
      <c r="F97" s="88">
        <f>IFERROR(VLOOKUP(VLOOKUP($A97,nsi!$A:$B,2,0),regiz!$B:$E,4,0),0)</f>
        <v>0</v>
      </c>
      <c r="G97" s="37" t="str">
        <f>IF(IFERROR(VLOOKUP($A97,svod!$B:$B,1,0),"")&lt;&gt;"","","нет отчета")</f>
        <v>нет отчета</v>
      </c>
      <c r="H97" s="25" t="str">
        <f>IF(IFERROR(VLOOKUP(VLOOKUP($A97,nsi!$A:$B,2,0),regiz!$B:$B,1,0),"")&lt;&gt;"","","нет отчета")</f>
        <v>нет отчета</v>
      </c>
    </row>
    <row r="98" spans="1:8" s="1" customFormat="1">
      <c r="A98" s="26" t="s">
        <v>54</v>
      </c>
      <c r="B98" s="62">
        <f>IFERROR(VLOOKUP($A98,svod!$B:$D,2,0),0)</f>
        <v>0</v>
      </c>
      <c r="C98" s="86">
        <f>IFERROR(VLOOKUP($A98,svod!$B:$D,3,0),0)</f>
        <v>0</v>
      </c>
      <c r="D98" s="91">
        <f>IFERROR(VLOOKUP(VLOOKUP($A98,nsi!$A:$B,2,0),regiz!$B:$E,2,0),0)</f>
        <v>0</v>
      </c>
      <c r="E98" s="91">
        <f>IFERROR(VLOOKUP(VLOOKUP($A98,nsi!$A:$B,2,0),regiz!$B:$E,3,0),0)</f>
        <v>0</v>
      </c>
      <c r="F98" s="91">
        <f>IFERROR(VLOOKUP(VLOOKUP($A98,nsi!$A:$B,2,0),regiz!$B:$E,4,0),0)</f>
        <v>0</v>
      </c>
      <c r="G98" s="65" t="str">
        <f>IF(IFERROR(VLOOKUP($A98,svod!$B:$B,1,0),"")&lt;&gt;"","","нет отчета")</f>
        <v>нет отчета</v>
      </c>
      <c r="H98" s="25" t="str">
        <f>IF(IFERROR(VLOOKUP(VLOOKUP($A98,nsi!$A:$B,2,0),regiz!$B:$B,1,0),"")&lt;&gt;"","","нет отчета")</f>
        <v>нет отчета</v>
      </c>
    </row>
    <row r="99" spans="1:8" s="1" customFormat="1">
      <c r="A99" s="26" t="s">
        <v>71</v>
      </c>
      <c r="B99" s="62">
        <f>IFERROR(VLOOKUP($A99,svod!$B:$D,2,0),0)</f>
        <v>0</v>
      </c>
      <c r="C99" s="86">
        <f>IFERROR(VLOOKUP($A99,svod!$B:$D,3,0),0)</f>
        <v>0</v>
      </c>
      <c r="D99" s="91">
        <f>IFERROR(VLOOKUP(VLOOKUP($A99,nsi!$A:$B,2,0),regiz!$B:$E,2,0),0)</f>
        <v>0</v>
      </c>
      <c r="E99" s="91">
        <f>IFERROR(VLOOKUP(VLOOKUP($A99,nsi!$A:$B,2,0),regiz!$B:$E,3,0),0)</f>
        <v>0</v>
      </c>
      <c r="F99" s="91">
        <f>IFERROR(VLOOKUP(VLOOKUP($A99,nsi!$A:$B,2,0),regiz!$B:$E,4,0),0)</f>
        <v>0</v>
      </c>
      <c r="G99" s="65" t="str">
        <f>IF(IFERROR(VLOOKUP($A99,svod!$B:$B,1,0),"")&lt;&gt;"","","нет отчета")</f>
        <v>нет отчета</v>
      </c>
      <c r="H99" s="25" t="str">
        <f>IF(IFERROR(VLOOKUP(VLOOKUP($A99,nsi!$A:$B,2,0),regiz!$B:$B,1,0),"")&lt;&gt;"","","нет отчета")</f>
        <v>нет отчета</v>
      </c>
    </row>
    <row r="100" spans="1:8" s="1" customFormat="1">
      <c r="A100" s="26" t="s">
        <v>73</v>
      </c>
      <c r="B100" s="62">
        <f>IFERROR(VLOOKUP($A100,svod!$B:$D,2,0),0)</f>
        <v>0</v>
      </c>
      <c r="C100" s="86">
        <f>IFERROR(VLOOKUP($A100,svod!$B:$D,3,0),0)</f>
        <v>0</v>
      </c>
      <c r="D100" s="91">
        <f>IFERROR(VLOOKUP(VLOOKUP($A100,nsi!$A:$B,2,0),regiz!$B:$E,2,0),0)</f>
        <v>0</v>
      </c>
      <c r="E100" s="91">
        <f>IFERROR(VLOOKUP(VLOOKUP($A100,nsi!$A:$B,2,0),regiz!$B:$E,3,0),0)</f>
        <v>0</v>
      </c>
      <c r="F100" s="91">
        <f>IFERROR(VLOOKUP(VLOOKUP($A100,nsi!$A:$B,2,0),regiz!$B:$E,4,0),0)</f>
        <v>0</v>
      </c>
      <c r="G100" s="65" t="str">
        <f>IF(IFERROR(VLOOKUP($A100,svod!$B:$B,1,0),"")&lt;&gt;"","","нет отчета")</f>
        <v>нет отчета</v>
      </c>
      <c r="H100" s="25" t="str">
        <f>IF(IFERROR(VLOOKUP(VLOOKUP($A100,nsi!$A:$B,2,0),regiz!$B:$B,1,0),"")&lt;&gt;"","","нет отчета")</f>
        <v>нет отчета</v>
      </c>
    </row>
    <row r="101" spans="1:8" s="1" customFormat="1">
      <c r="A101" s="26" t="s">
        <v>84</v>
      </c>
      <c r="B101" s="62">
        <f>IFERROR(VLOOKUP($A101,svod!$B:$D,2,0),0)</f>
        <v>0</v>
      </c>
      <c r="C101" s="86">
        <f>IFERROR(VLOOKUP($A101,svod!$B:$D,3,0),0)</f>
        <v>0</v>
      </c>
      <c r="D101" s="91">
        <f>IFERROR(VLOOKUP(VLOOKUP($A101,nsi!$A:$B,2,0),regiz!$B:$E,2,0),0)</f>
        <v>0</v>
      </c>
      <c r="E101" s="91">
        <f>IFERROR(VLOOKUP(VLOOKUP($A101,nsi!$A:$B,2,0),regiz!$B:$E,3,0),0)</f>
        <v>0</v>
      </c>
      <c r="F101" s="91">
        <f>IFERROR(VLOOKUP(VLOOKUP($A101,nsi!$A:$B,2,0),regiz!$B:$E,4,0),0)</f>
        <v>0</v>
      </c>
      <c r="G101" s="65" t="str">
        <f>IF(IFERROR(VLOOKUP($A101,svod!$B:$B,1,0),"")&lt;&gt;"","","нет отчета")</f>
        <v>нет отчета</v>
      </c>
      <c r="H101" s="25" t="str">
        <f>IF(IFERROR(VLOOKUP(VLOOKUP($A101,nsi!$A:$B,2,0),regiz!$B:$B,1,0),"")&lt;&gt;"","","нет отчета")</f>
        <v>нет отчета</v>
      </c>
    </row>
    <row r="102" spans="1:8" s="1" customFormat="1">
      <c r="A102" s="26" t="s">
        <v>127</v>
      </c>
      <c r="B102" s="62">
        <f>IFERROR(VLOOKUP($A102,svod!$B:$D,2,0),0)</f>
        <v>0</v>
      </c>
      <c r="C102" s="86">
        <f>IFERROR(VLOOKUP($A102,svod!$B:$D,3,0),0)</f>
        <v>0</v>
      </c>
      <c r="D102" s="91">
        <f>IFERROR(VLOOKUP(VLOOKUP($A102,nsi!$A:$B,2,0),regiz!$B:$E,2,0),0)</f>
        <v>0</v>
      </c>
      <c r="E102" s="91">
        <f>IFERROR(VLOOKUP(VLOOKUP($A102,nsi!$A:$B,2,0),regiz!$B:$E,3,0),0)</f>
        <v>0</v>
      </c>
      <c r="F102" s="91">
        <f>IFERROR(VLOOKUP(VLOOKUP($A102,nsi!$A:$B,2,0),regiz!$B:$E,4,0),0)</f>
        <v>0</v>
      </c>
      <c r="G102" s="65" t="str">
        <f>IF(IFERROR(VLOOKUP($A102,svod!$B:$B,1,0),"")&lt;&gt;"","","нет отчета")</f>
        <v>нет отчета</v>
      </c>
      <c r="H102" s="25" t="str">
        <f>IF(IFERROR(VLOOKUP(VLOOKUP($A102,nsi!$A:$B,2,0),regiz!$B:$B,1,0),"")&lt;&gt;"","","нет отчета")</f>
        <v>нет отчета</v>
      </c>
    </row>
    <row r="103" spans="1:8" s="1" customFormat="1">
      <c r="A103" s="26" t="s">
        <v>158</v>
      </c>
      <c r="B103" s="62">
        <f>IFERROR(VLOOKUP($A103,svod!$B:$D,2,0),0)</f>
        <v>0</v>
      </c>
      <c r="C103" s="86">
        <f>IFERROR(VLOOKUP($A103,svod!$B:$D,3,0),0)</f>
        <v>0</v>
      </c>
      <c r="D103" s="91">
        <f>IFERROR(VLOOKUP(VLOOKUP($A103,nsi!$A:$B,2,0),regiz!$B:$E,2,0),0)</f>
        <v>0</v>
      </c>
      <c r="E103" s="91">
        <f>IFERROR(VLOOKUP(VLOOKUP($A103,nsi!$A:$B,2,0),regiz!$B:$E,3,0),0)</f>
        <v>0</v>
      </c>
      <c r="F103" s="91">
        <f>IFERROR(VLOOKUP(VLOOKUP($A103,nsi!$A:$B,2,0),regiz!$B:$E,4,0),0)</f>
        <v>0</v>
      </c>
      <c r="G103" s="65" t="str">
        <f>IF(IFERROR(VLOOKUP($A103,svod!$B:$B,1,0),"")&lt;&gt;"","","нет отчета")</f>
        <v>нет отчета</v>
      </c>
      <c r="H103" s="25" t="str">
        <f>IF(IFERROR(VLOOKUP(VLOOKUP($A103,nsi!$A:$B,2,0),regiz!$B:$B,1,0),"")&lt;&gt;"","","нет отчета")</f>
        <v>нет отчета</v>
      </c>
    </row>
    <row r="104" spans="1:8" s="1" customFormat="1">
      <c r="A104" s="26" t="s">
        <v>181</v>
      </c>
      <c r="B104" s="62">
        <f>IFERROR(VLOOKUP($A104,svod!$B:$D,2,0),0)</f>
        <v>0</v>
      </c>
      <c r="C104" s="86">
        <f>IFERROR(VLOOKUP($A104,svod!$B:$D,3,0),0)</f>
        <v>0</v>
      </c>
      <c r="D104" s="91">
        <f>IFERROR(VLOOKUP(VLOOKUP($A104,nsi!$A:$B,2,0),regiz!$B:$E,2,0),0)</f>
        <v>0</v>
      </c>
      <c r="E104" s="91">
        <f>IFERROR(VLOOKUP(VLOOKUP($A104,nsi!$A:$B,2,0),regiz!$B:$E,3,0),0)</f>
        <v>0</v>
      </c>
      <c r="F104" s="91">
        <f>IFERROR(VLOOKUP(VLOOKUP($A104,nsi!$A:$B,2,0),regiz!$B:$E,4,0),0)</f>
        <v>0</v>
      </c>
      <c r="G104" s="65" t="str">
        <f>IF(IFERROR(VLOOKUP($A104,svod!$B:$B,1,0),"")&lt;&gt;"","","нет отчета")</f>
        <v>нет отчета</v>
      </c>
      <c r="H104" s="25" t="str">
        <f>IF(IFERROR(VLOOKUP(VLOOKUP($A104,nsi!$A:$B,2,0),regiz!$B:$B,1,0),"")&lt;&gt;"","","нет отчета")</f>
        <v>нет отчета</v>
      </c>
    </row>
    <row r="105" spans="1:8" s="1" customFormat="1">
      <c r="A105" s="26" t="s">
        <v>199</v>
      </c>
      <c r="B105" s="62">
        <f>IFERROR(VLOOKUP($A105,svod!$B:$D,2,0),0)</f>
        <v>0</v>
      </c>
      <c r="C105" s="86">
        <f>IFERROR(VLOOKUP($A105,svod!$B:$D,3,0),0)</f>
        <v>0</v>
      </c>
      <c r="D105" s="91">
        <f>IFERROR(VLOOKUP(VLOOKUP($A105,nsi!$A:$B,2,0),regiz!$B:$E,2,0),0)</f>
        <v>0</v>
      </c>
      <c r="E105" s="91">
        <f>IFERROR(VLOOKUP(VLOOKUP($A105,nsi!$A:$B,2,0),regiz!$B:$E,3,0),0)</f>
        <v>0</v>
      </c>
      <c r="F105" s="91">
        <f>IFERROR(VLOOKUP(VLOOKUP($A105,nsi!$A:$B,2,0),regiz!$B:$E,4,0),0)</f>
        <v>0</v>
      </c>
      <c r="G105" s="65" t="str">
        <f>IF(IFERROR(VLOOKUP($A105,svod!$B:$B,1,0),"")&lt;&gt;"","","нет отчета")</f>
        <v>нет отчета</v>
      </c>
      <c r="H105" s="25" t="str">
        <f>IF(IFERROR(VLOOKUP(VLOOKUP($A105,nsi!$A:$B,2,0),regiz!$B:$B,1,0),"")&lt;&gt;"","","нет отчета")</f>
        <v>нет отчета</v>
      </c>
    </row>
    <row r="106" spans="1:8">
      <c r="A106" s="26" t="s">
        <v>211</v>
      </c>
      <c r="B106" s="62">
        <f>IFERROR(VLOOKUP($A106,svod!$B:$D,2,0),0)</f>
        <v>0</v>
      </c>
      <c r="C106" s="86">
        <f>IFERROR(VLOOKUP($A106,svod!$B:$D,3,0),0)</f>
        <v>0</v>
      </c>
      <c r="D106" s="91">
        <f>IFERROR(VLOOKUP(VLOOKUP($A106,nsi!$A:$B,2,0),regiz!$B:$E,2,0),0)</f>
        <v>0</v>
      </c>
      <c r="E106" s="91">
        <f>IFERROR(VLOOKUP(VLOOKUP($A106,nsi!$A:$B,2,0),regiz!$B:$E,3,0),0)</f>
        <v>0</v>
      </c>
      <c r="F106" s="91">
        <f>IFERROR(VLOOKUP(VLOOKUP($A106,nsi!$A:$B,2,0),regiz!$B:$E,4,0),0)</f>
        <v>0</v>
      </c>
      <c r="G106" s="65" t="str">
        <f>IF(IFERROR(VLOOKUP($A106,svod!$B:$B,1,0),"")&lt;&gt;"","","нет отчета")</f>
        <v>нет отчета</v>
      </c>
      <c r="H106" s="25" t="str">
        <f>IF(IFERROR(VLOOKUP(VLOOKUP($A106,nsi!$A:$B,2,0),regiz!$B:$B,1,0),"")&lt;&gt;"","","нет отчета")</f>
        <v>нет отчета</v>
      </c>
    </row>
    <row r="107" spans="1:8" ht="13.5" thickBot="1">
      <c r="A107" s="26" t="s">
        <v>163</v>
      </c>
      <c r="B107" s="62">
        <f>IFERROR(VLOOKUP($A107,svod!$B:$D,2,0),0)</f>
        <v>0</v>
      </c>
      <c r="C107" s="25">
        <f>IFERROR(VLOOKUP($A107,svod!$B:$D,3,0),0)</f>
        <v>0</v>
      </c>
      <c r="D107" s="89">
        <f>IFERROR(VLOOKUP(VLOOKUP($A107,nsi!$A:$B,2,0),regiz!$B:$E,2,0),0)</f>
        <v>0</v>
      </c>
      <c r="E107" s="89">
        <f>IFERROR(VLOOKUP(VLOOKUP($A107,nsi!$A:$B,2,0),regiz!$B:$E,3,0),0)</f>
        <v>0</v>
      </c>
      <c r="F107" s="90">
        <f>IFERROR(VLOOKUP(VLOOKUP($A107,nsi!$A:$B,2,0),regiz!$B:$E,4,0),0)</f>
        <v>0</v>
      </c>
      <c r="G107" s="37" t="str">
        <f>IF(IFERROR(VLOOKUP($A107,svod!$B:$B,1,0),"")&lt;&gt;"","","нет отчета")</f>
        <v>нет отчета</v>
      </c>
      <c r="H107" s="25" t="str">
        <f>IF(IFERROR(VLOOKUP(VLOOKUP($A107,nsi!$A:$B,2,0),regiz!$B:$B,1,0),"")&lt;&gt;"","","нет отчета")</f>
        <v>нет отчета</v>
      </c>
    </row>
    <row r="108" spans="1:8" s="1" customFormat="1" ht="16.5" thickBot="1">
      <c r="A108" s="54" t="s">
        <v>280</v>
      </c>
      <c r="B108" s="77">
        <f>SUM(B109:B125)</f>
        <v>0</v>
      </c>
      <c r="C108" s="78">
        <f>SUM(C109:C125)</f>
        <v>0</v>
      </c>
      <c r="D108" s="78">
        <f>SUM(D109:D125)</f>
        <v>0</v>
      </c>
      <c r="E108" s="78">
        <f t="shared" ref="E108:F108" si="11">SUM(E109:E125)</f>
        <v>0</v>
      </c>
      <c r="F108" s="78">
        <f t="shared" si="11"/>
        <v>0</v>
      </c>
      <c r="G108" s="28"/>
      <c r="H108" s="53"/>
    </row>
    <row r="109" spans="1:8">
      <c r="A109" s="26" t="s">
        <v>38</v>
      </c>
      <c r="B109" s="62">
        <f>IFERROR(VLOOKUP($A109,svod!$B:$D,2,0),0)</f>
        <v>0</v>
      </c>
      <c r="C109" s="25">
        <f>IFERROR(VLOOKUP($A109,svod!$B:$D,3,0),0)</f>
        <v>0</v>
      </c>
      <c r="D109" s="87">
        <f>IFERROR(VLOOKUP(VLOOKUP($A109,nsi!$A:$B,2,0),regiz!$B:$E,2,0),0)</f>
        <v>0</v>
      </c>
      <c r="E109" s="87">
        <f>IFERROR(VLOOKUP(VLOOKUP($A109,nsi!$A:$B,2,0),regiz!$B:$E,3,0),0)</f>
        <v>0</v>
      </c>
      <c r="F109" s="88">
        <f>IFERROR(VLOOKUP(VLOOKUP($A109,nsi!$A:$B,2,0),regiz!$B:$E,4,0),0)</f>
        <v>0</v>
      </c>
      <c r="G109" s="37" t="str">
        <f>IF(IFERROR(VLOOKUP($A109,svod!$B:$B,1,0),"")&lt;&gt;"","","нет отчета")</f>
        <v>нет отчета</v>
      </c>
      <c r="H109" s="25" t="str">
        <f>IF(IFERROR(VLOOKUP(VLOOKUP($A109,nsi!$A:$B,2,0),regiz!$B:$B,1,0),"")&lt;&gt;"","","нет отчета")</f>
        <v>нет отчета</v>
      </c>
    </row>
    <row r="110" spans="1:8">
      <c r="A110" s="26" t="s">
        <v>58</v>
      </c>
      <c r="B110" s="62">
        <f>IFERROR(VLOOKUP($A110,svod!$B:$D,2,0),0)</f>
        <v>0</v>
      </c>
      <c r="C110" s="86">
        <f>IFERROR(VLOOKUP($A110,svod!$B:$D,3,0),0)</f>
        <v>0</v>
      </c>
      <c r="D110" s="91">
        <f>IFERROR(VLOOKUP(VLOOKUP($A110,nsi!$A:$B,2,0),regiz!$B:$E,2,0),0)</f>
        <v>0</v>
      </c>
      <c r="E110" s="91">
        <f>IFERROR(VLOOKUP(VLOOKUP($A110,nsi!$A:$B,2,0),regiz!$B:$E,3,0),0)</f>
        <v>0</v>
      </c>
      <c r="F110" s="91">
        <f>IFERROR(VLOOKUP(VLOOKUP($A110,nsi!$A:$B,2,0),regiz!$B:$E,4,0),0)</f>
        <v>0</v>
      </c>
      <c r="G110" s="65" t="str">
        <f>IF(IFERROR(VLOOKUP($A110,svod!$B:$B,1,0),"")&lt;&gt;"","","нет отчета")</f>
        <v>нет отчета</v>
      </c>
      <c r="H110" s="25" t="str">
        <f>IF(IFERROR(VLOOKUP(VLOOKUP($A110,nsi!$A:$B,2,0),regiz!$B:$B,1,0),"")&lt;&gt;"","","нет отчета")</f>
        <v>нет отчета</v>
      </c>
    </row>
    <row r="111" spans="1:8" s="1" customFormat="1">
      <c r="A111" s="26" t="s">
        <v>70</v>
      </c>
      <c r="B111" s="62">
        <f>IFERROR(VLOOKUP($A111,svod!$B:$D,2,0),0)</f>
        <v>0</v>
      </c>
      <c r="C111" s="86">
        <f>IFERROR(VLOOKUP($A111,svod!$B:$D,3,0),0)</f>
        <v>0</v>
      </c>
      <c r="D111" s="91">
        <f>IFERROR(VLOOKUP(VLOOKUP($A111,nsi!$A:$B,2,0),regiz!$B:$E,2,0),0)</f>
        <v>0</v>
      </c>
      <c r="E111" s="91">
        <f>IFERROR(VLOOKUP(VLOOKUP($A111,nsi!$A:$B,2,0),regiz!$B:$E,3,0),0)</f>
        <v>0</v>
      </c>
      <c r="F111" s="91">
        <f>IFERROR(VLOOKUP(VLOOKUP($A111,nsi!$A:$B,2,0),regiz!$B:$E,4,0),0)</f>
        <v>0</v>
      </c>
      <c r="G111" s="65" t="str">
        <f>IF(IFERROR(VLOOKUP($A111,svod!$B:$B,1,0),"")&lt;&gt;"","","нет отчета")</f>
        <v>нет отчета</v>
      </c>
      <c r="H111" s="25" t="str">
        <f>IF(IFERROR(VLOOKUP(VLOOKUP($A111,nsi!$A:$B,2,0),regiz!$B:$B,1,0),"")&lt;&gt;"","","нет отчета")</f>
        <v>нет отчета</v>
      </c>
    </row>
    <row r="112" spans="1:8" s="1" customFormat="1">
      <c r="A112" s="26" t="s">
        <v>77</v>
      </c>
      <c r="B112" s="62">
        <f>IFERROR(VLOOKUP($A112,svod!$B:$D,2,0),0)</f>
        <v>0</v>
      </c>
      <c r="C112" s="86">
        <f>IFERROR(VLOOKUP($A112,svod!$B:$D,3,0),0)</f>
        <v>0</v>
      </c>
      <c r="D112" s="91">
        <f>IFERROR(VLOOKUP(VLOOKUP($A112,nsi!$A:$B,2,0),regiz!$B:$E,2,0),0)</f>
        <v>0</v>
      </c>
      <c r="E112" s="91">
        <f>IFERROR(VLOOKUP(VLOOKUP($A112,nsi!$A:$B,2,0),regiz!$B:$E,3,0),0)</f>
        <v>0</v>
      </c>
      <c r="F112" s="91">
        <f>IFERROR(VLOOKUP(VLOOKUP($A112,nsi!$A:$B,2,0),regiz!$B:$E,4,0),0)</f>
        <v>0</v>
      </c>
      <c r="G112" s="65" t="str">
        <f>IF(IFERROR(VLOOKUP($A112,svod!$B:$B,1,0),"")&lt;&gt;"","","нет отчета")</f>
        <v>нет отчета</v>
      </c>
      <c r="H112" s="25" t="str">
        <f>IF(IFERROR(VLOOKUP(VLOOKUP($A112,nsi!$A:$B,2,0),regiz!$B:$B,1,0),"")&lt;&gt;"","","нет отчета")</f>
        <v>нет отчета</v>
      </c>
    </row>
    <row r="113" spans="1:8" s="1" customFormat="1">
      <c r="A113" s="26" t="s">
        <v>86</v>
      </c>
      <c r="B113" s="62">
        <f>IFERROR(VLOOKUP($A113,svod!$B:$D,2,0),0)</f>
        <v>0</v>
      </c>
      <c r="C113" s="86">
        <f>IFERROR(VLOOKUP($A113,svod!$B:$D,3,0),0)</f>
        <v>0</v>
      </c>
      <c r="D113" s="91">
        <f>IFERROR(VLOOKUP(VLOOKUP($A113,nsi!$A:$B,2,0),regiz!$B:$E,2,0),0)</f>
        <v>0</v>
      </c>
      <c r="E113" s="91">
        <f>IFERROR(VLOOKUP(VLOOKUP($A113,nsi!$A:$B,2,0),regiz!$B:$E,3,0),0)</f>
        <v>0</v>
      </c>
      <c r="F113" s="91">
        <f>IFERROR(VLOOKUP(VLOOKUP($A113,nsi!$A:$B,2,0),regiz!$B:$E,4,0),0)</f>
        <v>0</v>
      </c>
      <c r="G113" s="65" t="str">
        <f>IF(IFERROR(VLOOKUP($A113,svod!$B:$B,1,0),"")&lt;&gt;"","","нет отчета")</f>
        <v>нет отчета</v>
      </c>
      <c r="H113" s="25" t="str">
        <f>IF(IFERROR(VLOOKUP(VLOOKUP($A113,nsi!$A:$B,2,0),regiz!$B:$B,1,0),"")&lt;&gt;"","","нет отчета")</f>
        <v>нет отчета</v>
      </c>
    </row>
    <row r="114" spans="1:8" s="1" customFormat="1">
      <c r="A114" s="26" t="s">
        <v>88</v>
      </c>
      <c r="B114" s="62">
        <f>IFERROR(VLOOKUP($A114,svod!$B:$D,2,0),0)</f>
        <v>0</v>
      </c>
      <c r="C114" s="86">
        <f>IFERROR(VLOOKUP($A114,svod!$B:$D,3,0),0)</f>
        <v>0</v>
      </c>
      <c r="D114" s="91">
        <f>IFERROR(VLOOKUP(VLOOKUP($A114,nsi!$A:$B,2,0),regiz!$B:$E,2,0),0)</f>
        <v>0</v>
      </c>
      <c r="E114" s="91">
        <f>IFERROR(VLOOKUP(VLOOKUP($A114,nsi!$A:$B,2,0),regiz!$B:$E,3,0),0)</f>
        <v>0</v>
      </c>
      <c r="F114" s="91">
        <f>IFERROR(VLOOKUP(VLOOKUP($A114,nsi!$A:$B,2,0),regiz!$B:$E,4,0),0)</f>
        <v>0</v>
      </c>
      <c r="G114" s="65" t="str">
        <f>IF(IFERROR(VLOOKUP($A114,svod!$B:$B,1,0),"")&lt;&gt;"","","нет отчета")</f>
        <v>нет отчета</v>
      </c>
      <c r="H114" s="25" t="str">
        <f>IF(IFERROR(VLOOKUP(VLOOKUP($A114,nsi!$A:$B,2,0),regiz!$B:$B,1,0),"")&lt;&gt;"","","нет отчета")</f>
        <v>нет отчета</v>
      </c>
    </row>
    <row r="115" spans="1:8" s="1" customFormat="1">
      <c r="A115" s="26" t="s">
        <v>90</v>
      </c>
      <c r="B115" s="62">
        <f>IFERROR(VLOOKUP($A115,svod!$B:$D,2,0),0)</f>
        <v>0</v>
      </c>
      <c r="C115" s="86">
        <f>IFERROR(VLOOKUP($A115,svod!$B:$D,3,0),0)</f>
        <v>0</v>
      </c>
      <c r="D115" s="91">
        <f>IFERROR(VLOOKUP(VLOOKUP($A115,nsi!$A:$B,2,0),regiz!$B:$E,2,0),0)</f>
        <v>0</v>
      </c>
      <c r="E115" s="91">
        <f>IFERROR(VLOOKUP(VLOOKUP($A115,nsi!$A:$B,2,0),regiz!$B:$E,3,0),0)</f>
        <v>0</v>
      </c>
      <c r="F115" s="91">
        <f>IFERROR(VLOOKUP(VLOOKUP($A115,nsi!$A:$B,2,0),regiz!$B:$E,4,0),0)</f>
        <v>0</v>
      </c>
      <c r="G115" s="65" t="str">
        <f>IF(IFERROR(VLOOKUP($A115,svod!$B:$B,1,0),"")&lt;&gt;"","","нет отчета")</f>
        <v>нет отчета</v>
      </c>
      <c r="H115" s="25" t="str">
        <f>IF(IFERROR(VLOOKUP(VLOOKUP($A115,nsi!$A:$B,2,0),regiz!$B:$B,1,0),"")&lt;&gt;"","","нет отчета")</f>
        <v>нет отчета</v>
      </c>
    </row>
    <row r="116" spans="1:8" s="1" customFormat="1">
      <c r="A116" s="26" t="s">
        <v>94</v>
      </c>
      <c r="B116" s="62">
        <f>IFERROR(VLOOKUP($A116,svod!$B:$D,2,0),0)</f>
        <v>0</v>
      </c>
      <c r="C116" s="86">
        <f>IFERROR(VLOOKUP($A116,svod!$B:$D,3,0),0)</f>
        <v>0</v>
      </c>
      <c r="D116" s="91">
        <f>IFERROR(VLOOKUP(VLOOKUP($A116,nsi!$A:$B,2,0),regiz!$B:$E,2,0),0)</f>
        <v>0</v>
      </c>
      <c r="E116" s="91">
        <f>IFERROR(VLOOKUP(VLOOKUP($A116,nsi!$A:$B,2,0),regiz!$B:$E,3,0),0)</f>
        <v>0</v>
      </c>
      <c r="F116" s="91">
        <f>IFERROR(VLOOKUP(VLOOKUP($A116,nsi!$A:$B,2,0),regiz!$B:$E,4,0),0)</f>
        <v>0</v>
      </c>
      <c r="G116" s="65" t="str">
        <f>IF(IFERROR(VLOOKUP($A116,svod!$B:$B,1,0),"")&lt;&gt;"","","нет отчета")</f>
        <v>нет отчета</v>
      </c>
      <c r="H116" s="25" t="str">
        <f>IF(IFERROR(VLOOKUP(VLOOKUP($A116,nsi!$A:$B,2,0),regiz!$B:$B,1,0),"")&lt;&gt;"","","нет отчета")</f>
        <v>нет отчета</v>
      </c>
    </row>
    <row r="117" spans="1:8" s="1" customFormat="1">
      <c r="A117" s="26" t="s">
        <v>129</v>
      </c>
      <c r="B117" s="62">
        <f>IFERROR(VLOOKUP($A117,svod!$B:$D,2,0),0)</f>
        <v>0</v>
      </c>
      <c r="C117" s="86">
        <f>IFERROR(VLOOKUP($A117,svod!$B:$D,3,0),0)</f>
        <v>0</v>
      </c>
      <c r="D117" s="91">
        <f>IFERROR(VLOOKUP(VLOOKUP($A117,nsi!$A:$B,2,0),regiz!$B:$E,2,0),0)</f>
        <v>0</v>
      </c>
      <c r="E117" s="91">
        <f>IFERROR(VLOOKUP(VLOOKUP($A117,nsi!$A:$B,2,0),regiz!$B:$E,3,0),0)</f>
        <v>0</v>
      </c>
      <c r="F117" s="91">
        <f>IFERROR(VLOOKUP(VLOOKUP($A117,nsi!$A:$B,2,0),regiz!$B:$E,4,0),0)</f>
        <v>0</v>
      </c>
      <c r="G117" s="65" t="str">
        <f>IF(IFERROR(VLOOKUP($A117,svod!$B:$B,1,0),"")&lt;&gt;"","","нет отчета")</f>
        <v>нет отчета</v>
      </c>
      <c r="H117" s="25" t="str">
        <f>IF(IFERROR(VLOOKUP(VLOOKUP($A117,nsi!$A:$B,2,0),regiz!$B:$B,1,0),"")&lt;&gt;"","","нет отчета")</f>
        <v>нет отчета</v>
      </c>
    </row>
    <row r="118" spans="1:8" s="1" customFormat="1">
      <c r="A118" s="26" t="s">
        <v>132</v>
      </c>
      <c r="B118" s="62">
        <f>IFERROR(VLOOKUP($A118,svod!$B:$D,2,0),0)</f>
        <v>0</v>
      </c>
      <c r="C118" s="86">
        <f>IFERROR(VLOOKUP($A118,svod!$B:$D,3,0),0)</f>
        <v>0</v>
      </c>
      <c r="D118" s="91">
        <f>IFERROR(VLOOKUP(VLOOKUP($A118,nsi!$A:$B,2,0),regiz!$B:$E,2,0),0)</f>
        <v>0</v>
      </c>
      <c r="E118" s="91">
        <f>IFERROR(VLOOKUP(VLOOKUP($A118,nsi!$A:$B,2,0),regiz!$B:$E,3,0),0)</f>
        <v>0</v>
      </c>
      <c r="F118" s="91">
        <f>IFERROR(VLOOKUP(VLOOKUP($A118,nsi!$A:$B,2,0),regiz!$B:$E,4,0),0)</f>
        <v>0</v>
      </c>
      <c r="G118" s="65" t="str">
        <f>IF(IFERROR(VLOOKUP($A118,svod!$B:$B,1,0),"")&lt;&gt;"","","нет отчета")</f>
        <v>нет отчета</v>
      </c>
      <c r="H118" s="25" t="str">
        <f>IF(IFERROR(VLOOKUP(VLOOKUP($A118,nsi!$A:$B,2,0),regiz!$B:$B,1,0),"")&lt;&gt;"","","нет отчета")</f>
        <v>нет отчета</v>
      </c>
    </row>
    <row r="119" spans="1:8" s="1" customFormat="1">
      <c r="A119" s="26" t="s">
        <v>136</v>
      </c>
      <c r="B119" s="62">
        <f>IFERROR(VLOOKUP($A119,svod!$B:$D,2,0),0)</f>
        <v>0</v>
      </c>
      <c r="C119" s="86">
        <f>IFERROR(VLOOKUP($A119,svod!$B:$D,3,0),0)</f>
        <v>0</v>
      </c>
      <c r="D119" s="91">
        <f>IFERROR(VLOOKUP(VLOOKUP($A119,nsi!$A:$B,2,0),regiz!$B:$E,2,0),0)</f>
        <v>0</v>
      </c>
      <c r="E119" s="91">
        <f>IFERROR(VLOOKUP(VLOOKUP($A119,nsi!$A:$B,2,0),regiz!$B:$E,3,0),0)</f>
        <v>0</v>
      </c>
      <c r="F119" s="91">
        <f>IFERROR(VLOOKUP(VLOOKUP($A119,nsi!$A:$B,2,0),regiz!$B:$E,4,0),0)</f>
        <v>0</v>
      </c>
      <c r="G119" s="65" t="str">
        <f>IF(IFERROR(VLOOKUP($A119,svod!$B:$B,1,0),"")&lt;&gt;"","","нет отчета")</f>
        <v>нет отчета</v>
      </c>
      <c r="H119" s="25" t="str">
        <f>IF(IFERROR(VLOOKUP(VLOOKUP($A119,nsi!$A:$B,2,0),regiz!$B:$B,1,0),"")&lt;&gt;"","","нет отчета")</f>
        <v>нет отчета</v>
      </c>
    </row>
    <row r="120" spans="1:8" s="1" customFormat="1">
      <c r="A120" s="26" t="s">
        <v>155</v>
      </c>
      <c r="B120" s="62">
        <f>IFERROR(VLOOKUP($A120,svod!$B:$D,2,0),0)</f>
        <v>0</v>
      </c>
      <c r="C120" s="86">
        <f>IFERROR(VLOOKUP($A120,svod!$B:$D,3,0),0)</f>
        <v>0</v>
      </c>
      <c r="D120" s="91">
        <f>IFERROR(VLOOKUP(VLOOKUP($A120,nsi!$A:$B,2,0),regiz!$B:$E,2,0),0)</f>
        <v>0</v>
      </c>
      <c r="E120" s="91">
        <f>IFERROR(VLOOKUP(VLOOKUP($A120,nsi!$A:$B,2,0),regiz!$B:$E,3,0),0)</f>
        <v>0</v>
      </c>
      <c r="F120" s="91">
        <f>IFERROR(VLOOKUP(VLOOKUP($A120,nsi!$A:$B,2,0),regiz!$B:$E,4,0),0)</f>
        <v>0</v>
      </c>
      <c r="G120" s="65" t="str">
        <f>IF(IFERROR(VLOOKUP($A120,svod!$B:$B,1,0),"")&lt;&gt;"","","нет отчета")</f>
        <v>нет отчета</v>
      </c>
      <c r="H120" s="25" t="str">
        <f>IF(IFERROR(VLOOKUP(VLOOKUP($A120,nsi!$A:$B,2,0),regiz!$B:$B,1,0),"")&lt;&gt;"","","нет отчета")</f>
        <v>нет отчета</v>
      </c>
    </row>
    <row r="121" spans="1:8">
      <c r="A121" s="26" t="s">
        <v>296</v>
      </c>
      <c r="B121" s="62">
        <f>IFERROR(VLOOKUP($A121,svod!$B:$D,2,0),0)</f>
        <v>0</v>
      </c>
      <c r="C121" s="86">
        <f>IFERROR(VLOOKUP($A121,svod!$B:$D,3,0),0)</f>
        <v>0</v>
      </c>
      <c r="D121" s="91">
        <f>IFERROR(VLOOKUP(VLOOKUP($A121,nsi!$A:$B,2,0),regiz!$B:$E,2,0),0)</f>
        <v>0</v>
      </c>
      <c r="E121" s="91">
        <f>IFERROR(VLOOKUP(VLOOKUP($A121,nsi!$A:$B,2,0),regiz!$B:$E,3,0),0)</f>
        <v>0</v>
      </c>
      <c r="F121" s="91">
        <f>IFERROR(VLOOKUP(VLOOKUP($A121,nsi!$A:$B,2,0),regiz!$B:$E,4,0),0)</f>
        <v>0</v>
      </c>
      <c r="G121" s="65" t="str">
        <f>IF(IFERROR(VLOOKUP($A121,svod!$B:$B,1,0),"")&lt;&gt;"","","нет отчета")</f>
        <v>нет отчета</v>
      </c>
      <c r="H121" s="25" t="str">
        <f>IF(IFERROR(VLOOKUP(VLOOKUP($A121,nsi!$A:$B,2,0),regiz!$B:$B,1,0),"")&lt;&gt;"","","нет отчета")</f>
        <v>нет отчета</v>
      </c>
    </row>
    <row r="122" spans="1:8">
      <c r="A122" s="26" t="s">
        <v>200</v>
      </c>
      <c r="B122" s="62">
        <f>IFERROR(VLOOKUP($A122,svod!$B:$D,2,0),0)</f>
        <v>0</v>
      </c>
      <c r="C122" s="86">
        <f>IFERROR(VLOOKUP($A122,svod!$B:$D,3,0),0)</f>
        <v>0</v>
      </c>
      <c r="D122" s="91">
        <f>IFERROR(VLOOKUP(VLOOKUP($A122,nsi!$A:$B,2,0),regiz!$B:$E,2,0),0)</f>
        <v>0</v>
      </c>
      <c r="E122" s="91">
        <f>IFERROR(VLOOKUP(VLOOKUP($A122,nsi!$A:$B,2,0),regiz!$B:$E,3,0),0)</f>
        <v>0</v>
      </c>
      <c r="F122" s="91">
        <f>IFERROR(VLOOKUP(VLOOKUP($A122,nsi!$A:$B,2,0),regiz!$B:$E,4,0),0)</f>
        <v>0</v>
      </c>
      <c r="G122" s="65" t="str">
        <f>IF(IFERROR(VLOOKUP($A122,svod!$B:$B,1,0),"")&lt;&gt;"","","нет отчета")</f>
        <v>нет отчета</v>
      </c>
      <c r="H122" s="25" t="str">
        <f>IF(IFERROR(VLOOKUP(VLOOKUP($A122,nsi!$A:$B,2,0),regiz!$B:$B,1,0),"")&lt;&gt;"","","нет отчета")</f>
        <v>нет отчета</v>
      </c>
    </row>
    <row r="123" spans="1:8">
      <c r="A123" s="26" t="s">
        <v>212</v>
      </c>
      <c r="B123" s="62">
        <f>IFERROR(VLOOKUP($A123,svod!$B:$D,2,0),0)</f>
        <v>0</v>
      </c>
      <c r="C123" s="86">
        <f>IFERROR(VLOOKUP($A123,svod!$B:$D,3,0),0)</f>
        <v>0</v>
      </c>
      <c r="D123" s="91">
        <f>IFERROR(VLOOKUP(VLOOKUP($A123,nsi!$A:$B,2,0),regiz!$B:$E,2,0),0)</f>
        <v>0</v>
      </c>
      <c r="E123" s="91">
        <f>IFERROR(VLOOKUP(VLOOKUP($A123,nsi!$A:$B,2,0),regiz!$B:$E,3,0),0)</f>
        <v>0</v>
      </c>
      <c r="F123" s="91">
        <f>IFERROR(VLOOKUP(VLOOKUP($A123,nsi!$A:$B,2,0),regiz!$B:$E,4,0),0)</f>
        <v>0</v>
      </c>
      <c r="G123" s="65" t="str">
        <f>IF(IFERROR(VLOOKUP($A123,svod!$B:$B,1,0),"")&lt;&gt;"","","нет отчета")</f>
        <v>нет отчета</v>
      </c>
      <c r="H123" s="25" t="str">
        <f>IF(IFERROR(VLOOKUP(VLOOKUP($A123,nsi!$A:$B,2,0),regiz!$B:$B,1,0),"")&lt;&gt;"","","нет отчета")</f>
        <v>нет отчета</v>
      </c>
    </row>
    <row r="124" spans="1:8">
      <c r="A124" s="26" t="s">
        <v>221</v>
      </c>
      <c r="B124" s="62">
        <f>IFERROR(VLOOKUP($A124,svod!$B:$D,2,0),0)</f>
        <v>0</v>
      </c>
      <c r="C124" s="86">
        <f>IFERROR(VLOOKUP($A124,svod!$B:$D,3,0),0)</f>
        <v>0</v>
      </c>
      <c r="D124" s="91">
        <f>IFERROR(VLOOKUP(VLOOKUP($A124,nsi!$A:$B,2,0),regiz!$B:$E,2,0),0)</f>
        <v>0</v>
      </c>
      <c r="E124" s="91">
        <f>IFERROR(VLOOKUP(VLOOKUP($A124,nsi!$A:$B,2,0),regiz!$B:$E,3,0),0)</f>
        <v>0</v>
      </c>
      <c r="F124" s="91">
        <f>IFERROR(VLOOKUP(VLOOKUP($A124,nsi!$A:$B,2,0),regiz!$B:$E,4,0),0)</f>
        <v>0</v>
      </c>
      <c r="G124" s="65" t="str">
        <f>IF(IFERROR(VLOOKUP($A124,svod!$B:$B,1,0),"")&lt;&gt;"","","нет отчета")</f>
        <v>нет отчета</v>
      </c>
      <c r="H124" s="25" t="str">
        <f>IF(IFERROR(VLOOKUP(VLOOKUP($A124,nsi!$A:$B,2,0),regiz!$B:$B,1,0),"")&lt;&gt;"","","нет отчета")</f>
        <v>нет отчета</v>
      </c>
    </row>
    <row r="125" spans="1:8" ht="13.5" thickBot="1">
      <c r="A125" s="26" t="s">
        <v>149</v>
      </c>
      <c r="B125" s="62">
        <f>IFERROR(VLOOKUP($A125,svod!$B:$D,2,0),0)</f>
        <v>0</v>
      </c>
      <c r="C125" s="25">
        <f>IFERROR(VLOOKUP($A125,svod!$B:$D,3,0),0)</f>
        <v>0</v>
      </c>
      <c r="D125" s="89">
        <f>IFERROR(VLOOKUP(VLOOKUP($A125,nsi!$A:$B,2,0),regiz!$B:$E,2,0),0)</f>
        <v>0</v>
      </c>
      <c r="E125" s="89">
        <f>IFERROR(VLOOKUP(VLOOKUP($A125,nsi!$A:$B,2,0),regiz!$B:$E,3,0),0)</f>
        <v>0</v>
      </c>
      <c r="F125" s="90">
        <f>IFERROR(VLOOKUP(VLOOKUP($A125,nsi!$A:$B,2,0),regiz!$B:$E,4,0),0)</f>
        <v>0</v>
      </c>
      <c r="G125" s="37" t="str">
        <f>IF(IFERROR(VLOOKUP($A125,svod!$B:$B,1,0),"")&lt;&gt;"","","нет отчета")</f>
        <v>нет отчета</v>
      </c>
      <c r="H125" s="25" t="str">
        <f>IF(IFERROR(VLOOKUP(VLOOKUP($A125,nsi!$A:$B,2,0),regiz!$B:$B,1,0),"")&lt;&gt;"","","нет отчета")</f>
        <v>нет отчета</v>
      </c>
    </row>
    <row r="126" spans="1:8" s="1" customFormat="1" ht="16.5" thickBot="1">
      <c r="A126" s="54" t="s">
        <v>283</v>
      </c>
      <c r="B126" s="77">
        <f>SUM(B127:B135)</f>
        <v>0</v>
      </c>
      <c r="C126" s="78">
        <f>SUM(C127:C135)</f>
        <v>0</v>
      </c>
      <c r="D126" s="78">
        <f>SUM(D127:D135)</f>
        <v>0</v>
      </c>
      <c r="E126" s="78">
        <f t="shared" ref="E126:F126" si="12">SUM(E127:E135)</f>
        <v>0</v>
      </c>
      <c r="F126" s="78">
        <f t="shared" si="12"/>
        <v>0</v>
      </c>
      <c r="G126" s="28"/>
      <c r="H126" s="53"/>
    </row>
    <row r="127" spans="1:8">
      <c r="A127" s="26" t="s">
        <v>37</v>
      </c>
      <c r="B127" s="62">
        <f>IFERROR(VLOOKUP($A127,svod!$B:$D,2,0),0)</f>
        <v>0</v>
      </c>
      <c r="C127" s="25">
        <f>IFERROR(VLOOKUP($A127,svod!$B:$D,3,0),0)</f>
        <v>0</v>
      </c>
      <c r="D127" s="87">
        <f>IFERROR(VLOOKUP(VLOOKUP($A127,nsi!$A:$B,2,0),regiz!$B:$E,2,0),0)</f>
        <v>0</v>
      </c>
      <c r="E127" s="87">
        <f>IFERROR(VLOOKUP(VLOOKUP($A127,nsi!$A:$B,2,0),regiz!$B:$E,3,0),0)</f>
        <v>0</v>
      </c>
      <c r="F127" s="88">
        <f>IFERROR(VLOOKUP(VLOOKUP($A127,nsi!$A:$B,2,0),regiz!$B:$E,4,0),0)</f>
        <v>0</v>
      </c>
      <c r="G127" s="37" t="str">
        <f>IF(IFERROR(VLOOKUP($A127,svod!$B:$B,1,0),"")&lt;&gt;"","","нет отчета")</f>
        <v>нет отчета</v>
      </c>
      <c r="H127" s="25" t="str">
        <f>IF(IFERROR(VLOOKUP(VLOOKUP($A127,nsi!$A:$B,2,0),regiz!$B:$B,1,0),"")&lt;&gt;"","","нет отчета")</f>
        <v>нет отчета</v>
      </c>
    </row>
    <row r="128" spans="1:8" s="1" customFormat="1">
      <c r="A128" s="26" t="s">
        <v>62</v>
      </c>
      <c r="B128" s="62">
        <f>IFERROR(VLOOKUP($A128,svod!$B:$D,2,0),0)</f>
        <v>0</v>
      </c>
      <c r="C128" s="86">
        <f>IFERROR(VLOOKUP($A128,svod!$B:$D,3,0),0)</f>
        <v>0</v>
      </c>
      <c r="D128" s="91">
        <f>IFERROR(VLOOKUP(VLOOKUP($A128,nsi!$A:$B,2,0),regiz!$B:$E,2,0),0)</f>
        <v>0</v>
      </c>
      <c r="E128" s="91">
        <f>IFERROR(VLOOKUP(VLOOKUP($A128,nsi!$A:$B,2,0),regiz!$B:$E,3,0),0)</f>
        <v>0</v>
      </c>
      <c r="F128" s="91">
        <f>IFERROR(VLOOKUP(VLOOKUP($A128,nsi!$A:$B,2,0),regiz!$B:$E,4,0),0)</f>
        <v>0</v>
      </c>
      <c r="G128" s="65" t="str">
        <f>IF(IFERROR(VLOOKUP($A128,svod!$B:$B,1,0),"")&lt;&gt;"","","нет отчета")</f>
        <v>нет отчета</v>
      </c>
      <c r="H128" s="25" t="str">
        <f>IF(IFERROR(VLOOKUP(VLOOKUP($A128,nsi!$A:$B,2,0),regiz!$B:$B,1,0),"")&lt;&gt;"","","нет отчета")</f>
        <v>нет отчета</v>
      </c>
    </row>
    <row r="129" spans="1:8" s="1" customFormat="1">
      <c r="A129" s="26" t="s">
        <v>63</v>
      </c>
      <c r="B129" s="62">
        <f>IFERROR(VLOOKUP($A129,svod!$B:$D,2,0),0)</f>
        <v>0</v>
      </c>
      <c r="C129" s="86">
        <f>IFERROR(VLOOKUP($A129,svod!$B:$D,3,0),0)</f>
        <v>0</v>
      </c>
      <c r="D129" s="91">
        <f>IFERROR(VLOOKUP(VLOOKUP($A129,nsi!$A:$B,2,0),regiz!$B:$E,2,0),0)</f>
        <v>0</v>
      </c>
      <c r="E129" s="91">
        <f>IFERROR(VLOOKUP(VLOOKUP($A129,nsi!$A:$B,2,0),regiz!$B:$E,3,0),0)</f>
        <v>0</v>
      </c>
      <c r="F129" s="91">
        <f>IFERROR(VLOOKUP(VLOOKUP($A129,nsi!$A:$B,2,0),regiz!$B:$E,4,0),0)</f>
        <v>0</v>
      </c>
      <c r="G129" s="65" t="str">
        <f>IF(IFERROR(VLOOKUP($A129,svod!$B:$B,1,0),"")&lt;&gt;"","","нет отчета")</f>
        <v>нет отчета</v>
      </c>
      <c r="H129" s="25" t="str">
        <f>IF(IFERROR(VLOOKUP(VLOOKUP($A129,nsi!$A:$B,2,0),regiz!$B:$B,1,0),"")&lt;&gt;"","","нет отчета")</f>
        <v>нет отчета</v>
      </c>
    </row>
    <row r="130" spans="1:8" s="1" customFormat="1">
      <c r="A130" s="26" t="s">
        <v>125</v>
      </c>
      <c r="B130" s="62">
        <f>IFERROR(VLOOKUP($A130,svod!$B:$D,2,0),0)</f>
        <v>0</v>
      </c>
      <c r="C130" s="86">
        <f>IFERROR(VLOOKUP($A130,svod!$B:$D,3,0),0)</f>
        <v>0</v>
      </c>
      <c r="D130" s="91">
        <f>IFERROR(VLOOKUP(VLOOKUP($A130,nsi!$A:$B,2,0),regiz!$B:$E,2,0),0)</f>
        <v>0</v>
      </c>
      <c r="E130" s="91">
        <f>IFERROR(VLOOKUP(VLOOKUP($A130,nsi!$A:$B,2,0),regiz!$B:$E,3,0),0)</f>
        <v>0</v>
      </c>
      <c r="F130" s="91">
        <f>IFERROR(VLOOKUP(VLOOKUP($A130,nsi!$A:$B,2,0),regiz!$B:$E,4,0),0)</f>
        <v>0</v>
      </c>
      <c r="G130" s="65" t="str">
        <f>IF(IFERROR(VLOOKUP($A130,svod!$B:$B,1,0),"")&lt;&gt;"","","нет отчета")</f>
        <v>нет отчета</v>
      </c>
      <c r="H130" s="25" t="str">
        <f>IF(IFERROR(VLOOKUP(VLOOKUP($A130,nsi!$A:$B,2,0),regiz!$B:$B,1,0),"")&lt;&gt;"","","нет отчета")</f>
        <v>нет отчета</v>
      </c>
    </row>
    <row r="131" spans="1:8" s="1" customFormat="1">
      <c r="A131" s="26" t="s">
        <v>297</v>
      </c>
      <c r="B131" s="62">
        <f>IFERROR(VLOOKUP($A131,svod!$B:$D,2,0),0)</f>
        <v>0</v>
      </c>
      <c r="C131" s="86">
        <f>IFERROR(VLOOKUP($A131,svod!$B:$D,3,0),0)</f>
        <v>0</v>
      </c>
      <c r="D131" s="91">
        <f>IFERROR(VLOOKUP(VLOOKUP($A131,nsi!$A:$B,2,0),regiz!$B:$E,2,0),0)</f>
        <v>0</v>
      </c>
      <c r="E131" s="91">
        <f>IFERROR(VLOOKUP(VLOOKUP($A131,nsi!$A:$B,2,0),regiz!$B:$E,3,0),0)</f>
        <v>0</v>
      </c>
      <c r="F131" s="91">
        <f>IFERROR(VLOOKUP(VLOOKUP($A131,nsi!$A:$B,2,0),regiz!$B:$E,4,0),0)</f>
        <v>0</v>
      </c>
      <c r="G131" s="65" t="str">
        <f>IF(IFERROR(VLOOKUP($A131,svod!$B:$B,1,0),"")&lt;&gt;"","","нет отчета")</f>
        <v>нет отчета</v>
      </c>
      <c r="H131" s="25" t="str">
        <f>IF(IFERROR(VLOOKUP(VLOOKUP($A131,nsi!$A:$B,2,0),regiz!$B:$B,1,0),"")&lt;&gt;"","","нет отчета")</f>
        <v>нет отчета</v>
      </c>
    </row>
    <row r="132" spans="1:8" s="1" customFormat="1">
      <c r="A132" s="26" t="s">
        <v>178</v>
      </c>
      <c r="B132" s="62">
        <f>IFERROR(VLOOKUP($A132,svod!$B:$D,2,0),0)</f>
        <v>0</v>
      </c>
      <c r="C132" s="86">
        <f>IFERROR(VLOOKUP($A132,svod!$B:$D,3,0),0)</f>
        <v>0</v>
      </c>
      <c r="D132" s="91">
        <f>IFERROR(VLOOKUP(VLOOKUP($A132,nsi!$A:$B,2,0),regiz!$B:$E,2,0),0)</f>
        <v>0</v>
      </c>
      <c r="E132" s="91">
        <f>IFERROR(VLOOKUP(VLOOKUP($A132,nsi!$A:$B,2,0),regiz!$B:$E,3,0),0)</f>
        <v>0</v>
      </c>
      <c r="F132" s="91">
        <f>IFERROR(VLOOKUP(VLOOKUP($A132,nsi!$A:$B,2,0),regiz!$B:$E,4,0),0)</f>
        <v>0</v>
      </c>
      <c r="G132" s="65" t="str">
        <f>IF(IFERROR(VLOOKUP($A132,svod!$B:$B,1,0),"")&lt;&gt;"","","нет отчета")</f>
        <v>нет отчета</v>
      </c>
      <c r="H132" s="25" t="str">
        <f>IF(IFERROR(VLOOKUP(VLOOKUP($A132,nsi!$A:$B,2,0),regiz!$B:$B,1,0),"")&lt;&gt;"","","нет отчета")</f>
        <v>нет отчета</v>
      </c>
    </row>
    <row r="133" spans="1:8" s="1" customFormat="1">
      <c r="A133" s="26" t="s">
        <v>196</v>
      </c>
      <c r="B133" s="62">
        <f>IFERROR(VLOOKUP($A133,svod!$B:$D,2,0),0)</f>
        <v>0</v>
      </c>
      <c r="C133" s="86">
        <f>IFERROR(VLOOKUP($A133,svod!$B:$D,3,0),0)</f>
        <v>0</v>
      </c>
      <c r="D133" s="91">
        <f>IFERROR(VLOOKUP(VLOOKUP($A133,nsi!$A:$B,2,0),regiz!$B:$E,2,0),0)</f>
        <v>0</v>
      </c>
      <c r="E133" s="91">
        <f>IFERROR(VLOOKUP(VLOOKUP($A133,nsi!$A:$B,2,0),regiz!$B:$E,3,0),0)</f>
        <v>0</v>
      </c>
      <c r="F133" s="91">
        <f>IFERROR(VLOOKUP(VLOOKUP($A133,nsi!$A:$B,2,0),regiz!$B:$E,4,0),0)</f>
        <v>0</v>
      </c>
      <c r="G133" s="65" t="str">
        <f>IF(IFERROR(VLOOKUP($A133,svod!$B:$B,1,0),"")&lt;&gt;"","","нет отчета")</f>
        <v>нет отчета</v>
      </c>
      <c r="H133" s="25" t="str">
        <f>IF(IFERROR(VLOOKUP(VLOOKUP($A133,nsi!$A:$B,2,0),regiz!$B:$B,1,0),"")&lt;&gt;"","","нет отчета")</f>
        <v>нет отчета</v>
      </c>
    </row>
    <row r="134" spans="1:8" s="1" customFormat="1">
      <c r="A134" s="26" t="s">
        <v>214</v>
      </c>
      <c r="B134" s="62">
        <f>IFERROR(VLOOKUP($A134,svod!$B:$D,2,0),0)</f>
        <v>0</v>
      </c>
      <c r="C134" s="86">
        <f>IFERROR(VLOOKUP($A134,svod!$B:$D,3,0),0)</f>
        <v>0</v>
      </c>
      <c r="D134" s="91">
        <f>IFERROR(VLOOKUP(VLOOKUP($A134,nsi!$A:$B,2,0),regiz!$B:$E,2,0),0)</f>
        <v>0</v>
      </c>
      <c r="E134" s="91">
        <f>IFERROR(VLOOKUP(VLOOKUP($A134,nsi!$A:$B,2,0),regiz!$B:$E,3,0),0)</f>
        <v>0</v>
      </c>
      <c r="F134" s="91">
        <f>IFERROR(VLOOKUP(VLOOKUP($A134,nsi!$A:$B,2,0),regiz!$B:$E,4,0),0)</f>
        <v>0</v>
      </c>
      <c r="G134" s="65" t="str">
        <f>IF(IFERROR(VLOOKUP($A134,svod!$B:$B,1,0),"")&lt;&gt;"","","нет отчета")</f>
        <v>нет отчета</v>
      </c>
      <c r="H134" s="25" t="str">
        <f>IF(IFERROR(VLOOKUP(VLOOKUP($A134,nsi!$A:$B,2,0),regiz!$B:$B,1,0),"")&lt;&gt;"","","нет отчета")</f>
        <v>нет отчета</v>
      </c>
    </row>
    <row r="135" spans="1:8" ht="13.5" thickBot="1">
      <c r="A135" s="26" t="s">
        <v>224</v>
      </c>
      <c r="B135" s="62">
        <f>IFERROR(VLOOKUP($A135,svod!$B:$D,2,0),0)</f>
        <v>0</v>
      </c>
      <c r="C135" s="25">
        <f>IFERROR(VLOOKUP($A135,svod!$B:$D,3,0),0)</f>
        <v>0</v>
      </c>
      <c r="D135" s="89">
        <f>IFERROR(VLOOKUP(VLOOKUP($A135,nsi!$A:$B,2,0),regiz!$B:$E,2,0),0)</f>
        <v>0</v>
      </c>
      <c r="E135" s="89">
        <f>IFERROR(VLOOKUP(VLOOKUP($A135,nsi!$A:$B,2,0),regiz!$B:$E,3,0),0)</f>
        <v>0</v>
      </c>
      <c r="F135" s="90">
        <f>IFERROR(VLOOKUP(VLOOKUP($A135,nsi!$A:$B,2,0),regiz!$B:$E,4,0),0)</f>
        <v>0</v>
      </c>
      <c r="G135" s="37" t="str">
        <f>IF(IFERROR(VLOOKUP($A135,svod!$B:$B,1,0),"")&lt;&gt;"","","нет отчета")</f>
        <v>нет отчета</v>
      </c>
      <c r="H135" s="25" t="str">
        <f>IF(IFERROR(VLOOKUP(VLOOKUP($A135,nsi!$A:$B,2,0),regiz!$B:$B,1,0),"")&lt;&gt;"","","нет отчета")</f>
        <v>нет отчета</v>
      </c>
    </row>
    <row r="136" spans="1:8" s="1" customFormat="1" ht="16.5" thickBot="1">
      <c r="A136" s="54" t="s">
        <v>285</v>
      </c>
      <c r="B136" s="77">
        <f>SUM(B137:B138)</f>
        <v>0</v>
      </c>
      <c r="C136" s="78">
        <f>SUM(C137:C138)</f>
        <v>0</v>
      </c>
      <c r="D136" s="78">
        <f>SUM(D137:D138)</f>
        <v>0</v>
      </c>
      <c r="E136" s="78">
        <f t="shared" ref="E136:F136" si="13">SUM(E137:E138)</f>
        <v>0</v>
      </c>
      <c r="F136" s="78">
        <f t="shared" si="13"/>
        <v>0</v>
      </c>
      <c r="G136" s="28"/>
      <c r="H136" s="53"/>
    </row>
    <row r="137" spans="1:8" ht="13.5" thickBot="1">
      <c r="A137" s="26" t="s">
        <v>50</v>
      </c>
      <c r="B137" s="62">
        <f>IFERROR(VLOOKUP($A137,svod!$B:$D,2,0),0)</f>
        <v>0</v>
      </c>
      <c r="C137" s="25">
        <f>IFERROR(VLOOKUP($A137,svod!$B:$D,3,0),0)</f>
        <v>0</v>
      </c>
      <c r="D137" s="66">
        <f>IFERROR(VLOOKUP(VLOOKUP($A137,nsi!$A:$B,2,0),regiz!$B:$E,2,0),0)</f>
        <v>0</v>
      </c>
      <c r="E137" s="66">
        <f>IFERROR(VLOOKUP(VLOOKUP($A137,nsi!$A:$B,2,0),regiz!$B:$E,3,0),0)</f>
        <v>0</v>
      </c>
      <c r="F137" s="67">
        <f>IFERROR(VLOOKUP(VLOOKUP($A137,nsi!$A:$B,2,0),regiz!$B:$E,4,0),0)</f>
        <v>0</v>
      </c>
      <c r="G137" s="37" t="str">
        <f>IF(IFERROR(VLOOKUP($A137,svod!$B:$B,1,0),"")&lt;&gt;"","","нет отчета")</f>
        <v>нет отчета</v>
      </c>
      <c r="H137" s="25" t="str">
        <f>IF(IFERROR(VLOOKUP(VLOOKUP($A137,nsi!$A:$B,2,0),regiz!$B:$B,1,0),"")&lt;&gt;"","","нет отчета")</f>
        <v>нет отчета</v>
      </c>
    </row>
    <row r="138" spans="1:8" ht="13.5" thickBot="1">
      <c r="A138" s="26" t="s">
        <v>180</v>
      </c>
      <c r="B138" s="62">
        <f>IFERROR(VLOOKUP($A138,svod!$B:$D,2,0),0)</f>
        <v>0</v>
      </c>
      <c r="C138" s="25">
        <f>IFERROR(VLOOKUP($A138,svod!$B:$D,3,0),0)</f>
        <v>0</v>
      </c>
      <c r="D138" s="66">
        <f>IFERROR(VLOOKUP(VLOOKUP($A138,nsi!$A:$B,2,0),regiz!$B:$E,2,0),0)</f>
        <v>0</v>
      </c>
      <c r="E138" s="66">
        <f>IFERROR(VLOOKUP(VLOOKUP($A138,nsi!$A:$B,2,0),regiz!$B:$E,3,0),0)</f>
        <v>0</v>
      </c>
      <c r="F138" s="67">
        <f>IFERROR(VLOOKUP(VLOOKUP($A138,nsi!$A:$B,2,0),regiz!$B:$E,4,0),0)</f>
        <v>0</v>
      </c>
      <c r="G138" s="37" t="str">
        <f>IF(IFERROR(VLOOKUP($A138,svod!$B:$B,1,0),"")&lt;&gt;"","","нет отчета")</f>
        <v>нет отчета</v>
      </c>
      <c r="H138" s="25" t="str">
        <f>IF(IFERROR(VLOOKUP(VLOOKUP($A138,nsi!$A:$B,2,0),regiz!$B:$B,1,0),"")&lt;&gt;"","","нет отчета")</f>
        <v>нет отчета</v>
      </c>
    </row>
    <row r="139" spans="1:8" s="1" customFormat="1" ht="16.5" thickBot="1">
      <c r="A139" s="54" t="s">
        <v>286</v>
      </c>
      <c r="B139" s="77">
        <f>SUM(B140:B151)</f>
        <v>0</v>
      </c>
      <c r="C139" s="78">
        <f>SUM(C140:C151)</f>
        <v>0</v>
      </c>
      <c r="D139" s="78">
        <f>SUM(D140:D151)</f>
        <v>0</v>
      </c>
      <c r="E139" s="78">
        <f t="shared" ref="E139:F139" si="14">SUM(E140:E151)</f>
        <v>0</v>
      </c>
      <c r="F139" s="78">
        <f t="shared" si="14"/>
        <v>0</v>
      </c>
      <c r="G139" s="28"/>
      <c r="H139" s="53"/>
    </row>
    <row r="140" spans="1:8">
      <c r="A140" s="26" t="s">
        <v>39</v>
      </c>
      <c r="B140" s="62">
        <f>IFERROR(VLOOKUP($A140,svod!$B:$D,2,0),0)</f>
        <v>0</v>
      </c>
      <c r="C140" s="25">
        <f>IFERROR(VLOOKUP($A140,svod!$B:$D,3,0),0)</f>
        <v>0</v>
      </c>
      <c r="D140" s="87">
        <f>IFERROR(VLOOKUP(VLOOKUP($A140,nsi!$A:$B,2,0),regiz!$B:$E,2,0),0)</f>
        <v>0</v>
      </c>
      <c r="E140" s="87">
        <f>IFERROR(VLOOKUP(VLOOKUP($A140,nsi!$A:$B,2,0),regiz!$B:$E,3,0),0)</f>
        <v>0</v>
      </c>
      <c r="F140" s="88">
        <f>IFERROR(VLOOKUP(VLOOKUP($A140,nsi!$A:$B,2,0),regiz!$B:$E,4,0),0)</f>
        <v>0</v>
      </c>
      <c r="G140" s="37" t="str">
        <f>IF(IFERROR(VLOOKUP($A140,svod!$B:$B,1,0),"")&lt;&gt;"","","нет отчета")</f>
        <v>нет отчета</v>
      </c>
      <c r="H140" s="25" t="str">
        <f>IF(IFERROR(VLOOKUP(VLOOKUP($A140,nsi!$A:$B,2,0),regiz!$B:$B,1,0),"")&lt;&gt;"","","нет отчета")</f>
        <v>нет отчета</v>
      </c>
    </row>
    <row r="141" spans="1:8" s="1" customFormat="1">
      <c r="A141" s="26" t="s">
        <v>44</v>
      </c>
      <c r="B141" s="62">
        <f>IFERROR(VLOOKUP($A141,svod!$B:$D,2,0),0)</f>
        <v>0</v>
      </c>
      <c r="C141" s="86">
        <f>IFERROR(VLOOKUP($A141,svod!$B:$D,3,0),0)</f>
        <v>0</v>
      </c>
      <c r="D141" s="91">
        <f>IFERROR(VLOOKUP(VLOOKUP($A141,nsi!$A:$B,2,0),regiz!$B:$E,2,0),0)</f>
        <v>0</v>
      </c>
      <c r="E141" s="91">
        <f>IFERROR(VLOOKUP(VLOOKUP($A141,nsi!$A:$B,2,0),regiz!$B:$E,3,0),0)</f>
        <v>0</v>
      </c>
      <c r="F141" s="91">
        <f>IFERROR(VLOOKUP(VLOOKUP($A141,nsi!$A:$B,2,0),regiz!$B:$E,4,0),0)</f>
        <v>0</v>
      </c>
      <c r="G141" s="65" t="str">
        <f>IF(IFERROR(VLOOKUP($A141,svod!$B:$B,1,0),"")&lt;&gt;"","","нет отчета")</f>
        <v>нет отчета</v>
      </c>
      <c r="H141" s="25" t="str">
        <f>IF(IFERROR(VLOOKUP(VLOOKUP($A141,nsi!$A:$B,2,0),regiz!$B:$B,1,0),"")&lt;&gt;"","","нет отчета")</f>
        <v>нет отчета</v>
      </c>
    </row>
    <row r="142" spans="1:8" s="1" customFormat="1">
      <c r="A142" s="26" t="s">
        <v>46</v>
      </c>
      <c r="B142" s="62">
        <f>IFERROR(VLOOKUP($A142,svod!$B:$D,2,0),0)</f>
        <v>0</v>
      </c>
      <c r="C142" s="86">
        <f>IFERROR(VLOOKUP($A142,svod!$B:$D,3,0),0)</f>
        <v>0</v>
      </c>
      <c r="D142" s="91">
        <f>IFERROR(VLOOKUP(VLOOKUP($A142,nsi!$A:$B,2,0),regiz!$B:$E,2,0),0)</f>
        <v>0</v>
      </c>
      <c r="E142" s="91">
        <f>IFERROR(VLOOKUP(VLOOKUP($A142,nsi!$A:$B,2,0),regiz!$B:$E,3,0),0)</f>
        <v>0</v>
      </c>
      <c r="F142" s="91">
        <f>IFERROR(VLOOKUP(VLOOKUP($A142,nsi!$A:$B,2,0),regiz!$B:$E,4,0),0)</f>
        <v>0</v>
      </c>
      <c r="G142" s="65" t="str">
        <f>IF(IFERROR(VLOOKUP($A142,svod!$B:$B,1,0),"")&lt;&gt;"","","нет отчета")</f>
        <v>нет отчета</v>
      </c>
      <c r="H142" s="25" t="str">
        <f>IF(IFERROR(VLOOKUP(VLOOKUP($A142,nsi!$A:$B,2,0),regiz!$B:$B,1,0),"")&lt;&gt;"","","нет отчета")</f>
        <v>нет отчета</v>
      </c>
    </row>
    <row r="143" spans="1:8" s="1" customFormat="1">
      <c r="A143" s="26" t="s">
        <v>72</v>
      </c>
      <c r="B143" s="62">
        <f>IFERROR(VLOOKUP($A143,svod!$B:$D,2,0),0)</f>
        <v>0</v>
      </c>
      <c r="C143" s="86">
        <f>IFERROR(VLOOKUP($A143,svod!$B:$D,3,0),0)</f>
        <v>0</v>
      </c>
      <c r="D143" s="91">
        <f>IFERROR(VLOOKUP(VLOOKUP($A143,nsi!$A:$B,2,0),regiz!$B:$E,2,0),0)</f>
        <v>0</v>
      </c>
      <c r="E143" s="91">
        <f>IFERROR(VLOOKUP(VLOOKUP($A143,nsi!$A:$B,2,0),regiz!$B:$E,3,0),0)</f>
        <v>0</v>
      </c>
      <c r="F143" s="91">
        <f>IFERROR(VLOOKUP(VLOOKUP($A143,nsi!$A:$B,2,0),regiz!$B:$E,4,0),0)</f>
        <v>0</v>
      </c>
      <c r="G143" s="65" t="str">
        <f>IF(IFERROR(VLOOKUP($A143,svod!$B:$B,1,0),"")&lt;&gt;"","","нет отчета")</f>
        <v>нет отчета</v>
      </c>
      <c r="H143" s="25" t="str">
        <f>IF(IFERROR(VLOOKUP(VLOOKUP($A143,nsi!$A:$B,2,0),regiz!$B:$B,1,0),"")&lt;&gt;"","","нет отчета")</f>
        <v>нет отчета</v>
      </c>
    </row>
    <row r="144" spans="1:8" s="1" customFormat="1">
      <c r="A144" s="26" t="s">
        <v>98</v>
      </c>
      <c r="B144" s="62">
        <f>IFERROR(VLOOKUP($A144,svod!$B:$D,2,0),0)</f>
        <v>0</v>
      </c>
      <c r="C144" s="86">
        <f>IFERROR(VLOOKUP($A144,svod!$B:$D,3,0),0)</f>
        <v>0</v>
      </c>
      <c r="D144" s="91">
        <f>IFERROR(VLOOKUP(VLOOKUP($A144,nsi!$A:$B,2,0),regiz!$B:$E,2,0),0)</f>
        <v>0</v>
      </c>
      <c r="E144" s="91">
        <f>IFERROR(VLOOKUP(VLOOKUP($A144,nsi!$A:$B,2,0),regiz!$B:$E,3,0),0)</f>
        <v>0</v>
      </c>
      <c r="F144" s="91">
        <f>IFERROR(VLOOKUP(VLOOKUP($A144,nsi!$A:$B,2,0),regiz!$B:$E,4,0),0)</f>
        <v>0</v>
      </c>
      <c r="G144" s="65" t="str">
        <f>IF(IFERROR(VLOOKUP($A144,svod!$B:$B,1,0),"")&lt;&gt;"","","нет отчета")</f>
        <v>нет отчета</v>
      </c>
      <c r="H144" s="25" t="str">
        <f>IF(IFERROR(VLOOKUP(VLOOKUP($A144,nsi!$A:$B,2,0),regiz!$B:$B,1,0),"")&lt;&gt;"","","нет отчета")</f>
        <v>нет отчета</v>
      </c>
    </row>
    <row r="145" spans="1:8" s="1" customFormat="1">
      <c r="A145" s="26" t="s">
        <v>156</v>
      </c>
      <c r="B145" s="62">
        <f>IFERROR(VLOOKUP($A145,svod!$B:$D,2,0),0)</f>
        <v>0</v>
      </c>
      <c r="C145" s="86">
        <f>IFERROR(VLOOKUP($A145,svod!$B:$D,3,0),0)</f>
        <v>0</v>
      </c>
      <c r="D145" s="91">
        <f>IFERROR(VLOOKUP(VLOOKUP($A145,nsi!$A:$B,2,0),regiz!$B:$E,2,0),0)</f>
        <v>0</v>
      </c>
      <c r="E145" s="91">
        <f>IFERROR(VLOOKUP(VLOOKUP($A145,nsi!$A:$B,2,0),regiz!$B:$E,3,0),0)</f>
        <v>0</v>
      </c>
      <c r="F145" s="91">
        <f>IFERROR(VLOOKUP(VLOOKUP($A145,nsi!$A:$B,2,0),regiz!$B:$E,4,0),0)</f>
        <v>0</v>
      </c>
      <c r="G145" s="65" t="str">
        <f>IF(IFERROR(VLOOKUP($A145,svod!$B:$B,1,0),"")&lt;&gt;"","","нет отчета")</f>
        <v>нет отчета</v>
      </c>
      <c r="H145" s="25" t="str">
        <f>IF(IFERROR(VLOOKUP(VLOOKUP($A145,nsi!$A:$B,2,0),regiz!$B:$B,1,0),"")&lt;&gt;"","","нет отчета")</f>
        <v>нет отчета</v>
      </c>
    </row>
    <row r="146" spans="1:8">
      <c r="A146" s="26" t="s">
        <v>152</v>
      </c>
      <c r="B146" s="62">
        <f>IFERROR(VLOOKUP($A146,svod!$B:$D,2,0),0)</f>
        <v>0</v>
      </c>
      <c r="C146" s="86">
        <f>IFERROR(VLOOKUP($A146,svod!$B:$D,3,0),0)</f>
        <v>0</v>
      </c>
      <c r="D146" s="91">
        <f>IFERROR(VLOOKUP(VLOOKUP($A146,nsi!$A:$B,2,0),regiz!$B:$E,2,0),0)</f>
        <v>0</v>
      </c>
      <c r="E146" s="91">
        <f>IFERROR(VLOOKUP(VLOOKUP($A146,nsi!$A:$B,2,0),regiz!$B:$E,3,0),0)</f>
        <v>0</v>
      </c>
      <c r="F146" s="91">
        <f>IFERROR(VLOOKUP(VLOOKUP($A146,nsi!$A:$B,2,0),regiz!$B:$E,4,0),0)</f>
        <v>0</v>
      </c>
      <c r="G146" s="65" t="str">
        <f>IF(IFERROR(VLOOKUP($A146,svod!$B:$B,1,0),"")&lt;&gt;"","","нет отчета")</f>
        <v>нет отчета</v>
      </c>
      <c r="H146" s="25" t="str">
        <f>IF(IFERROR(VLOOKUP(VLOOKUP($A146,nsi!$A:$B,2,0),regiz!$B:$B,1,0),"")&lt;&gt;"","","нет отчета")</f>
        <v>нет отчета</v>
      </c>
    </row>
    <row r="147" spans="1:8" s="1" customFormat="1">
      <c r="A147" s="26" t="s">
        <v>170</v>
      </c>
      <c r="B147" s="62">
        <f>IFERROR(VLOOKUP($A147,svod!$B:$D,2,0),0)</f>
        <v>0</v>
      </c>
      <c r="C147" s="86">
        <f>IFERROR(VLOOKUP($A147,svod!$B:$D,3,0),0)</f>
        <v>0</v>
      </c>
      <c r="D147" s="91">
        <f>IFERROR(VLOOKUP(VLOOKUP($A147,nsi!$A:$B,2,0),regiz!$B:$E,2,0),0)</f>
        <v>0</v>
      </c>
      <c r="E147" s="91">
        <f>IFERROR(VLOOKUP(VLOOKUP($A147,nsi!$A:$B,2,0),regiz!$B:$E,3,0),0)</f>
        <v>0</v>
      </c>
      <c r="F147" s="91">
        <f>IFERROR(VLOOKUP(VLOOKUP($A147,nsi!$A:$B,2,0),regiz!$B:$E,4,0),0)</f>
        <v>0</v>
      </c>
      <c r="G147" s="65" t="str">
        <f>IF(IFERROR(VLOOKUP($A147,svod!$B:$B,1,0),"")&lt;&gt;"","","нет отчета")</f>
        <v>нет отчета</v>
      </c>
      <c r="H147" s="25" t="str">
        <f>IF(IFERROR(VLOOKUP(VLOOKUP($A147,nsi!$A:$B,2,0),regiz!$B:$B,1,0),"")&lt;&gt;"","","нет отчета")</f>
        <v>нет отчета</v>
      </c>
    </row>
    <row r="148" spans="1:8">
      <c r="A148" s="26" t="s">
        <v>165</v>
      </c>
      <c r="B148" s="62">
        <f>IFERROR(VLOOKUP($A148,svod!$B:$D,2,0),0)</f>
        <v>0</v>
      </c>
      <c r="C148" s="86">
        <f>IFERROR(VLOOKUP($A148,svod!$B:$D,3,0),0)</f>
        <v>0</v>
      </c>
      <c r="D148" s="91">
        <f>IFERROR(VLOOKUP(VLOOKUP($A148,nsi!$A:$B,2,0),regiz!$B:$E,2,0),0)</f>
        <v>0</v>
      </c>
      <c r="E148" s="91">
        <f>IFERROR(VLOOKUP(VLOOKUP($A148,nsi!$A:$B,2,0),regiz!$B:$E,3,0),0)</f>
        <v>0</v>
      </c>
      <c r="F148" s="91">
        <f>IFERROR(VLOOKUP(VLOOKUP($A148,nsi!$A:$B,2,0),regiz!$B:$E,4,0),0)</f>
        <v>0</v>
      </c>
      <c r="G148" s="65" t="str">
        <f>IF(IFERROR(VLOOKUP($A148,svod!$B:$B,1,0),"")&lt;&gt;"","","нет отчета")</f>
        <v>нет отчета</v>
      </c>
      <c r="H148" s="25" t="str">
        <f>IF(IFERROR(VLOOKUP(VLOOKUP($A148,nsi!$A:$B,2,0),regiz!$B:$B,1,0),"")&lt;&gt;"","","нет отчета")</f>
        <v>нет отчета</v>
      </c>
    </row>
    <row r="149" spans="1:8">
      <c r="A149" s="26" t="s">
        <v>239</v>
      </c>
      <c r="B149" s="62">
        <f>IFERROR(VLOOKUP($A149,svod!$B:$D,2,0),0)</f>
        <v>0</v>
      </c>
      <c r="C149" s="86">
        <f>IFERROR(VLOOKUP($A149,svod!$B:$D,3,0),0)</f>
        <v>0</v>
      </c>
      <c r="D149" s="91">
        <f>IFERROR(VLOOKUP(VLOOKUP($A149,nsi!$A:$B,2,0),regiz!$B:$E,2,0),0)</f>
        <v>0</v>
      </c>
      <c r="E149" s="91">
        <f>IFERROR(VLOOKUP(VLOOKUP($A149,nsi!$A:$B,2,0),regiz!$B:$E,3,0),0)</f>
        <v>0</v>
      </c>
      <c r="F149" s="91">
        <f>IFERROR(VLOOKUP(VLOOKUP($A149,nsi!$A:$B,2,0),regiz!$B:$E,4,0),0)</f>
        <v>0</v>
      </c>
      <c r="G149" s="65" t="str">
        <f>IF(IFERROR(VLOOKUP($A149,svod!$B:$B,1,0),"")&lt;&gt;"","","нет отчета")</f>
        <v>нет отчета</v>
      </c>
      <c r="H149" s="25" t="str">
        <f>IF(IFERROR(VLOOKUP(VLOOKUP($A149,nsi!$A:$B,2,0),regiz!$B:$B,1,0),"")&lt;&gt;"","","нет отчета")</f>
        <v>нет отчета</v>
      </c>
    </row>
    <row r="150" spans="1:8">
      <c r="A150" s="26" t="s">
        <v>242</v>
      </c>
      <c r="B150" s="62">
        <f>IFERROR(VLOOKUP($A150,svod!$B:$D,2,0),0)</f>
        <v>0</v>
      </c>
      <c r="C150" s="86">
        <f>IFERROR(VLOOKUP($A150,svod!$B:$D,3,0),0)</f>
        <v>0</v>
      </c>
      <c r="D150" s="91">
        <f>IFERROR(VLOOKUP(VLOOKUP($A150,nsi!$A:$B,2,0),regiz!$B:$E,2,0),0)</f>
        <v>0</v>
      </c>
      <c r="E150" s="91">
        <f>IFERROR(VLOOKUP(VLOOKUP($A150,nsi!$A:$B,2,0),regiz!$B:$E,3,0),0)</f>
        <v>0</v>
      </c>
      <c r="F150" s="91">
        <f>IFERROR(VLOOKUP(VLOOKUP($A150,nsi!$A:$B,2,0),regiz!$B:$E,4,0),0)</f>
        <v>0</v>
      </c>
      <c r="G150" s="65" t="str">
        <f>IF(IFERROR(VLOOKUP($A150,svod!$B:$B,1,0),"")&lt;&gt;"","","нет отчета")</f>
        <v>нет отчета</v>
      </c>
      <c r="H150" s="25" t="str">
        <f>IF(IFERROR(VLOOKUP(VLOOKUP($A150,nsi!$A:$B,2,0),regiz!$B:$B,1,0),"")&lt;&gt;"","","нет отчета")</f>
        <v>нет отчета</v>
      </c>
    </row>
    <row r="151" spans="1:8" ht="13.5" thickBot="1">
      <c r="A151" s="26" t="s">
        <v>245</v>
      </c>
      <c r="B151" s="62">
        <f>IFERROR(VLOOKUP($A151,svod!$B:$D,2,0),0)</f>
        <v>0</v>
      </c>
      <c r="C151" s="25">
        <f>IFERROR(VLOOKUP($A151,svod!$B:$D,3,0),0)</f>
        <v>0</v>
      </c>
      <c r="D151" s="89">
        <f>IFERROR(VLOOKUP(VLOOKUP($A151,nsi!$A:$B,2,0),regiz!$B:$E,2,0),0)</f>
        <v>0</v>
      </c>
      <c r="E151" s="89">
        <f>IFERROR(VLOOKUP(VLOOKUP($A151,nsi!$A:$B,2,0),regiz!$B:$E,3,0),0)</f>
        <v>0</v>
      </c>
      <c r="F151" s="90">
        <f>IFERROR(VLOOKUP(VLOOKUP($A151,nsi!$A:$B,2,0),regiz!$B:$E,4,0),0)</f>
        <v>0</v>
      </c>
      <c r="G151" s="37" t="str">
        <f>IF(IFERROR(VLOOKUP($A151,svod!$B:$B,1,0),"")&lt;&gt;"","","нет отчета")</f>
        <v>нет отчета</v>
      </c>
      <c r="H151" s="25" t="str">
        <f>IF(IFERROR(VLOOKUP(VLOOKUP($A151,nsi!$A:$B,2,0),regiz!$B:$B,1,0),"")&lt;&gt;"","","нет отчета")</f>
        <v>нет отчета</v>
      </c>
    </row>
    <row r="152" spans="1:8" s="1" customFormat="1" ht="16.5" thickBot="1">
      <c r="A152" s="54" t="s">
        <v>288</v>
      </c>
      <c r="B152" s="77">
        <f>SUM(B153:B156)</f>
        <v>0</v>
      </c>
      <c r="C152" s="78">
        <f>SUM(C153:C156)</f>
        <v>0</v>
      </c>
      <c r="D152" s="78">
        <f>SUM(D153:D156)</f>
        <v>0</v>
      </c>
      <c r="E152" s="78">
        <f t="shared" ref="E152:F152" si="15">SUM(E153:E156)</f>
        <v>0</v>
      </c>
      <c r="F152" s="78">
        <f t="shared" si="15"/>
        <v>0</v>
      </c>
      <c r="G152" s="28"/>
      <c r="H152" s="53"/>
    </row>
    <row r="153" spans="1:8">
      <c r="A153" s="26" t="s">
        <v>78</v>
      </c>
      <c r="B153" s="62">
        <f>IFERROR(VLOOKUP($A153,svod!$B:$D,2,0),0)</f>
        <v>0</v>
      </c>
      <c r="C153" s="25">
        <f>IFERROR(VLOOKUP($A153,svod!$B:$D,3,0),0)</f>
        <v>0</v>
      </c>
      <c r="D153" s="87">
        <f>IFERROR(VLOOKUP(VLOOKUP($A153,nsi!$A:$B,2,0),regiz!$B:$E,2,0),0)</f>
        <v>0</v>
      </c>
      <c r="E153" s="87">
        <f>IFERROR(VLOOKUP(VLOOKUP($A153,nsi!$A:$B,2,0),regiz!$B:$E,3,0),0)</f>
        <v>0</v>
      </c>
      <c r="F153" s="88">
        <f>IFERROR(VLOOKUP(VLOOKUP($A153,nsi!$A:$B,2,0),regiz!$B:$E,4,0),0)</f>
        <v>0</v>
      </c>
      <c r="G153" s="37" t="str">
        <f>IF(IFERROR(VLOOKUP($A153,svod!$B:$B,1,0),"")&lt;&gt;"","","нет отчета")</f>
        <v>нет отчета</v>
      </c>
      <c r="H153" s="25" t="str">
        <f>IF(IFERROR(VLOOKUP(VLOOKUP($A153,nsi!$A:$B,2,0),regiz!$B:$B,1,0),"")&lt;&gt;"","","нет отчета")</f>
        <v>нет отчета</v>
      </c>
    </row>
    <row r="154" spans="1:8" s="1" customFormat="1">
      <c r="A154" s="26" t="s">
        <v>130</v>
      </c>
      <c r="B154" s="62">
        <f>IFERROR(VLOOKUP($A154,svod!$B:$D,2,0),0)</f>
        <v>0</v>
      </c>
      <c r="C154" s="86">
        <f>IFERROR(VLOOKUP($A154,svod!$B:$D,3,0),0)</f>
        <v>0</v>
      </c>
      <c r="D154" s="91">
        <f>IFERROR(VLOOKUP(VLOOKUP($A154,nsi!$A:$B,2,0),regiz!$B:$E,2,0),0)</f>
        <v>0</v>
      </c>
      <c r="E154" s="91">
        <f>IFERROR(VLOOKUP(VLOOKUP($A154,nsi!$A:$B,2,0),regiz!$B:$E,3,0),0)</f>
        <v>0</v>
      </c>
      <c r="F154" s="91">
        <f>IFERROR(VLOOKUP(VLOOKUP($A154,nsi!$A:$B,2,0),regiz!$B:$E,4,0),0)</f>
        <v>0</v>
      </c>
      <c r="G154" s="65" t="str">
        <f>IF(IFERROR(VLOOKUP($A154,svod!$B:$B,1,0),"")&lt;&gt;"","","нет отчета")</f>
        <v>нет отчета</v>
      </c>
      <c r="H154" s="25" t="str">
        <f>IF(IFERROR(VLOOKUP(VLOOKUP($A154,nsi!$A:$B,2,0),regiz!$B:$B,1,0),"")&lt;&gt;"","","нет отчета")</f>
        <v>нет отчета</v>
      </c>
    </row>
    <row r="155" spans="1:8" s="1" customFormat="1">
      <c r="A155" s="26" t="s">
        <v>157</v>
      </c>
      <c r="B155" s="62">
        <f>IFERROR(VLOOKUP($A155,svod!$B:$D,2,0),0)</f>
        <v>0</v>
      </c>
      <c r="C155" s="86">
        <f>IFERROR(VLOOKUP($A155,svod!$B:$D,3,0),0)</f>
        <v>0</v>
      </c>
      <c r="D155" s="91">
        <f>IFERROR(VLOOKUP(VLOOKUP($A155,nsi!$A:$B,2,0),regiz!$B:$E,2,0),0)</f>
        <v>0</v>
      </c>
      <c r="E155" s="91">
        <f>IFERROR(VLOOKUP(VLOOKUP($A155,nsi!$A:$B,2,0),regiz!$B:$E,3,0),0)</f>
        <v>0</v>
      </c>
      <c r="F155" s="91">
        <f>IFERROR(VLOOKUP(VLOOKUP($A155,nsi!$A:$B,2,0),regiz!$B:$E,4,0),0)</f>
        <v>0</v>
      </c>
      <c r="G155" s="65" t="str">
        <f>IF(IFERROR(VLOOKUP($A155,svod!$B:$B,1,0),"")&lt;&gt;"","","нет отчета")</f>
        <v>нет отчета</v>
      </c>
      <c r="H155" s="25" t="str">
        <f>IF(IFERROR(VLOOKUP(VLOOKUP($A155,nsi!$A:$B,2,0),regiz!$B:$B,1,0),"")&lt;&gt;"","","нет отчета")</f>
        <v>нет отчета</v>
      </c>
    </row>
    <row r="156" spans="1:8" ht="13.5" thickBot="1">
      <c r="A156" s="26" t="s">
        <v>216</v>
      </c>
      <c r="B156" s="62">
        <f>IFERROR(VLOOKUP($A156,svod!$B:$D,2,0),0)</f>
        <v>0</v>
      </c>
      <c r="C156" s="25">
        <f>IFERROR(VLOOKUP($A156,svod!$B:$D,3,0),0)</f>
        <v>0</v>
      </c>
      <c r="D156" s="89">
        <f>IFERROR(VLOOKUP(VLOOKUP($A156,nsi!$A:$B,2,0),regiz!$B:$E,2,0),0)</f>
        <v>0</v>
      </c>
      <c r="E156" s="89">
        <f>IFERROR(VLOOKUP(VLOOKUP($A156,nsi!$A:$B,2,0),regiz!$B:$E,3,0),0)</f>
        <v>0</v>
      </c>
      <c r="F156" s="90">
        <f>IFERROR(VLOOKUP(VLOOKUP($A156,nsi!$A:$B,2,0),regiz!$B:$E,4,0),0)</f>
        <v>0</v>
      </c>
      <c r="G156" s="37" t="str">
        <f>IF(IFERROR(VLOOKUP($A156,svod!$B:$B,1,0),"")&lt;&gt;"","","нет отчета")</f>
        <v>нет отчета</v>
      </c>
      <c r="H156" s="25" t="str">
        <f>IF(IFERROR(VLOOKUP(VLOOKUP($A156,nsi!$A:$B,2,0),regiz!$B:$B,1,0),"")&lt;&gt;"","","нет отчета")</f>
        <v>нет отчета</v>
      </c>
    </row>
    <row r="157" spans="1:8" s="1" customFormat="1" ht="16.5" thickBot="1">
      <c r="A157" s="54" t="s">
        <v>289</v>
      </c>
      <c r="B157" s="77">
        <f>SUM(B158:B166)</f>
        <v>0</v>
      </c>
      <c r="C157" s="78">
        <f>SUM(C158:C166)</f>
        <v>0</v>
      </c>
      <c r="D157" s="78">
        <f>SUM(D158:D166)</f>
        <v>0</v>
      </c>
      <c r="E157" s="78">
        <f t="shared" ref="E157:F157" si="16">SUM(E158:E166)</f>
        <v>0</v>
      </c>
      <c r="F157" s="78">
        <f t="shared" si="16"/>
        <v>0</v>
      </c>
      <c r="G157" s="28"/>
      <c r="H157" s="53"/>
    </row>
    <row r="158" spans="1:8">
      <c r="A158" s="26" t="s">
        <v>43</v>
      </c>
      <c r="B158" s="62">
        <f>IFERROR(VLOOKUP($A158,svod!$B:$D,2,0),0)</f>
        <v>0</v>
      </c>
      <c r="C158" s="25">
        <f>IFERROR(VLOOKUP($A158,svod!$B:$D,3,0),0)</f>
        <v>0</v>
      </c>
      <c r="D158" s="87">
        <f>IFERROR(VLOOKUP(VLOOKUP($A158,nsi!$A:$B,2,0),regiz!$B:$E,2,0),0)</f>
        <v>0</v>
      </c>
      <c r="E158" s="87">
        <f>IFERROR(VLOOKUP(VLOOKUP($A158,nsi!$A:$B,2,0),regiz!$B:$E,3,0),0)</f>
        <v>0</v>
      </c>
      <c r="F158" s="88">
        <f>IFERROR(VLOOKUP(VLOOKUP($A158,nsi!$A:$B,2,0),regiz!$B:$E,4,0),0)</f>
        <v>0</v>
      </c>
      <c r="G158" s="37" t="str">
        <f>IF(IFERROR(VLOOKUP($A158,svod!$B:$B,1,0),"")&lt;&gt;"","","нет отчета")</f>
        <v>нет отчета</v>
      </c>
      <c r="H158" s="25" t="str">
        <f>IF(IFERROR(VLOOKUP(VLOOKUP($A158,nsi!$A:$B,2,0),regiz!$B:$B,1,0),"")&lt;&gt;"","","нет отчета")</f>
        <v>нет отчета</v>
      </c>
    </row>
    <row r="159" spans="1:8" s="1" customFormat="1">
      <c r="A159" s="26" t="s">
        <v>53</v>
      </c>
      <c r="B159" s="62">
        <f>IFERROR(VLOOKUP($A159,svod!$B:$D,2,0),0)</f>
        <v>0</v>
      </c>
      <c r="C159" s="86">
        <f>IFERROR(VLOOKUP($A159,svod!$B:$D,3,0),0)</f>
        <v>0</v>
      </c>
      <c r="D159" s="91">
        <f>IFERROR(VLOOKUP(VLOOKUP($A159,nsi!$A:$B,2,0),regiz!$B:$E,2,0),0)</f>
        <v>0</v>
      </c>
      <c r="E159" s="91">
        <f>IFERROR(VLOOKUP(VLOOKUP($A159,nsi!$A:$B,2,0),regiz!$B:$E,3,0),0)</f>
        <v>0</v>
      </c>
      <c r="F159" s="91">
        <f>IFERROR(VLOOKUP(VLOOKUP($A159,nsi!$A:$B,2,0),regiz!$B:$E,4,0),0)</f>
        <v>0</v>
      </c>
      <c r="G159" s="65" t="str">
        <f>IF(IFERROR(VLOOKUP($A159,svod!$B:$B,1,0),"")&lt;&gt;"","","нет отчета")</f>
        <v>нет отчета</v>
      </c>
      <c r="H159" s="25" t="str">
        <f>IF(IFERROR(VLOOKUP(VLOOKUP($A159,nsi!$A:$B,2,0),regiz!$B:$B,1,0),"")&lt;&gt;"","","нет отчета")</f>
        <v>нет отчета</v>
      </c>
    </row>
    <row r="160" spans="1:8" s="1" customFormat="1">
      <c r="A160" s="26" t="s">
        <v>69</v>
      </c>
      <c r="B160" s="62">
        <f>IFERROR(VLOOKUP($A160,svod!$B:$D,2,0),0)</f>
        <v>0</v>
      </c>
      <c r="C160" s="86">
        <f>IFERROR(VLOOKUP($A160,svod!$B:$D,3,0),0)</f>
        <v>0</v>
      </c>
      <c r="D160" s="91">
        <f>IFERROR(VLOOKUP(VLOOKUP($A160,nsi!$A:$B,2,0),regiz!$B:$E,2,0),0)</f>
        <v>0</v>
      </c>
      <c r="E160" s="91">
        <f>IFERROR(VLOOKUP(VLOOKUP($A160,nsi!$A:$B,2,0),regiz!$B:$E,3,0),0)</f>
        <v>0</v>
      </c>
      <c r="F160" s="91">
        <f>IFERROR(VLOOKUP(VLOOKUP($A160,nsi!$A:$B,2,0),regiz!$B:$E,4,0),0)</f>
        <v>0</v>
      </c>
      <c r="G160" s="65" t="str">
        <f>IF(IFERROR(VLOOKUP($A160,svod!$B:$B,1,0),"")&lt;&gt;"","","нет отчета")</f>
        <v>нет отчета</v>
      </c>
      <c r="H160" s="25" t="str">
        <f>IF(IFERROR(VLOOKUP(VLOOKUP($A160,nsi!$A:$B,2,0),regiz!$B:$B,1,0),"")&lt;&gt;"","","нет отчета")</f>
        <v>нет отчета</v>
      </c>
    </row>
    <row r="161" spans="1:8" s="1" customFormat="1">
      <c r="A161" s="26" t="s">
        <v>76</v>
      </c>
      <c r="B161" s="62">
        <f>IFERROR(VLOOKUP($A161,svod!$B:$D,2,0),0)</f>
        <v>0</v>
      </c>
      <c r="C161" s="86">
        <f>IFERROR(VLOOKUP($A161,svod!$B:$D,3,0),0)</f>
        <v>0</v>
      </c>
      <c r="D161" s="91">
        <f>IFERROR(VLOOKUP(VLOOKUP($A161,nsi!$A:$B,2,0),regiz!$B:$E,2,0),0)</f>
        <v>0</v>
      </c>
      <c r="E161" s="91">
        <f>IFERROR(VLOOKUP(VLOOKUP($A161,nsi!$A:$B,2,0),regiz!$B:$E,3,0),0)</f>
        <v>0</v>
      </c>
      <c r="F161" s="91">
        <f>IFERROR(VLOOKUP(VLOOKUP($A161,nsi!$A:$B,2,0),regiz!$B:$E,4,0),0)</f>
        <v>0</v>
      </c>
      <c r="G161" s="65" t="str">
        <f>IF(IFERROR(VLOOKUP($A161,svod!$B:$B,1,0),"")&lt;&gt;"","","нет отчета")</f>
        <v>нет отчета</v>
      </c>
      <c r="H161" s="25" t="str">
        <f>IF(IFERROR(VLOOKUP(VLOOKUP($A161,nsi!$A:$B,2,0),regiz!$B:$B,1,0),"")&lt;&gt;"","","нет отчета")</f>
        <v>нет отчета</v>
      </c>
    </row>
    <row r="162" spans="1:8">
      <c r="A162" s="26" t="s">
        <v>87</v>
      </c>
      <c r="B162" s="62">
        <f>IFERROR(VLOOKUP($A162,svod!$B:$D,2,0),0)</f>
        <v>0</v>
      </c>
      <c r="C162" s="86">
        <f>IFERROR(VLOOKUP($A162,svod!$B:$D,3,0),0)</f>
        <v>0</v>
      </c>
      <c r="D162" s="91">
        <f>IFERROR(VLOOKUP(VLOOKUP($A162,nsi!$A:$B,2,0),regiz!$B:$E,2,0),0)</f>
        <v>0</v>
      </c>
      <c r="E162" s="91">
        <f>IFERROR(VLOOKUP(VLOOKUP($A162,nsi!$A:$B,2,0),regiz!$B:$E,3,0),0)</f>
        <v>0</v>
      </c>
      <c r="F162" s="91">
        <f>IFERROR(VLOOKUP(VLOOKUP($A162,nsi!$A:$B,2,0),regiz!$B:$E,4,0),0)</f>
        <v>0</v>
      </c>
      <c r="G162" s="65" t="str">
        <f>IF(IFERROR(VLOOKUP($A162,svod!$B:$B,1,0),"")&lt;&gt;"","","нет отчета")</f>
        <v>нет отчета</v>
      </c>
      <c r="H162" s="25" t="str">
        <f>IF(IFERROR(VLOOKUP(VLOOKUP($A162,nsi!$A:$B,2,0),regiz!$B:$B,1,0),"")&lt;&gt;"","","нет отчета")</f>
        <v>нет отчета</v>
      </c>
    </row>
    <row r="163" spans="1:8">
      <c r="A163" s="26" t="s">
        <v>193</v>
      </c>
      <c r="B163" s="62">
        <f>IFERROR(VLOOKUP($A163,svod!$B:$D,2,0),0)</f>
        <v>0</v>
      </c>
      <c r="C163" s="86">
        <f>IFERROR(VLOOKUP($A163,svod!$B:$D,3,0),0)</f>
        <v>0</v>
      </c>
      <c r="D163" s="91">
        <f>IFERROR(VLOOKUP(VLOOKUP($A163,nsi!$A:$B,2,0),regiz!$B:$E,2,0),0)</f>
        <v>0</v>
      </c>
      <c r="E163" s="91">
        <f>IFERROR(VLOOKUP(VLOOKUP($A163,nsi!$A:$B,2,0),regiz!$B:$E,3,0),0)</f>
        <v>0</v>
      </c>
      <c r="F163" s="91">
        <f>IFERROR(VLOOKUP(VLOOKUP($A163,nsi!$A:$B,2,0),regiz!$B:$E,4,0),0)</f>
        <v>0</v>
      </c>
      <c r="G163" s="65" t="str">
        <f>IF(IFERROR(VLOOKUP($A163,svod!$B:$B,1,0),"")&lt;&gt;"","","нет отчета")</f>
        <v>нет отчета</v>
      </c>
      <c r="H163" s="25" t="str">
        <f>IF(IFERROR(VLOOKUP(VLOOKUP($A163,nsi!$A:$B,2,0),regiz!$B:$B,1,0),"")&lt;&gt;"","","нет отчета")</f>
        <v>нет отчета</v>
      </c>
    </row>
    <row r="164" spans="1:8">
      <c r="A164" s="26" t="s">
        <v>290</v>
      </c>
      <c r="B164" s="62">
        <f>IFERROR(VLOOKUP($A164,svod!$B:$D,2,0),0)</f>
        <v>0</v>
      </c>
      <c r="C164" s="86">
        <f>IFERROR(VLOOKUP($A164,svod!$B:$D,3,0),0)</f>
        <v>0</v>
      </c>
      <c r="D164" s="91">
        <f>IFERROR(VLOOKUP(VLOOKUP($A164,nsi!$A:$B,2,0),regiz!$B:$E,2,0),0)</f>
        <v>0</v>
      </c>
      <c r="E164" s="91">
        <f>IFERROR(VLOOKUP(VLOOKUP($A164,nsi!$A:$B,2,0),regiz!$B:$E,3,0),0)</f>
        <v>0</v>
      </c>
      <c r="F164" s="91">
        <f>IFERROR(VLOOKUP(VLOOKUP($A164,nsi!$A:$B,2,0),regiz!$B:$E,4,0),0)</f>
        <v>0</v>
      </c>
      <c r="G164" s="65" t="str">
        <f>IF(IFERROR(VLOOKUP($A164,svod!$B:$B,1,0),"")&lt;&gt;"","","нет отчета")</f>
        <v>нет отчета</v>
      </c>
      <c r="H164" s="25" t="str">
        <f>IF(IFERROR(VLOOKUP(VLOOKUP($A164,nsi!$A:$B,2,0),regiz!$B:$B,1,0),"")&lt;&gt;"","","нет отчета")</f>
        <v>нет отчета</v>
      </c>
    </row>
    <row r="165" spans="1:8">
      <c r="A165" s="26" t="s">
        <v>219</v>
      </c>
      <c r="B165" s="62">
        <f>IFERROR(VLOOKUP($A165,svod!$B:$D,2,0),0)</f>
        <v>0</v>
      </c>
      <c r="C165" s="86">
        <f>IFERROR(VLOOKUP($A165,svod!$B:$D,3,0),0)</f>
        <v>0</v>
      </c>
      <c r="D165" s="91">
        <f>IFERROR(VLOOKUP(VLOOKUP($A165,nsi!$A:$B,2,0),regiz!$B:$E,2,0),0)</f>
        <v>0</v>
      </c>
      <c r="E165" s="91">
        <f>IFERROR(VLOOKUP(VLOOKUP($A165,nsi!$A:$B,2,0),regiz!$B:$E,3,0),0)</f>
        <v>0</v>
      </c>
      <c r="F165" s="91">
        <f>IFERROR(VLOOKUP(VLOOKUP($A165,nsi!$A:$B,2,0),regiz!$B:$E,4,0),0)</f>
        <v>0</v>
      </c>
      <c r="G165" s="65" t="str">
        <f>IF(IFERROR(VLOOKUP($A165,svod!$B:$B,1,0),"")&lt;&gt;"","","нет отчета")</f>
        <v>нет отчета</v>
      </c>
      <c r="H165" s="25" t="str">
        <f>IF(IFERROR(VLOOKUP(VLOOKUP($A165,nsi!$A:$B,2,0),regiz!$B:$B,1,0),"")&lt;&gt;"","","нет отчета")</f>
        <v>нет отчета</v>
      </c>
    </row>
    <row r="166" spans="1:8" ht="13.5" thickBot="1">
      <c r="A166" s="26" t="s">
        <v>243</v>
      </c>
      <c r="B166" s="62">
        <f>IFERROR(VLOOKUP($A166,svod!$B:$D,2,0),0)</f>
        <v>0</v>
      </c>
      <c r="C166" s="25">
        <f>IFERROR(VLOOKUP($A166,svod!$B:$D,3,0),0)</f>
        <v>0</v>
      </c>
      <c r="D166" s="89">
        <f>IFERROR(VLOOKUP(VLOOKUP($A166,nsi!$A:$B,2,0),regiz!$B:$E,2,0),0)</f>
        <v>0</v>
      </c>
      <c r="E166" s="89">
        <f>IFERROR(VLOOKUP(VLOOKUP($A166,nsi!$A:$B,2,0),regiz!$B:$E,3,0),0)</f>
        <v>0</v>
      </c>
      <c r="F166" s="90">
        <f>IFERROR(VLOOKUP(VLOOKUP($A166,nsi!$A:$B,2,0),regiz!$B:$E,4,0),0)</f>
        <v>0</v>
      </c>
      <c r="G166" s="37" t="str">
        <f>IF(IFERROR(VLOOKUP($A166,svod!$B:$B,1,0),"")&lt;&gt;"","","нет отчета")</f>
        <v>нет отчета</v>
      </c>
      <c r="H166" s="25" t="str">
        <f>IF(IFERROR(VLOOKUP(VLOOKUP($A166,nsi!$A:$B,2,0),regiz!$B:$B,1,0),"")&lt;&gt;"","","нет отчета")</f>
        <v>нет отчета</v>
      </c>
    </row>
    <row r="167" spans="1:8" s="1" customFormat="1" ht="16.5" thickBot="1">
      <c r="A167" s="54" t="s">
        <v>291</v>
      </c>
      <c r="B167" s="77">
        <f>SUM(B168:B173)</f>
        <v>0</v>
      </c>
      <c r="C167" s="78">
        <f>SUM(C168:C173)</f>
        <v>0</v>
      </c>
      <c r="D167" s="78">
        <f>SUM(D168:D173)</f>
        <v>0</v>
      </c>
      <c r="E167" s="78">
        <f t="shared" ref="E167:F167" si="17">SUM(E168:E173)</f>
        <v>0</v>
      </c>
      <c r="F167" s="78">
        <f t="shared" si="17"/>
        <v>0</v>
      </c>
      <c r="G167" s="28"/>
      <c r="H167" s="53"/>
    </row>
    <row r="168" spans="1:8">
      <c r="A168" s="26" t="s">
        <v>64</v>
      </c>
      <c r="B168" s="62">
        <f>IFERROR(VLOOKUP($A168,svod!$B:$D,2,0),0)</f>
        <v>0</v>
      </c>
      <c r="C168" s="25">
        <f>IFERROR(VLOOKUP($A168,svod!$B:$D,3,0),0)</f>
        <v>0</v>
      </c>
      <c r="D168" s="87">
        <f>IFERROR(VLOOKUP(VLOOKUP($A168,nsi!$A:$B,2,0),regiz!$B:$E,2,0),0)</f>
        <v>0</v>
      </c>
      <c r="E168" s="87">
        <f>IFERROR(VLOOKUP(VLOOKUP($A168,nsi!$A:$B,2,0),regiz!$B:$E,3,0),0)</f>
        <v>0</v>
      </c>
      <c r="F168" s="88">
        <f>IFERROR(VLOOKUP(VLOOKUP($A168,nsi!$A:$B,2,0),regiz!$B:$E,4,0),0)</f>
        <v>0</v>
      </c>
      <c r="G168" s="37" t="str">
        <f>IF(IFERROR(VLOOKUP($A168,svod!$B:$B,1,0),"")&lt;&gt;"","","нет отчета")</f>
        <v>нет отчета</v>
      </c>
      <c r="H168" s="25" t="str">
        <f>IF(IFERROR(VLOOKUP(VLOOKUP($A168,nsi!$A:$B,2,0),regiz!$B:$B,1,0),"")&lt;&gt;"","","нет отчета")</f>
        <v>нет отчета</v>
      </c>
    </row>
    <row r="169" spans="1:8" s="1" customFormat="1">
      <c r="A169" s="26" t="s">
        <v>65</v>
      </c>
      <c r="B169" s="62">
        <f>IFERROR(VLOOKUP($A169,svod!$B:$D,2,0),0)</f>
        <v>0</v>
      </c>
      <c r="C169" s="86">
        <f>IFERROR(VLOOKUP($A169,svod!$B:$D,3,0),0)</f>
        <v>0</v>
      </c>
      <c r="D169" s="91">
        <f>IFERROR(VLOOKUP(VLOOKUP($A169,nsi!$A:$B,2,0),regiz!$B:$E,2,0),0)</f>
        <v>0</v>
      </c>
      <c r="E169" s="91">
        <f>IFERROR(VLOOKUP(VLOOKUP($A169,nsi!$A:$B,2,0),regiz!$B:$E,3,0),0)</f>
        <v>0</v>
      </c>
      <c r="F169" s="91">
        <f>IFERROR(VLOOKUP(VLOOKUP($A169,nsi!$A:$B,2,0),regiz!$B:$E,4,0),0)</f>
        <v>0</v>
      </c>
      <c r="G169" s="65" t="str">
        <f>IF(IFERROR(VLOOKUP($A169,svod!$B:$B,1,0),"")&lt;&gt;"","","нет отчета")</f>
        <v>нет отчета</v>
      </c>
      <c r="H169" s="25" t="str">
        <f>IF(IFERROR(VLOOKUP(VLOOKUP($A169,nsi!$A:$B,2,0),regiz!$B:$B,1,0),"")&lt;&gt;"","","нет отчета")</f>
        <v>нет отчета</v>
      </c>
    </row>
    <row r="170" spans="1:8" s="1" customFormat="1">
      <c r="A170" s="26" t="s">
        <v>66</v>
      </c>
      <c r="B170" s="62">
        <f>IFERROR(VLOOKUP($A170,svod!$B:$D,2,0),0)</f>
        <v>0</v>
      </c>
      <c r="C170" s="86">
        <f>IFERROR(VLOOKUP($A170,svod!$B:$D,3,0),0)</f>
        <v>0</v>
      </c>
      <c r="D170" s="91">
        <f>IFERROR(VLOOKUP(VLOOKUP($A170,nsi!$A:$B,2,0),regiz!$B:$E,2,0),0)</f>
        <v>0</v>
      </c>
      <c r="E170" s="91">
        <f>IFERROR(VLOOKUP(VLOOKUP($A170,nsi!$A:$B,2,0),regiz!$B:$E,3,0),0)</f>
        <v>0</v>
      </c>
      <c r="F170" s="91">
        <f>IFERROR(VLOOKUP(VLOOKUP($A170,nsi!$A:$B,2,0),regiz!$B:$E,4,0),0)</f>
        <v>0</v>
      </c>
      <c r="G170" s="65" t="str">
        <f>IF(IFERROR(VLOOKUP($A170,svod!$B:$B,1,0),"")&lt;&gt;"","","нет отчета")</f>
        <v>нет отчета</v>
      </c>
      <c r="H170" s="25" t="str">
        <f>IF(IFERROR(VLOOKUP(VLOOKUP($A170,nsi!$A:$B,2,0),regiz!$B:$B,1,0),"")&lt;&gt;"","","нет отчета")</f>
        <v>нет отчета</v>
      </c>
    </row>
    <row r="171" spans="1:8">
      <c r="A171" s="26" t="s">
        <v>128</v>
      </c>
      <c r="B171" s="62">
        <f>IFERROR(VLOOKUP($A171,svod!$B:$D,2,0),0)</f>
        <v>0</v>
      </c>
      <c r="C171" s="86">
        <f>IFERROR(VLOOKUP($A171,svod!$B:$D,3,0),0)</f>
        <v>0</v>
      </c>
      <c r="D171" s="91">
        <f>IFERROR(VLOOKUP(VLOOKUP($A171,nsi!$A:$B,2,0),regiz!$B:$E,2,0),0)</f>
        <v>0</v>
      </c>
      <c r="E171" s="91">
        <f>IFERROR(VLOOKUP(VLOOKUP($A171,nsi!$A:$B,2,0),regiz!$B:$E,3,0),0)</f>
        <v>0</v>
      </c>
      <c r="F171" s="91">
        <f>IFERROR(VLOOKUP(VLOOKUP($A171,nsi!$A:$B,2,0),regiz!$B:$E,4,0),0)</f>
        <v>0</v>
      </c>
      <c r="G171" s="65" t="str">
        <f>IF(IFERROR(VLOOKUP($A171,svod!$B:$B,1,0),"")&lt;&gt;"","","нет отчета")</f>
        <v>нет отчета</v>
      </c>
      <c r="H171" s="25" t="str">
        <f>IF(IFERROR(VLOOKUP(VLOOKUP($A171,nsi!$A:$B,2,0),regiz!$B:$B,1,0),"")&lt;&gt;"","","нет отчета")</f>
        <v>нет отчета</v>
      </c>
    </row>
    <row r="172" spans="1:8" s="1" customFormat="1">
      <c r="A172" s="26" t="s">
        <v>162</v>
      </c>
      <c r="B172" s="62">
        <f>IFERROR(VLOOKUP($A172,svod!$B:$D,2,0),0)</f>
        <v>0</v>
      </c>
      <c r="C172" s="86">
        <f>IFERROR(VLOOKUP($A172,svod!$B:$D,3,0),0)</f>
        <v>0</v>
      </c>
      <c r="D172" s="91">
        <f>IFERROR(VLOOKUP(VLOOKUP($A172,nsi!$A:$B,2,0),regiz!$B:$E,2,0),0)</f>
        <v>0</v>
      </c>
      <c r="E172" s="91">
        <f>IFERROR(VLOOKUP(VLOOKUP($A172,nsi!$A:$B,2,0),regiz!$B:$E,3,0),0)</f>
        <v>0</v>
      </c>
      <c r="F172" s="91">
        <f>IFERROR(VLOOKUP(VLOOKUP($A172,nsi!$A:$B,2,0),regiz!$B:$E,4,0),0)</f>
        <v>0</v>
      </c>
      <c r="G172" s="65" t="str">
        <f>IF(IFERROR(VLOOKUP($A172,svod!$B:$B,1,0),"")&lt;&gt;"","","нет отчета")</f>
        <v>нет отчета</v>
      </c>
      <c r="H172" s="25" t="str">
        <f>IF(IFERROR(VLOOKUP(VLOOKUP($A172,nsi!$A:$B,2,0),regiz!$B:$B,1,0),"")&lt;&gt;"","","нет отчета")</f>
        <v>нет отчета</v>
      </c>
    </row>
    <row r="173" spans="1:8" ht="13.5" thickBot="1">
      <c r="A173" s="26" t="s">
        <v>226</v>
      </c>
      <c r="B173" s="62">
        <f>IFERROR(VLOOKUP($A173,svod!$B:$D,2,0),0)</f>
        <v>0</v>
      </c>
      <c r="C173" s="25">
        <f>IFERROR(VLOOKUP($A173,svod!$B:$D,3,0),0)</f>
        <v>0</v>
      </c>
      <c r="D173" s="89">
        <f>IFERROR(VLOOKUP(VLOOKUP($A173,nsi!$A:$B,2,0),regiz!$B:$E,2,0),0)</f>
        <v>0</v>
      </c>
      <c r="E173" s="89">
        <f>IFERROR(VLOOKUP(VLOOKUP($A173,nsi!$A:$B,2,0),regiz!$B:$E,3,0),0)</f>
        <v>0</v>
      </c>
      <c r="F173" s="90">
        <f>IFERROR(VLOOKUP(VLOOKUP($A173,nsi!$A:$B,2,0),regiz!$B:$E,4,0),0)</f>
        <v>0</v>
      </c>
      <c r="G173" s="37" t="str">
        <f>IF(IFERROR(VLOOKUP($A173,svod!$B:$B,1,0),"")&lt;&gt;"","","нет отчета")</f>
        <v>нет отчета</v>
      </c>
      <c r="H173" s="25" t="str">
        <f>IF(IFERROR(VLOOKUP(VLOOKUP($A173,nsi!$A:$B,2,0),regiz!$B:$B,1,0),"")&lt;&gt;"","","нет отчета")</f>
        <v>нет отчета</v>
      </c>
    </row>
    <row r="174" spans="1:8" s="1" customFormat="1" ht="16.5" thickBot="1">
      <c r="A174" s="54" t="s">
        <v>257</v>
      </c>
      <c r="B174" s="77">
        <f>SUM(B175:B264)</f>
        <v>0</v>
      </c>
      <c r="C174" s="78">
        <f>SUM(C175:C264)</f>
        <v>0</v>
      </c>
      <c r="D174" s="78">
        <f>SUM(D175:D264)</f>
        <v>0</v>
      </c>
      <c r="E174" s="78">
        <f t="shared" ref="E174:F174" si="18">SUM(E175:E264)</f>
        <v>0</v>
      </c>
      <c r="F174" s="78">
        <f t="shared" si="18"/>
        <v>0</v>
      </c>
      <c r="G174" s="28"/>
      <c r="H174" s="53"/>
    </row>
    <row r="175" spans="1:8">
      <c r="A175" s="26" t="s">
        <v>5</v>
      </c>
      <c r="B175" s="62">
        <f>IFERROR(VLOOKUP($A175,svod!$B:$D,2,0),0)</f>
        <v>0</v>
      </c>
      <c r="C175" s="25">
        <f>IFERROR(VLOOKUP($A175,svod!$B:$D,3,0),0)</f>
        <v>0</v>
      </c>
      <c r="D175" s="87">
        <f>IFERROR(VLOOKUP(VLOOKUP($A175,nsi!$A:$B,2,0),regiz!$B:$E,2,0),0)</f>
        <v>0</v>
      </c>
      <c r="E175" s="87">
        <f>IFERROR(VLOOKUP(VLOOKUP($A175,nsi!$A:$B,2,0),regiz!$B:$E,3,0),0)</f>
        <v>0</v>
      </c>
      <c r="F175" s="88">
        <f>IFERROR(VLOOKUP(VLOOKUP($A175,nsi!$A:$B,2,0),regiz!$B:$E,4,0),0)</f>
        <v>0</v>
      </c>
      <c r="G175" s="37" t="str">
        <f>IF(IFERROR(VLOOKUP($A175,svod!$B:$B,1,0),"")&lt;&gt;"","","нет отчета")</f>
        <v>нет отчета</v>
      </c>
      <c r="H175" s="25" t="str">
        <f>IF(IFERROR(VLOOKUP(VLOOKUP($A175,nsi!$A:$B,2,0),regiz!$B:$B,1,0),"")&lt;&gt;"","","нет отчета")</f>
        <v>нет отчета</v>
      </c>
    </row>
    <row r="176" spans="1:8">
      <c r="A176" s="26" t="s">
        <v>6</v>
      </c>
      <c r="B176" s="62">
        <f>IFERROR(VLOOKUP($A176,svod!$B:$D,2,0),0)</f>
        <v>0</v>
      </c>
      <c r="C176" s="86">
        <f>IFERROR(VLOOKUP($A176,svod!$B:$D,3,0),0)</f>
        <v>0</v>
      </c>
      <c r="D176" s="91">
        <f>IFERROR(VLOOKUP(VLOOKUP($A176,nsi!$A:$B,2,0),regiz!$B:$E,2,0),0)</f>
        <v>0</v>
      </c>
      <c r="E176" s="91">
        <f>IFERROR(VLOOKUP(VLOOKUP($A176,nsi!$A:$B,2,0),regiz!$B:$E,3,0),0)</f>
        <v>0</v>
      </c>
      <c r="F176" s="91">
        <f>IFERROR(VLOOKUP(VLOOKUP($A176,nsi!$A:$B,2,0),regiz!$B:$E,4,0),0)</f>
        <v>0</v>
      </c>
      <c r="G176" s="65" t="str">
        <f>IF(IFERROR(VLOOKUP($A176,svod!$B:$B,1,0),"")&lt;&gt;"","","нет отчета")</f>
        <v>нет отчета</v>
      </c>
      <c r="H176" s="25" t="str">
        <f>IF(IFERROR(VLOOKUP(VLOOKUP($A176,nsi!$A:$B,2,0),regiz!$B:$B,1,0),"")&lt;&gt;"","","нет отчета")</f>
        <v>нет отчета</v>
      </c>
    </row>
    <row r="177" spans="1:8" s="1" customFormat="1">
      <c r="A177" s="26" t="s">
        <v>7</v>
      </c>
      <c r="B177" s="62">
        <f>IFERROR(VLOOKUP($A177,svod!$B:$D,2,0),0)</f>
        <v>0</v>
      </c>
      <c r="C177" s="86">
        <f>IFERROR(VLOOKUP($A177,svod!$B:$D,3,0),0)</f>
        <v>0</v>
      </c>
      <c r="D177" s="91">
        <f>IFERROR(VLOOKUP(VLOOKUP($A177,nsi!$A:$B,2,0),regiz!$B:$E,2,0),0)</f>
        <v>0</v>
      </c>
      <c r="E177" s="91">
        <f>IFERROR(VLOOKUP(VLOOKUP($A177,nsi!$A:$B,2,0),regiz!$B:$E,3,0),0)</f>
        <v>0</v>
      </c>
      <c r="F177" s="91">
        <f>IFERROR(VLOOKUP(VLOOKUP($A177,nsi!$A:$B,2,0),regiz!$B:$E,4,0),0)</f>
        <v>0</v>
      </c>
      <c r="G177" s="65" t="str">
        <f>IF(IFERROR(VLOOKUP($A177,svod!$B:$B,1,0),"")&lt;&gt;"","","нет отчета")</f>
        <v>нет отчета</v>
      </c>
      <c r="H177" s="25" t="str">
        <f>IF(IFERROR(VLOOKUP(VLOOKUP($A177,nsi!$A:$B,2,0),regiz!$B:$B,1,0),"")&lt;&gt;"","","нет отчета")</f>
        <v>нет отчета</v>
      </c>
    </row>
    <row r="178" spans="1:8" s="1" customFormat="1">
      <c r="A178" s="26" t="s">
        <v>8</v>
      </c>
      <c r="B178" s="62">
        <f>IFERROR(VLOOKUP($A178,svod!$B:$D,2,0),0)</f>
        <v>0</v>
      </c>
      <c r="C178" s="86">
        <f>IFERROR(VLOOKUP($A178,svod!$B:$D,3,0),0)</f>
        <v>0</v>
      </c>
      <c r="D178" s="91">
        <f>IFERROR(VLOOKUP(VLOOKUP($A178,nsi!$A:$B,2,0),regiz!$B:$E,2,0),0)</f>
        <v>0</v>
      </c>
      <c r="E178" s="91">
        <f>IFERROR(VLOOKUP(VLOOKUP($A178,nsi!$A:$B,2,0),regiz!$B:$E,3,0),0)</f>
        <v>0</v>
      </c>
      <c r="F178" s="91">
        <f>IFERROR(VLOOKUP(VLOOKUP($A178,nsi!$A:$B,2,0),regiz!$B:$E,4,0),0)</f>
        <v>0</v>
      </c>
      <c r="G178" s="65" t="str">
        <f>IF(IFERROR(VLOOKUP($A178,svod!$B:$B,1,0),"")&lt;&gt;"","","нет отчета")</f>
        <v>нет отчета</v>
      </c>
      <c r="H178" s="25" t="str">
        <f>IF(IFERROR(VLOOKUP(VLOOKUP($A178,nsi!$A:$B,2,0),regiz!$B:$B,1,0),"")&lt;&gt;"","","нет отчета")</f>
        <v>нет отчета</v>
      </c>
    </row>
    <row r="179" spans="1:8" s="1" customFormat="1">
      <c r="A179" s="26" t="s">
        <v>9</v>
      </c>
      <c r="B179" s="62">
        <f>IFERROR(VLOOKUP($A179,svod!$B:$D,2,0),0)</f>
        <v>0</v>
      </c>
      <c r="C179" s="86">
        <f>IFERROR(VLOOKUP($A179,svod!$B:$D,3,0),0)</f>
        <v>0</v>
      </c>
      <c r="D179" s="91">
        <f>IFERROR(VLOOKUP(VLOOKUP($A179,nsi!$A:$B,2,0),regiz!$B:$E,2,0),0)</f>
        <v>0</v>
      </c>
      <c r="E179" s="91">
        <f>IFERROR(VLOOKUP(VLOOKUP($A179,nsi!$A:$B,2,0),regiz!$B:$E,3,0),0)</f>
        <v>0</v>
      </c>
      <c r="F179" s="91">
        <f>IFERROR(VLOOKUP(VLOOKUP($A179,nsi!$A:$B,2,0),regiz!$B:$E,4,0),0)</f>
        <v>0</v>
      </c>
      <c r="G179" s="65" t="str">
        <f>IF(IFERROR(VLOOKUP($A179,svod!$B:$B,1,0),"")&lt;&gt;"","","нет отчета")</f>
        <v>нет отчета</v>
      </c>
      <c r="H179" s="25" t="str">
        <f>IF(IFERROR(VLOOKUP(VLOOKUP($A179,nsi!$A:$B,2,0),regiz!$B:$B,1,0),"")&lt;&gt;"","","нет отчета")</f>
        <v>нет отчета</v>
      </c>
    </row>
    <row r="180" spans="1:8" s="1" customFormat="1">
      <c r="A180" s="26" t="s">
        <v>10</v>
      </c>
      <c r="B180" s="62">
        <f>IFERROR(VLOOKUP($A180,svod!$B:$D,2,0),0)</f>
        <v>0</v>
      </c>
      <c r="C180" s="86">
        <f>IFERROR(VLOOKUP($A180,svod!$B:$D,3,0),0)</f>
        <v>0</v>
      </c>
      <c r="D180" s="91">
        <f>IFERROR(VLOOKUP(VLOOKUP($A180,nsi!$A:$B,2,0),regiz!$B:$E,2,0),0)</f>
        <v>0</v>
      </c>
      <c r="E180" s="91">
        <f>IFERROR(VLOOKUP(VLOOKUP($A180,nsi!$A:$B,2,0),regiz!$B:$E,3,0),0)</f>
        <v>0</v>
      </c>
      <c r="F180" s="91">
        <f>IFERROR(VLOOKUP(VLOOKUP($A180,nsi!$A:$B,2,0),regiz!$B:$E,4,0),0)</f>
        <v>0</v>
      </c>
      <c r="G180" s="65" t="str">
        <f>IF(IFERROR(VLOOKUP($A180,svod!$B:$B,1,0),"")&lt;&gt;"","","нет отчета")</f>
        <v>нет отчета</v>
      </c>
      <c r="H180" s="25" t="str">
        <f>IF(IFERROR(VLOOKUP(VLOOKUP($A180,nsi!$A:$B,2,0),regiz!$B:$B,1,0),"")&lt;&gt;"","","нет отчета")</f>
        <v>нет отчета</v>
      </c>
    </row>
    <row r="181" spans="1:8" s="1" customFormat="1">
      <c r="A181" s="26" t="s">
        <v>12</v>
      </c>
      <c r="B181" s="62">
        <f>IFERROR(VLOOKUP($A181,svod!$B:$D,2,0),0)</f>
        <v>0</v>
      </c>
      <c r="C181" s="86">
        <f>IFERROR(VLOOKUP($A181,svod!$B:$D,3,0),0)</f>
        <v>0</v>
      </c>
      <c r="D181" s="91">
        <f>IFERROR(VLOOKUP(VLOOKUP($A181,nsi!$A:$B,2,0),regiz!$B:$E,2,0),0)</f>
        <v>0</v>
      </c>
      <c r="E181" s="91">
        <f>IFERROR(VLOOKUP(VLOOKUP($A181,nsi!$A:$B,2,0),regiz!$B:$E,3,0),0)</f>
        <v>0</v>
      </c>
      <c r="F181" s="91">
        <f>IFERROR(VLOOKUP(VLOOKUP($A181,nsi!$A:$B,2,0),regiz!$B:$E,4,0),0)</f>
        <v>0</v>
      </c>
      <c r="G181" s="65" t="str">
        <f>IF(IFERROR(VLOOKUP($A181,svod!$B:$B,1,0),"")&lt;&gt;"","","нет отчета")</f>
        <v>нет отчета</v>
      </c>
      <c r="H181" s="25" t="str">
        <f>IF(IFERROR(VLOOKUP(VLOOKUP($A181,nsi!$A:$B,2,0),regiz!$B:$B,1,0),"")&lt;&gt;"","","нет отчета")</f>
        <v>нет отчета</v>
      </c>
    </row>
    <row r="182" spans="1:8" s="1" customFormat="1">
      <c r="A182" s="26" t="s">
        <v>13</v>
      </c>
      <c r="B182" s="62">
        <f>IFERROR(VLOOKUP($A182,svod!$B:$D,2,0),0)</f>
        <v>0</v>
      </c>
      <c r="C182" s="86">
        <f>IFERROR(VLOOKUP($A182,svod!$B:$D,3,0),0)</f>
        <v>0</v>
      </c>
      <c r="D182" s="91">
        <f>IFERROR(VLOOKUP(VLOOKUP($A182,nsi!$A:$B,2,0),regiz!$B:$E,2,0),0)</f>
        <v>0</v>
      </c>
      <c r="E182" s="91">
        <f>IFERROR(VLOOKUP(VLOOKUP($A182,nsi!$A:$B,2,0),regiz!$B:$E,3,0),0)</f>
        <v>0</v>
      </c>
      <c r="F182" s="91">
        <f>IFERROR(VLOOKUP(VLOOKUP($A182,nsi!$A:$B,2,0),regiz!$B:$E,4,0),0)</f>
        <v>0</v>
      </c>
      <c r="G182" s="65" t="str">
        <f>IF(IFERROR(VLOOKUP($A182,svod!$B:$B,1,0),"")&lt;&gt;"","","нет отчета")</f>
        <v>нет отчета</v>
      </c>
      <c r="H182" s="25" t="str">
        <f>IF(IFERROR(VLOOKUP(VLOOKUP($A182,nsi!$A:$B,2,0),regiz!$B:$B,1,0),"")&lt;&gt;"","","нет отчета")</f>
        <v>нет отчета</v>
      </c>
    </row>
    <row r="183" spans="1:8" s="1" customFormat="1">
      <c r="A183" s="26" t="s">
        <v>14</v>
      </c>
      <c r="B183" s="62">
        <f>IFERROR(VLOOKUP($A183,svod!$B:$D,2,0),0)</f>
        <v>0</v>
      </c>
      <c r="C183" s="86">
        <f>IFERROR(VLOOKUP($A183,svod!$B:$D,3,0),0)</f>
        <v>0</v>
      </c>
      <c r="D183" s="91">
        <f>IFERROR(VLOOKUP(VLOOKUP($A183,nsi!$A:$B,2,0),regiz!$B:$E,2,0),0)</f>
        <v>0</v>
      </c>
      <c r="E183" s="91">
        <f>IFERROR(VLOOKUP(VLOOKUP($A183,nsi!$A:$B,2,0),regiz!$B:$E,3,0),0)</f>
        <v>0</v>
      </c>
      <c r="F183" s="91">
        <f>IFERROR(VLOOKUP(VLOOKUP($A183,nsi!$A:$B,2,0),regiz!$B:$E,4,0),0)</f>
        <v>0</v>
      </c>
      <c r="G183" s="65" t="str">
        <f>IF(IFERROR(VLOOKUP($A183,svod!$B:$B,1,0),"")&lt;&gt;"","","нет отчета")</f>
        <v>нет отчета</v>
      </c>
      <c r="H183" s="25" t="str">
        <f>IF(IFERROR(VLOOKUP(VLOOKUP($A183,nsi!$A:$B,2,0),regiz!$B:$B,1,0),"")&lt;&gt;"","","нет отчета")</f>
        <v>нет отчета</v>
      </c>
    </row>
    <row r="184" spans="1:8" s="1" customFormat="1">
      <c r="A184" s="26" t="s">
        <v>22</v>
      </c>
      <c r="B184" s="62">
        <f>IFERROR(VLOOKUP($A184,svod!$B:$D,2,0),0)</f>
        <v>0</v>
      </c>
      <c r="C184" s="86">
        <f>IFERROR(VLOOKUP($A184,svod!$B:$D,3,0),0)</f>
        <v>0</v>
      </c>
      <c r="D184" s="91">
        <f>IFERROR(VLOOKUP(VLOOKUP($A184,nsi!$A:$B,2,0),regiz!$B:$E,2,0),0)</f>
        <v>0</v>
      </c>
      <c r="E184" s="91">
        <f>IFERROR(VLOOKUP(VLOOKUP($A184,nsi!$A:$B,2,0),regiz!$B:$E,3,0),0)</f>
        <v>0</v>
      </c>
      <c r="F184" s="91">
        <f>IFERROR(VLOOKUP(VLOOKUP($A184,nsi!$A:$B,2,0),regiz!$B:$E,4,0),0)</f>
        <v>0</v>
      </c>
      <c r="G184" s="65" t="str">
        <f>IF(IFERROR(VLOOKUP($A184,svod!$B:$B,1,0),"")&lt;&gt;"","","нет отчета")</f>
        <v>нет отчета</v>
      </c>
      <c r="H184" s="25" t="str">
        <f>IF(IFERROR(VLOOKUP(VLOOKUP($A184,nsi!$A:$B,2,0),regiz!$B:$B,1,0),"")&lt;&gt;"","","нет отчета")</f>
        <v>нет отчета</v>
      </c>
    </row>
    <row r="185" spans="1:8" s="1" customFormat="1">
      <c r="A185" s="26" t="s">
        <v>23</v>
      </c>
      <c r="B185" s="62">
        <f>IFERROR(VLOOKUP($A185,svod!$B:$D,2,0),0)</f>
        <v>0</v>
      </c>
      <c r="C185" s="86">
        <f>IFERROR(VLOOKUP($A185,svod!$B:$D,3,0),0)</f>
        <v>0</v>
      </c>
      <c r="D185" s="91">
        <f>IFERROR(VLOOKUP(VLOOKUP($A185,nsi!$A:$B,2,0),regiz!$B:$E,2,0),0)</f>
        <v>0</v>
      </c>
      <c r="E185" s="91">
        <f>IFERROR(VLOOKUP(VLOOKUP($A185,nsi!$A:$B,2,0),regiz!$B:$E,3,0),0)</f>
        <v>0</v>
      </c>
      <c r="F185" s="91">
        <f>IFERROR(VLOOKUP(VLOOKUP($A185,nsi!$A:$B,2,0),regiz!$B:$E,4,0),0)</f>
        <v>0</v>
      </c>
      <c r="G185" s="65" t="str">
        <f>IF(IFERROR(VLOOKUP($A185,svod!$B:$B,1,0),"")&lt;&gt;"","","нет отчета")</f>
        <v>нет отчета</v>
      </c>
      <c r="H185" s="25" t="str">
        <f>IF(IFERROR(VLOOKUP(VLOOKUP($A185,nsi!$A:$B,2,0),regiz!$B:$B,1,0),"")&lt;&gt;"","","нет отчета")</f>
        <v>нет отчета</v>
      </c>
    </row>
    <row r="186" spans="1:8" s="1" customFormat="1">
      <c r="A186" s="26" t="s">
        <v>25</v>
      </c>
      <c r="B186" s="62">
        <f>IFERROR(VLOOKUP($A186,svod!$B:$D,2,0),0)</f>
        <v>0</v>
      </c>
      <c r="C186" s="86">
        <f>IFERROR(VLOOKUP($A186,svod!$B:$D,3,0),0)</f>
        <v>0</v>
      </c>
      <c r="D186" s="91">
        <f>IFERROR(VLOOKUP(VLOOKUP($A186,nsi!$A:$B,2,0),regiz!$B:$E,2,0),0)</f>
        <v>0</v>
      </c>
      <c r="E186" s="91">
        <f>IFERROR(VLOOKUP(VLOOKUP($A186,nsi!$A:$B,2,0),regiz!$B:$E,3,0),0)</f>
        <v>0</v>
      </c>
      <c r="F186" s="91">
        <f>IFERROR(VLOOKUP(VLOOKUP($A186,nsi!$A:$B,2,0),regiz!$B:$E,4,0),0)</f>
        <v>0</v>
      </c>
      <c r="G186" s="65" t="str">
        <f>IF(IFERROR(VLOOKUP($A186,svod!$B:$B,1,0),"")&lt;&gt;"","","нет отчета")</f>
        <v>нет отчета</v>
      </c>
      <c r="H186" s="25" t="str">
        <f>IF(IFERROR(VLOOKUP(VLOOKUP($A186,nsi!$A:$B,2,0),regiz!$B:$B,1,0),"")&lt;&gt;"","","нет отчета")</f>
        <v>нет отчета</v>
      </c>
    </row>
    <row r="187" spans="1:8" s="1" customFormat="1">
      <c r="A187" s="26" t="s">
        <v>26</v>
      </c>
      <c r="B187" s="62">
        <f>IFERROR(VLOOKUP($A187,svod!$B:$D,2,0),0)</f>
        <v>0</v>
      </c>
      <c r="C187" s="86">
        <f>IFERROR(VLOOKUP($A187,svod!$B:$D,3,0),0)</f>
        <v>0</v>
      </c>
      <c r="D187" s="91">
        <f>IFERROR(VLOOKUP(VLOOKUP($A187,nsi!$A:$B,2,0),regiz!$B:$E,2,0),0)</f>
        <v>0</v>
      </c>
      <c r="E187" s="91">
        <f>IFERROR(VLOOKUP(VLOOKUP($A187,nsi!$A:$B,2,0),regiz!$B:$E,3,0),0)</f>
        <v>0</v>
      </c>
      <c r="F187" s="91">
        <f>IFERROR(VLOOKUP(VLOOKUP($A187,nsi!$A:$B,2,0),regiz!$B:$E,4,0),0)</f>
        <v>0</v>
      </c>
      <c r="G187" s="65" t="str">
        <f>IF(IFERROR(VLOOKUP($A187,svod!$B:$B,1,0),"")&lt;&gt;"","","нет отчета")</f>
        <v>нет отчета</v>
      </c>
      <c r="H187" s="25" t="str">
        <f>IF(IFERROR(VLOOKUP(VLOOKUP($A187,nsi!$A:$B,2,0),regiz!$B:$B,1,0),"")&lt;&gt;"","","нет отчета")</f>
        <v>нет отчета</v>
      </c>
    </row>
    <row r="188" spans="1:8" s="1" customFormat="1">
      <c r="A188" s="26" t="s">
        <v>28</v>
      </c>
      <c r="B188" s="62">
        <f>IFERROR(VLOOKUP($A188,svod!$B:$D,2,0),0)</f>
        <v>0</v>
      </c>
      <c r="C188" s="86">
        <f>IFERROR(VLOOKUP($A188,svod!$B:$D,3,0),0)</f>
        <v>0</v>
      </c>
      <c r="D188" s="91">
        <f>IFERROR(VLOOKUP(VLOOKUP($A188,nsi!$A:$B,2,0),regiz!$B:$E,2,0),0)</f>
        <v>0</v>
      </c>
      <c r="E188" s="91">
        <f>IFERROR(VLOOKUP(VLOOKUP($A188,nsi!$A:$B,2,0),regiz!$B:$E,3,0),0)</f>
        <v>0</v>
      </c>
      <c r="F188" s="91">
        <f>IFERROR(VLOOKUP(VLOOKUP($A188,nsi!$A:$B,2,0),regiz!$B:$E,4,0),0)</f>
        <v>0</v>
      </c>
      <c r="G188" s="65" t="str">
        <f>IF(IFERROR(VLOOKUP($A188,svod!$B:$B,1,0),"")&lt;&gt;"","","нет отчета")</f>
        <v>нет отчета</v>
      </c>
      <c r="H188" s="25" t="str">
        <f>IF(IFERROR(VLOOKUP(VLOOKUP($A188,nsi!$A:$B,2,0),regiz!$B:$B,1,0),"")&lt;&gt;"","","нет отчета")</f>
        <v>нет отчета</v>
      </c>
    </row>
    <row r="189" spans="1:8" s="1" customFormat="1">
      <c r="A189" s="26" t="s">
        <v>30</v>
      </c>
      <c r="B189" s="62">
        <f>IFERROR(VLOOKUP($A189,svod!$B:$D,2,0),0)</f>
        <v>0</v>
      </c>
      <c r="C189" s="86">
        <f>IFERROR(VLOOKUP($A189,svod!$B:$D,3,0),0)</f>
        <v>0</v>
      </c>
      <c r="D189" s="91">
        <f>IFERROR(VLOOKUP(VLOOKUP($A189,nsi!$A:$B,2,0),regiz!$B:$E,2,0),0)</f>
        <v>0</v>
      </c>
      <c r="E189" s="91">
        <f>IFERROR(VLOOKUP(VLOOKUP($A189,nsi!$A:$B,2,0),regiz!$B:$E,3,0),0)</f>
        <v>0</v>
      </c>
      <c r="F189" s="91">
        <f>IFERROR(VLOOKUP(VLOOKUP($A189,nsi!$A:$B,2,0),regiz!$B:$E,4,0),0)</f>
        <v>0</v>
      </c>
      <c r="G189" s="65" t="str">
        <f>IF(IFERROR(VLOOKUP($A189,svod!$B:$B,1,0),"")&lt;&gt;"","","нет отчета")</f>
        <v>нет отчета</v>
      </c>
      <c r="H189" s="25" t="str">
        <f>IF(IFERROR(VLOOKUP(VLOOKUP($A189,nsi!$A:$B,2,0),regiz!$B:$B,1,0),"")&lt;&gt;"","","нет отчета")</f>
        <v>нет отчета</v>
      </c>
    </row>
    <row r="190" spans="1:8" s="1" customFormat="1">
      <c r="A190" s="26" t="s">
        <v>19</v>
      </c>
      <c r="B190" s="62">
        <f>IFERROR(VLOOKUP($A190,svod!$B:$D,2,0),0)</f>
        <v>0</v>
      </c>
      <c r="C190" s="86">
        <f>IFERROR(VLOOKUP($A190,svod!$B:$D,3,0),0)</f>
        <v>0</v>
      </c>
      <c r="D190" s="91">
        <f>IFERROR(VLOOKUP(VLOOKUP($A190,nsi!$A:$B,2,0),regiz!$B:$E,2,0),0)</f>
        <v>0</v>
      </c>
      <c r="E190" s="91">
        <f>IFERROR(VLOOKUP(VLOOKUP($A190,nsi!$A:$B,2,0),regiz!$B:$E,3,0),0)</f>
        <v>0</v>
      </c>
      <c r="F190" s="91">
        <f>IFERROR(VLOOKUP(VLOOKUP($A190,nsi!$A:$B,2,0),regiz!$B:$E,4,0),0)</f>
        <v>0</v>
      </c>
      <c r="G190" s="65" t="str">
        <f>IF(IFERROR(VLOOKUP($A190,svod!$B:$B,1,0),"")&lt;&gt;"","","нет отчета")</f>
        <v>нет отчета</v>
      </c>
      <c r="H190" s="25" t="str">
        <f>IF(IFERROR(VLOOKUP(VLOOKUP($A190,nsi!$A:$B,2,0),regiz!$B:$B,1,0),"")&lt;&gt;"","","нет отчета")</f>
        <v>нет отчета</v>
      </c>
    </row>
    <row r="191" spans="1:8" s="1" customFormat="1">
      <c r="A191" s="26" t="s">
        <v>21</v>
      </c>
      <c r="B191" s="62">
        <f>IFERROR(VLOOKUP($A191,svod!$B:$D,2,0),0)</f>
        <v>0</v>
      </c>
      <c r="C191" s="86">
        <f>IFERROR(VLOOKUP($A191,svod!$B:$D,3,0),0)</f>
        <v>0</v>
      </c>
      <c r="D191" s="91">
        <f>IFERROR(VLOOKUP(VLOOKUP($A191,nsi!$A:$B,2,0),regiz!$B:$E,2,0),0)</f>
        <v>0</v>
      </c>
      <c r="E191" s="91">
        <f>IFERROR(VLOOKUP(VLOOKUP($A191,nsi!$A:$B,2,0),regiz!$B:$E,3,0),0)</f>
        <v>0</v>
      </c>
      <c r="F191" s="91">
        <f>IFERROR(VLOOKUP(VLOOKUP($A191,nsi!$A:$B,2,0),regiz!$B:$E,4,0),0)</f>
        <v>0</v>
      </c>
      <c r="G191" s="65" t="str">
        <f>IF(IFERROR(VLOOKUP($A191,svod!$B:$B,1,0),"")&lt;&gt;"","","нет отчета")</f>
        <v>нет отчета</v>
      </c>
      <c r="H191" s="25" t="str">
        <f>IF(IFERROR(VLOOKUP(VLOOKUP($A191,nsi!$A:$B,2,0),regiz!$B:$B,1,0),"")&lt;&gt;"","","нет отчета")</f>
        <v>нет отчета</v>
      </c>
    </row>
    <row r="192" spans="1:8" s="1" customFormat="1">
      <c r="A192" s="26" t="s">
        <v>31</v>
      </c>
      <c r="B192" s="62">
        <f>IFERROR(VLOOKUP($A192,svod!$B:$D,2,0),0)</f>
        <v>0</v>
      </c>
      <c r="C192" s="86">
        <f>IFERROR(VLOOKUP($A192,svod!$B:$D,3,0),0)</f>
        <v>0</v>
      </c>
      <c r="D192" s="91">
        <f>IFERROR(VLOOKUP(VLOOKUP($A192,nsi!$A:$B,2,0),regiz!$B:$E,2,0),0)</f>
        <v>0</v>
      </c>
      <c r="E192" s="91">
        <f>IFERROR(VLOOKUP(VLOOKUP($A192,nsi!$A:$B,2,0),regiz!$B:$E,3,0),0)</f>
        <v>0</v>
      </c>
      <c r="F192" s="91">
        <f>IFERROR(VLOOKUP(VLOOKUP($A192,nsi!$A:$B,2,0),regiz!$B:$E,4,0),0)</f>
        <v>0</v>
      </c>
      <c r="G192" s="65" t="str">
        <f>IF(IFERROR(VLOOKUP($A192,svod!$B:$B,1,0),"")&lt;&gt;"","","нет отчета")</f>
        <v>нет отчета</v>
      </c>
      <c r="H192" s="25" t="str">
        <f>IF(IFERROR(VLOOKUP(VLOOKUP($A192,nsi!$A:$B,2,0),regiz!$B:$B,1,0),"")&lt;&gt;"","","нет отчета")</f>
        <v>нет отчета</v>
      </c>
    </row>
    <row r="193" spans="1:8" s="1" customFormat="1">
      <c r="A193" s="26" t="s">
        <v>32</v>
      </c>
      <c r="B193" s="62">
        <f>IFERROR(VLOOKUP($A193,svod!$B:$D,2,0),0)</f>
        <v>0</v>
      </c>
      <c r="C193" s="86">
        <f>IFERROR(VLOOKUP($A193,svod!$B:$D,3,0),0)</f>
        <v>0</v>
      </c>
      <c r="D193" s="91">
        <f>IFERROR(VLOOKUP(VLOOKUP($A193,nsi!$A:$B,2,0),regiz!$B:$E,2,0),0)</f>
        <v>0</v>
      </c>
      <c r="E193" s="91">
        <f>IFERROR(VLOOKUP(VLOOKUP($A193,nsi!$A:$B,2,0),regiz!$B:$E,3,0),0)</f>
        <v>0</v>
      </c>
      <c r="F193" s="91">
        <f>IFERROR(VLOOKUP(VLOOKUP($A193,nsi!$A:$B,2,0),regiz!$B:$E,4,0),0)</f>
        <v>0</v>
      </c>
      <c r="G193" s="65" t="str">
        <f>IF(IFERROR(VLOOKUP($A193,svod!$B:$B,1,0),"")&lt;&gt;"","","нет отчета")</f>
        <v>нет отчета</v>
      </c>
      <c r="H193" s="25" t="str">
        <f>IF(IFERROR(VLOOKUP(VLOOKUP($A193,nsi!$A:$B,2,0),regiz!$B:$B,1,0),"")&lt;&gt;"","","нет отчета")</f>
        <v>нет отчета</v>
      </c>
    </row>
    <row r="194" spans="1:8" s="1" customFormat="1">
      <c r="A194" s="26" t="s">
        <v>33</v>
      </c>
      <c r="B194" s="62">
        <f>IFERROR(VLOOKUP($A194,svod!$B:$D,2,0),0)</f>
        <v>0</v>
      </c>
      <c r="C194" s="86">
        <f>IFERROR(VLOOKUP($A194,svod!$B:$D,3,0),0)</f>
        <v>0</v>
      </c>
      <c r="D194" s="91">
        <f>IFERROR(VLOOKUP(VLOOKUP($A194,nsi!$A:$B,2,0),regiz!$B:$E,2,0),0)</f>
        <v>0</v>
      </c>
      <c r="E194" s="91">
        <f>IFERROR(VLOOKUP(VLOOKUP($A194,nsi!$A:$B,2,0),regiz!$B:$E,3,0),0)</f>
        <v>0</v>
      </c>
      <c r="F194" s="91">
        <f>IFERROR(VLOOKUP(VLOOKUP($A194,nsi!$A:$B,2,0),regiz!$B:$E,4,0),0)</f>
        <v>0</v>
      </c>
      <c r="G194" s="65" t="str">
        <f>IF(IFERROR(VLOOKUP($A194,svod!$B:$B,1,0),"")&lt;&gt;"","","нет отчета")</f>
        <v>нет отчета</v>
      </c>
      <c r="H194" s="25" t="str">
        <f>IF(IFERROR(VLOOKUP(VLOOKUP($A194,nsi!$A:$B,2,0),regiz!$B:$B,1,0),"")&lt;&gt;"","","нет отчета")</f>
        <v>нет отчета</v>
      </c>
    </row>
    <row r="195" spans="1:8" s="1" customFormat="1">
      <c r="A195" s="26" t="s">
        <v>34</v>
      </c>
      <c r="B195" s="62">
        <f>IFERROR(VLOOKUP($A195,svod!$B:$D,2,0),0)</f>
        <v>0</v>
      </c>
      <c r="C195" s="86">
        <f>IFERROR(VLOOKUP($A195,svod!$B:$D,3,0),0)</f>
        <v>0</v>
      </c>
      <c r="D195" s="91">
        <f>IFERROR(VLOOKUP(VLOOKUP($A195,nsi!$A:$B,2,0),regiz!$B:$E,2,0),0)</f>
        <v>0</v>
      </c>
      <c r="E195" s="91">
        <f>IFERROR(VLOOKUP(VLOOKUP($A195,nsi!$A:$B,2,0),regiz!$B:$E,3,0),0)</f>
        <v>0</v>
      </c>
      <c r="F195" s="91">
        <f>IFERROR(VLOOKUP(VLOOKUP($A195,nsi!$A:$B,2,0),regiz!$B:$E,4,0),0)</f>
        <v>0</v>
      </c>
      <c r="G195" s="65" t="str">
        <f>IF(IFERROR(VLOOKUP($A195,svod!$B:$B,1,0),"")&lt;&gt;"","","нет отчета")</f>
        <v>нет отчета</v>
      </c>
      <c r="H195" s="25" t="str">
        <f>IF(IFERROR(VLOOKUP(VLOOKUP($A195,nsi!$A:$B,2,0),regiz!$B:$B,1,0),"")&lt;&gt;"","","нет отчета")</f>
        <v>нет отчета</v>
      </c>
    </row>
    <row r="196" spans="1:8" s="1" customFormat="1">
      <c r="A196" s="26" t="s">
        <v>35</v>
      </c>
      <c r="B196" s="62">
        <f>IFERROR(VLOOKUP($A196,svod!$B:$D,2,0),0)</f>
        <v>0</v>
      </c>
      <c r="C196" s="86">
        <f>IFERROR(VLOOKUP($A196,svod!$B:$D,3,0),0)</f>
        <v>0</v>
      </c>
      <c r="D196" s="91">
        <f>IFERROR(VLOOKUP(VLOOKUP($A196,nsi!$A:$B,2,0),regiz!$B:$E,2,0),0)</f>
        <v>0</v>
      </c>
      <c r="E196" s="91">
        <f>IFERROR(VLOOKUP(VLOOKUP($A196,nsi!$A:$B,2,0),regiz!$B:$E,3,0),0)</f>
        <v>0</v>
      </c>
      <c r="F196" s="91">
        <f>IFERROR(VLOOKUP(VLOOKUP($A196,nsi!$A:$B,2,0),regiz!$B:$E,4,0),0)</f>
        <v>0</v>
      </c>
      <c r="G196" s="65" t="str">
        <f>IF(IFERROR(VLOOKUP($A196,svod!$B:$B,1,0),"")&lt;&gt;"","","нет отчета")</f>
        <v>нет отчета</v>
      </c>
      <c r="H196" s="25" t="str">
        <f>IF(IFERROR(VLOOKUP(VLOOKUP($A196,nsi!$A:$B,2,0),regiz!$B:$B,1,0),"")&lt;&gt;"","","нет отчета")</f>
        <v>нет отчета</v>
      </c>
    </row>
    <row r="197" spans="1:8" s="1" customFormat="1">
      <c r="A197" s="26" t="s">
        <v>36</v>
      </c>
      <c r="B197" s="62">
        <f>IFERROR(VLOOKUP($A197,svod!$B:$D,2,0),0)</f>
        <v>0</v>
      </c>
      <c r="C197" s="86">
        <f>IFERROR(VLOOKUP($A197,svod!$B:$D,3,0),0)</f>
        <v>0</v>
      </c>
      <c r="D197" s="91">
        <f>IFERROR(VLOOKUP(VLOOKUP($A197,nsi!$A:$B,2,0),regiz!$B:$E,2,0),0)</f>
        <v>0</v>
      </c>
      <c r="E197" s="91">
        <f>IFERROR(VLOOKUP(VLOOKUP($A197,nsi!$A:$B,2,0),regiz!$B:$E,3,0),0)</f>
        <v>0</v>
      </c>
      <c r="F197" s="91">
        <f>IFERROR(VLOOKUP(VLOOKUP($A197,nsi!$A:$B,2,0),regiz!$B:$E,4,0),0)</f>
        <v>0</v>
      </c>
      <c r="G197" s="65" t="str">
        <f>IF(IFERROR(VLOOKUP($A197,svod!$B:$B,1,0),"")&lt;&gt;"","","нет отчета")</f>
        <v>нет отчета</v>
      </c>
      <c r="H197" s="25" t="str">
        <f>IF(IFERROR(VLOOKUP(VLOOKUP($A197,nsi!$A:$B,2,0),regiz!$B:$B,1,0),"")&lt;&gt;"","","нет отчета")</f>
        <v>нет отчета</v>
      </c>
    </row>
    <row r="198" spans="1:8" s="1" customFormat="1">
      <c r="A198" s="26" t="s">
        <v>100</v>
      </c>
      <c r="B198" s="62">
        <f>IFERROR(VLOOKUP($A198,svod!$B:$D,2,0),0)</f>
        <v>0</v>
      </c>
      <c r="C198" s="86">
        <f>IFERROR(VLOOKUP($A198,svod!$B:$D,3,0),0)</f>
        <v>0</v>
      </c>
      <c r="D198" s="91">
        <f>IFERROR(VLOOKUP(VLOOKUP($A198,nsi!$A:$B,2,0),regiz!$B:$E,2,0),0)</f>
        <v>0</v>
      </c>
      <c r="E198" s="91">
        <f>IFERROR(VLOOKUP(VLOOKUP($A198,nsi!$A:$B,2,0),regiz!$B:$E,3,0),0)</f>
        <v>0</v>
      </c>
      <c r="F198" s="91">
        <f>IFERROR(VLOOKUP(VLOOKUP($A198,nsi!$A:$B,2,0),regiz!$B:$E,4,0),0)</f>
        <v>0</v>
      </c>
      <c r="G198" s="65" t="str">
        <f>IF(IFERROR(VLOOKUP($A198,svod!$B:$B,1,0),"")&lt;&gt;"","","нет отчета")</f>
        <v>нет отчета</v>
      </c>
      <c r="H198" s="25" t="str">
        <f>IF(IFERROR(VLOOKUP(VLOOKUP($A198,nsi!$A:$B,2,0),regiz!$B:$B,1,0),"")&lt;&gt;"","","нет отчета")</f>
        <v>нет отчета</v>
      </c>
    </row>
    <row r="199" spans="1:8" s="1" customFormat="1">
      <c r="A199" s="26" t="s">
        <v>101</v>
      </c>
      <c r="B199" s="62">
        <f>IFERROR(VLOOKUP($A199,svod!$B:$D,2,0),0)</f>
        <v>0</v>
      </c>
      <c r="C199" s="86">
        <f>IFERROR(VLOOKUP($A199,svod!$B:$D,3,0),0)</f>
        <v>0</v>
      </c>
      <c r="D199" s="91">
        <f>IFERROR(VLOOKUP(VLOOKUP($A199,nsi!$A:$B,2,0),regiz!$B:$E,2,0),0)</f>
        <v>0</v>
      </c>
      <c r="E199" s="91">
        <f>IFERROR(VLOOKUP(VLOOKUP($A199,nsi!$A:$B,2,0),regiz!$B:$E,3,0),0)</f>
        <v>0</v>
      </c>
      <c r="F199" s="91">
        <f>IFERROR(VLOOKUP(VLOOKUP($A199,nsi!$A:$B,2,0),regiz!$B:$E,4,0),0)</f>
        <v>0</v>
      </c>
      <c r="G199" s="65" t="str">
        <f>IF(IFERROR(VLOOKUP($A199,svod!$B:$B,1,0),"")&lt;&gt;"","","нет отчета")</f>
        <v>нет отчета</v>
      </c>
      <c r="H199" s="25" t="str">
        <f>IF(IFERROR(VLOOKUP(VLOOKUP($A199,nsi!$A:$B,2,0),regiz!$B:$B,1,0),"")&lt;&gt;"","","нет отчета")</f>
        <v>нет отчета</v>
      </c>
    </row>
    <row r="200" spans="1:8" s="1" customFormat="1">
      <c r="A200" s="26" t="s">
        <v>104</v>
      </c>
      <c r="B200" s="62">
        <f>IFERROR(VLOOKUP($A200,svod!$B:$D,2,0),0)</f>
        <v>0</v>
      </c>
      <c r="C200" s="86">
        <f>IFERROR(VLOOKUP($A200,svod!$B:$D,3,0),0)</f>
        <v>0</v>
      </c>
      <c r="D200" s="91">
        <f>IFERROR(VLOOKUP(VLOOKUP($A200,nsi!$A:$B,2,0),regiz!$B:$E,2,0),0)</f>
        <v>0</v>
      </c>
      <c r="E200" s="91">
        <f>IFERROR(VLOOKUP(VLOOKUP($A200,nsi!$A:$B,2,0),regiz!$B:$E,3,0),0)</f>
        <v>0</v>
      </c>
      <c r="F200" s="91">
        <f>IFERROR(VLOOKUP(VLOOKUP($A200,nsi!$A:$B,2,0),regiz!$B:$E,4,0),0)</f>
        <v>0</v>
      </c>
      <c r="G200" s="65" t="str">
        <f>IF(IFERROR(VLOOKUP($A200,svod!$B:$B,1,0),"")&lt;&gt;"","","нет отчета")</f>
        <v>нет отчета</v>
      </c>
      <c r="H200" s="25" t="str">
        <f>IF(IFERROR(VLOOKUP(VLOOKUP($A200,nsi!$A:$B,2,0),regiz!$B:$B,1,0),"")&lt;&gt;"","","нет отчета")</f>
        <v>нет отчета</v>
      </c>
    </row>
    <row r="201" spans="1:8" s="1" customFormat="1">
      <c r="A201" s="26" t="s">
        <v>105</v>
      </c>
      <c r="B201" s="62">
        <f>IFERROR(VLOOKUP($A201,svod!$B:$D,2,0),0)</f>
        <v>0</v>
      </c>
      <c r="C201" s="86">
        <f>IFERROR(VLOOKUP($A201,svod!$B:$D,3,0),0)</f>
        <v>0</v>
      </c>
      <c r="D201" s="91">
        <f>IFERROR(VLOOKUP(VLOOKUP($A201,nsi!$A:$B,2,0),regiz!$B:$E,2,0),0)</f>
        <v>0</v>
      </c>
      <c r="E201" s="91">
        <f>IFERROR(VLOOKUP(VLOOKUP($A201,nsi!$A:$B,2,0),regiz!$B:$E,3,0),0)</f>
        <v>0</v>
      </c>
      <c r="F201" s="91">
        <f>IFERROR(VLOOKUP(VLOOKUP($A201,nsi!$A:$B,2,0),regiz!$B:$E,4,0),0)</f>
        <v>0</v>
      </c>
      <c r="G201" s="65" t="str">
        <f>IF(IFERROR(VLOOKUP($A201,svod!$B:$B,1,0),"")&lt;&gt;"","","нет отчета")</f>
        <v>нет отчета</v>
      </c>
      <c r="H201" s="25" t="str">
        <f>IF(IFERROR(VLOOKUP(VLOOKUP($A201,nsi!$A:$B,2,0),regiz!$B:$B,1,0),"")&lt;&gt;"","","нет отчета")</f>
        <v>нет отчета</v>
      </c>
    </row>
    <row r="202" spans="1:8" s="1" customFormat="1">
      <c r="A202" s="26" t="s">
        <v>106</v>
      </c>
      <c r="B202" s="62">
        <f>IFERROR(VLOOKUP($A202,svod!$B:$D,2,0),0)</f>
        <v>0</v>
      </c>
      <c r="C202" s="86">
        <f>IFERROR(VLOOKUP($A202,svod!$B:$D,3,0),0)</f>
        <v>0</v>
      </c>
      <c r="D202" s="91">
        <f>IFERROR(VLOOKUP(VLOOKUP($A202,nsi!$A:$B,2,0),regiz!$B:$E,2,0),0)</f>
        <v>0</v>
      </c>
      <c r="E202" s="91">
        <f>IFERROR(VLOOKUP(VLOOKUP($A202,nsi!$A:$B,2,0),regiz!$B:$E,3,0),0)</f>
        <v>0</v>
      </c>
      <c r="F202" s="91">
        <f>IFERROR(VLOOKUP(VLOOKUP($A202,nsi!$A:$B,2,0),regiz!$B:$E,4,0),0)</f>
        <v>0</v>
      </c>
      <c r="G202" s="65" t="str">
        <f>IF(IFERROR(VLOOKUP($A202,svod!$B:$B,1,0),"")&lt;&gt;"","","нет отчета")</f>
        <v>нет отчета</v>
      </c>
      <c r="H202" s="25" t="str">
        <f>IF(IFERROR(VLOOKUP(VLOOKUP($A202,nsi!$A:$B,2,0),regiz!$B:$B,1,0),"")&lt;&gt;"","","нет отчета")</f>
        <v>нет отчета</v>
      </c>
    </row>
    <row r="203" spans="1:8" s="1" customFormat="1">
      <c r="A203" s="26" t="s">
        <v>107</v>
      </c>
      <c r="B203" s="62">
        <f>IFERROR(VLOOKUP($A203,svod!$B:$D,2,0),0)</f>
        <v>0</v>
      </c>
      <c r="C203" s="86">
        <f>IFERROR(VLOOKUP($A203,svod!$B:$D,3,0),0)</f>
        <v>0</v>
      </c>
      <c r="D203" s="91">
        <f>IFERROR(VLOOKUP(VLOOKUP($A203,nsi!$A:$B,2,0),regiz!$B:$E,2,0),0)</f>
        <v>0</v>
      </c>
      <c r="E203" s="91">
        <f>IFERROR(VLOOKUP(VLOOKUP($A203,nsi!$A:$B,2,0),regiz!$B:$E,3,0),0)</f>
        <v>0</v>
      </c>
      <c r="F203" s="91">
        <f>IFERROR(VLOOKUP(VLOOKUP($A203,nsi!$A:$B,2,0),regiz!$B:$E,4,0),0)</f>
        <v>0</v>
      </c>
      <c r="G203" s="65" t="str">
        <f>IF(IFERROR(VLOOKUP($A203,svod!$B:$B,1,0),"")&lt;&gt;"","","нет отчета")</f>
        <v>нет отчета</v>
      </c>
      <c r="H203" s="25" t="str">
        <f>IF(IFERROR(VLOOKUP(VLOOKUP($A203,nsi!$A:$B,2,0),regiz!$B:$B,1,0),"")&lt;&gt;"","","нет отчета")</f>
        <v>нет отчета</v>
      </c>
    </row>
    <row r="204" spans="1:8" s="1" customFormat="1">
      <c r="A204" s="26" t="s">
        <v>108</v>
      </c>
      <c r="B204" s="62">
        <f>IFERROR(VLOOKUP($A204,svod!$B:$D,2,0),0)</f>
        <v>0</v>
      </c>
      <c r="C204" s="86">
        <f>IFERROR(VLOOKUP($A204,svod!$B:$D,3,0),0)</f>
        <v>0</v>
      </c>
      <c r="D204" s="91">
        <f>IFERROR(VLOOKUP(VLOOKUP($A204,nsi!$A:$B,2,0),regiz!$B:$E,2,0),0)</f>
        <v>0</v>
      </c>
      <c r="E204" s="91">
        <f>IFERROR(VLOOKUP(VLOOKUP($A204,nsi!$A:$B,2,0),regiz!$B:$E,3,0),0)</f>
        <v>0</v>
      </c>
      <c r="F204" s="91">
        <f>IFERROR(VLOOKUP(VLOOKUP($A204,nsi!$A:$B,2,0),regiz!$B:$E,4,0),0)</f>
        <v>0</v>
      </c>
      <c r="G204" s="65" t="str">
        <f>IF(IFERROR(VLOOKUP($A204,svod!$B:$B,1,0),"")&lt;&gt;"","","нет отчета")</f>
        <v>нет отчета</v>
      </c>
      <c r="H204" s="25" t="str">
        <f>IF(IFERROR(VLOOKUP(VLOOKUP($A204,nsi!$A:$B,2,0),regiz!$B:$B,1,0),"")&lt;&gt;"","","нет отчета")</f>
        <v>нет отчета</v>
      </c>
    </row>
    <row r="205" spans="1:8" s="1" customFormat="1">
      <c r="A205" s="26" t="s">
        <v>109</v>
      </c>
      <c r="B205" s="62">
        <f>IFERROR(VLOOKUP($A205,svod!$B:$D,2,0),0)</f>
        <v>0</v>
      </c>
      <c r="C205" s="86">
        <f>IFERROR(VLOOKUP($A205,svod!$B:$D,3,0),0)</f>
        <v>0</v>
      </c>
      <c r="D205" s="91">
        <f>IFERROR(VLOOKUP(VLOOKUP($A205,nsi!$A:$B,2,0),regiz!$B:$E,2,0),0)</f>
        <v>0</v>
      </c>
      <c r="E205" s="91">
        <f>IFERROR(VLOOKUP(VLOOKUP($A205,nsi!$A:$B,2,0),regiz!$B:$E,3,0),0)</f>
        <v>0</v>
      </c>
      <c r="F205" s="91">
        <f>IFERROR(VLOOKUP(VLOOKUP($A205,nsi!$A:$B,2,0),regiz!$B:$E,4,0),0)</f>
        <v>0</v>
      </c>
      <c r="G205" s="65" t="str">
        <f>IF(IFERROR(VLOOKUP($A205,svod!$B:$B,1,0),"")&lt;&gt;"","","нет отчета")</f>
        <v>нет отчета</v>
      </c>
      <c r="H205" s="25" t="str">
        <f>IF(IFERROR(VLOOKUP(VLOOKUP($A205,nsi!$A:$B,2,0),regiz!$B:$B,1,0),"")&lt;&gt;"","","нет отчета")</f>
        <v>нет отчета</v>
      </c>
    </row>
    <row r="206" spans="1:8" s="1" customFormat="1">
      <c r="A206" s="26" t="s">
        <v>110</v>
      </c>
      <c r="B206" s="62">
        <f>IFERROR(VLOOKUP($A206,svod!$B:$D,2,0),0)</f>
        <v>0</v>
      </c>
      <c r="C206" s="86">
        <f>IFERROR(VLOOKUP($A206,svod!$B:$D,3,0),0)</f>
        <v>0</v>
      </c>
      <c r="D206" s="91">
        <f>IFERROR(VLOOKUP(VLOOKUP($A206,nsi!$A:$B,2,0),regiz!$B:$E,2,0),0)</f>
        <v>0</v>
      </c>
      <c r="E206" s="91">
        <f>IFERROR(VLOOKUP(VLOOKUP($A206,nsi!$A:$B,2,0),regiz!$B:$E,3,0),0)</f>
        <v>0</v>
      </c>
      <c r="F206" s="91">
        <f>IFERROR(VLOOKUP(VLOOKUP($A206,nsi!$A:$B,2,0),regiz!$B:$E,4,0),0)</f>
        <v>0</v>
      </c>
      <c r="G206" s="65" t="str">
        <f>IF(IFERROR(VLOOKUP($A206,svod!$B:$B,1,0),"")&lt;&gt;"","","нет отчета")</f>
        <v>нет отчета</v>
      </c>
      <c r="H206" s="25" t="str">
        <f>IF(IFERROR(VLOOKUP(VLOOKUP($A206,nsi!$A:$B,2,0),regiz!$B:$B,1,0),"")&lt;&gt;"","","нет отчета")</f>
        <v>нет отчета</v>
      </c>
    </row>
    <row r="207" spans="1:8" s="1" customFormat="1">
      <c r="A207" s="26" t="s">
        <v>111</v>
      </c>
      <c r="B207" s="62">
        <f>IFERROR(VLOOKUP($A207,svod!$B:$D,2,0),0)</f>
        <v>0</v>
      </c>
      <c r="C207" s="86">
        <f>IFERROR(VLOOKUP($A207,svod!$B:$D,3,0),0)</f>
        <v>0</v>
      </c>
      <c r="D207" s="91">
        <f>IFERROR(VLOOKUP(VLOOKUP($A207,nsi!$A:$B,2,0),regiz!$B:$E,2,0),0)</f>
        <v>0</v>
      </c>
      <c r="E207" s="91">
        <f>IFERROR(VLOOKUP(VLOOKUP($A207,nsi!$A:$B,2,0),regiz!$B:$E,3,0),0)</f>
        <v>0</v>
      </c>
      <c r="F207" s="91">
        <f>IFERROR(VLOOKUP(VLOOKUP($A207,nsi!$A:$B,2,0),regiz!$B:$E,4,0),0)</f>
        <v>0</v>
      </c>
      <c r="G207" s="65" t="str">
        <f>IF(IFERROR(VLOOKUP($A207,svod!$B:$B,1,0),"")&lt;&gt;"","","нет отчета")</f>
        <v>нет отчета</v>
      </c>
      <c r="H207" s="25" t="str">
        <f>IF(IFERROR(VLOOKUP(VLOOKUP($A207,nsi!$A:$B,2,0),regiz!$B:$B,1,0),"")&lt;&gt;"","","нет отчета")</f>
        <v>нет отчета</v>
      </c>
    </row>
    <row r="208" spans="1:8" s="1" customFormat="1">
      <c r="A208" s="26" t="s">
        <v>112</v>
      </c>
      <c r="B208" s="62">
        <f>IFERROR(VLOOKUP($A208,svod!$B:$D,2,0),0)</f>
        <v>0</v>
      </c>
      <c r="C208" s="86">
        <f>IFERROR(VLOOKUP($A208,svod!$B:$D,3,0),0)</f>
        <v>0</v>
      </c>
      <c r="D208" s="91">
        <f>IFERROR(VLOOKUP(VLOOKUP($A208,nsi!$A:$B,2,0),regiz!$B:$E,2,0),0)</f>
        <v>0</v>
      </c>
      <c r="E208" s="91">
        <f>IFERROR(VLOOKUP(VLOOKUP($A208,nsi!$A:$B,2,0),regiz!$B:$E,3,0),0)</f>
        <v>0</v>
      </c>
      <c r="F208" s="91">
        <f>IFERROR(VLOOKUP(VLOOKUP($A208,nsi!$A:$B,2,0),regiz!$B:$E,4,0),0)</f>
        <v>0</v>
      </c>
      <c r="G208" s="65" t="str">
        <f>IF(IFERROR(VLOOKUP($A208,svod!$B:$B,1,0),"")&lt;&gt;"","","нет отчета")</f>
        <v>нет отчета</v>
      </c>
      <c r="H208" s="25" t="str">
        <f>IF(IFERROR(VLOOKUP(VLOOKUP($A208,nsi!$A:$B,2,0),regiz!$B:$B,1,0),"")&lt;&gt;"","","нет отчета")</f>
        <v>нет отчета</v>
      </c>
    </row>
    <row r="209" spans="1:8" s="1" customFormat="1">
      <c r="A209" s="26" t="s">
        <v>114</v>
      </c>
      <c r="B209" s="62">
        <f>IFERROR(VLOOKUP($A209,svod!$B:$D,2,0),0)</f>
        <v>0</v>
      </c>
      <c r="C209" s="86">
        <f>IFERROR(VLOOKUP($A209,svod!$B:$D,3,0),0)</f>
        <v>0</v>
      </c>
      <c r="D209" s="91">
        <f>IFERROR(VLOOKUP(VLOOKUP($A209,nsi!$A:$B,2,0),regiz!$B:$E,2,0),0)</f>
        <v>0</v>
      </c>
      <c r="E209" s="91">
        <f>IFERROR(VLOOKUP(VLOOKUP($A209,nsi!$A:$B,2,0),regiz!$B:$E,3,0),0)</f>
        <v>0</v>
      </c>
      <c r="F209" s="91">
        <f>IFERROR(VLOOKUP(VLOOKUP($A209,nsi!$A:$B,2,0),regiz!$B:$E,4,0),0)</f>
        <v>0</v>
      </c>
      <c r="G209" s="65" t="str">
        <f>IF(IFERROR(VLOOKUP($A209,svod!$B:$B,1,0),"")&lt;&gt;"","","нет отчета")</f>
        <v>нет отчета</v>
      </c>
      <c r="H209" s="25" t="str">
        <f>IF(IFERROR(VLOOKUP(VLOOKUP($A209,nsi!$A:$B,2,0),regiz!$B:$B,1,0),"")&lt;&gt;"","","нет отчета")</f>
        <v>нет отчета</v>
      </c>
    </row>
    <row r="210" spans="1:8" s="1" customFormat="1">
      <c r="A210" s="26" t="s">
        <v>115</v>
      </c>
      <c r="B210" s="62">
        <f>IFERROR(VLOOKUP($A210,svod!$B:$D,2,0),0)</f>
        <v>0</v>
      </c>
      <c r="C210" s="86">
        <f>IFERROR(VLOOKUP($A210,svod!$B:$D,3,0),0)</f>
        <v>0</v>
      </c>
      <c r="D210" s="91">
        <f>IFERROR(VLOOKUP(VLOOKUP($A210,nsi!$A:$B,2,0),regiz!$B:$E,2,0),0)</f>
        <v>0</v>
      </c>
      <c r="E210" s="91">
        <f>IFERROR(VLOOKUP(VLOOKUP($A210,nsi!$A:$B,2,0),regiz!$B:$E,3,0),0)</f>
        <v>0</v>
      </c>
      <c r="F210" s="91">
        <f>IFERROR(VLOOKUP(VLOOKUP($A210,nsi!$A:$B,2,0),regiz!$B:$E,4,0),0)</f>
        <v>0</v>
      </c>
      <c r="G210" s="65" t="str">
        <f>IF(IFERROR(VLOOKUP($A210,svod!$B:$B,1,0),"")&lt;&gt;"","","нет отчета")</f>
        <v>нет отчета</v>
      </c>
      <c r="H210" s="25" t="str">
        <f>IF(IFERROR(VLOOKUP(VLOOKUP($A210,nsi!$A:$B,2,0),regiz!$B:$B,1,0),"")&lt;&gt;"","","нет отчета")</f>
        <v>нет отчета</v>
      </c>
    </row>
    <row r="211" spans="1:8" s="1" customFormat="1">
      <c r="A211" s="26" t="s">
        <v>117</v>
      </c>
      <c r="B211" s="62">
        <f>IFERROR(VLOOKUP($A211,svod!$B:$D,2,0),0)</f>
        <v>0</v>
      </c>
      <c r="C211" s="86">
        <f>IFERROR(VLOOKUP($A211,svod!$B:$D,3,0),0)</f>
        <v>0</v>
      </c>
      <c r="D211" s="91">
        <f>IFERROR(VLOOKUP(VLOOKUP($A211,nsi!$A:$B,2,0),regiz!$B:$E,2,0),0)</f>
        <v>0</v>
      </c>
      <c r="E211" s="91">
        <f>IFERROR(VLOOKUP(VLOOKUP($A211,nsi!$A:$B,2,0),regiz!$B:$E,3,0),0)</f>
        <v>0</v>
      </c>
      <c r="F211" s="91">
        <f>IFERROR(VLOOKUP(VLOOKUP($A211,nsi!$A:$B,2,0),regiz!$B:$E,4,0),0)</f>
        <v>0</v>
      </c>
      <c r="G211" s="65" t="str">
        <f>IF(IFERROR(VLOOKUP($A211,svod!$B:$B,1,0),"")&lt;&gt;"","","нет отчета")</f>
        <v>нет отчета</v>
      </c>
      <c r="H211" s="25" t="str">
        <f>IF(IFERROR(VLOOKUP(VLOOKUP($A211,nsi!$A:$B,2,0),regiz!$B:$B,1,0),"")&lt;&gt;"","","нет отчета")</f>
        <v>нет отчета</v>
      </c>
    </row>
    <row r="212" spans="1:8" s="1" customFormat="1">
      <c r="A212" s="26" t="s">
        <v>118</v>
      </c>
      <c r="B212" s="62">
        <f>IFERROR(VLOOKUP($A212,svod!$B:$D,2,0),0)</f>
        <v>0</v>
      </c>
      <c r="C212" s="86">
        <f>IFERROR(VLOOKUP($A212,svod!$B:$D,3,0),0)</f>
        <v>0</v>
      </c>
      <c r="D212" s="91">
        <f>IFERROR(VLOOKUP(VLOOKUP($A212,nsi!$A:$B,2,0),regiz!$B:$E,2,0),0)</f>
        <v>0</v>
      </c>
      <c r="E212" s="91">
        <f>IFERROR(VLOOKUP(VLOOKUP($A212,nsi!$A:$B,2,0),regiz!$B:$E,3,0),0)</f>
        <v>0</v>
      </c>
      <c r="F212" s="91">
        <f>IFERROR(VLOOKUP(VLOOKUP($A212,nsi!$A:$B,2,0),regiz!$B:$E,4,0),0)</f>
        <v>0</v>
      </c>
      <c r="G212" s="65" t="str">
        <f>IF(IFERROR(VLOOKUP($A212,svod!$B:$B,1,0),"")&lt;&gt;"","","нет отчета")</f>
        <v>нет отчета</v>
      </c>
      <c r="H212" s="25" t="str">
        <f>IF(IFERROR(VLOOKUP(VLOOKUP($A212,nsi!$A:$B,2,0),regiz!$B:$B,1,0),"")&lt;&gt;"","","нет отчета")</f>
        <v>нет отчета</v>
      </c>
    </row>
    <row r="213" spans="1:8" s="1" customFormat="1">
      <c r="A213" s="26" t="s">
        <v>120</v>
      </c>
      <c r="B213" s="62">
        <f>IFERROR(VLOOKUP($A213,svod!$B:$D,2,0),0)</f>
        <v>0</v>
      </c>
      <c r="C213" s="86">
        <f>IFERROR(VLOOKUP($A213,svod!$B:$D,3,0),0)</f>
        <v>0</v>
      </c>
      <c r="D213" s="91">
        <f>IFERROR(VLOOKUP(VLOOKUP($A213,nsi!$A:$B,2,0),regiz!$B:$E,2,0),0)</f>
        <v>0</v>
      </c>
      <c r="E213" s="91">
        <f>IFERROR(VLOOKUP(VLOOKUP($A213,nsi!$A:$B,2,0),regiz!$B:$E,3,0),0)</f>
        <v>0</v>
      </c>
      <c r="F213" s="91">
        <f>IFERROR(VLOOKUP(VLOOKUP($A213,nsi!$A:$B,2,0),regiz!$B:$E,4,0),0)</f>
        <v>0</v>
      </c>
      <c r="G213" s="65" t="str">
        <f>IF(IFERROR(VLOOKUP($A213,svod!$B:$B,1,0),"")&lt;&gt;"","","нет отчета")</f>
        <v>нет отчета</v>
      </c>
      <c r="H213" s="25" t="str">
        <f>IF(IFERROR(VLOOKUP(VLOOKUP($A213,nsi!$A:$B,2,0),regiz!$B:$B,1,0),"")&lt;&gt;"","","нет отчета")</f>
        <v>нет отчета</v>
      </c>
    </row>
    <row r="214" spans="1:8" s="1" customFormat="1">
      <c r="A214" s="26" t="s">
        <v>119</v>
      </c>
      <c r="B214" s="62">
        <f>IFERROR(VLOOKUP($A214,svod!$B:$D,2,0),0)</f>
        <v>0</v>
      </c>
      <c r="C214" s="86">
        <f>IFERROR(VLOOKUP($A214,svod!$B:$D,3,0),0)</f>
        <v>0</v>
      </c>
      <c r="D214" s="91">
        <f>IFERROR(VLOOKUP(VLOOKUP($A214,nsi!$A:$B,2,0),regiz!$B:$E,2,0),0)</f>
        <v>0</v>
      </c>
      <c r="E214" s="91">
        <f>IFERROR(VLOOKUP(VLOOKUP($A214,nsi!$A:$B,2,0),regiz!$B:$E,3,0),0)</f>
        <v>0</v>
      </c>
      <c r="F214" s="91">
        <f>IFERROR(VLOOKUP(VLOOKUP($A214,nsi!$A:$B,2,0),regiz!$B:$E,4,0),0)</f>
        <v>0</v>
      </c>
      <c r="G214" s="65" t="str">
        <f>IF(IFERROR(VLOOKUP($A214,svod!$B:$B,1,0),"")&lt;&gt;"","","нет отчета")</f>
        <v>нет отчета</v>
      </c>
      <c r="H214" s="25" t="str">
        <f>IF(IFERROR(VLOOKUP(VLOOKUP($A214,nsi!$A:$B,2,0),regiz!$B:$B,1,0),"")&lt;&gt;"","","нет отчета")</f>
        <v>нет отчета</v>
      </c>
    </row>
    <row r="215" spans="1:8" s="1" customFormat="1">
      <c r="A215" s="26" t="s">
        <v>122</v>
      </c>
      <c r="B215" s="62">
        <f>IFERROR(VLOOKUP($A215,svod!$B:$D,2,0),0)</f>
        <v>0</v>
      </c>
      <c r="C215" s="86">
        <f>IFERROR(VLOOKUP($A215,svod!$B:$D,3,0),0)</f>
        <v>0</v>
      </c>
      <c r="D215" s="91">
        <f>IFERROR(VLOOKUP(VLOOKUP($A215,nsi!$A:$B,2,0),regiz!$B:$E,2,0),0)</f>
        <v>0</v>
      </c>
      <c r="E215" s="91">
        <f>IFERROR(VLOOKUP(VLOOKUP($A215,nsi!$A:$B,2,0),regiz!$B:$E,3,0),0)</f>
        <v>0</v>
      </c>
      <c r="F215" s="91">
        <f>IFERROR(VLOOKUP(VLOOKUP($A215,nsi!$A:$B,2,0),regiz!$B:$E,4,0),0)</f>
        <v>0</v>
      </c>
      <c r="G215" s="65" t="str">
        <f>IF(IFERROR(VLOOKUP($A215,svod!$B:$B,1,0),"")&lt;&gt;"","","нет отчета")</f>
        <v>нет отчета</v>
      </c>
      <c r="H215" s="25" t="str">
        <f>IF(IFERROR(VLOOKUP(VLOOKUP($A215,nsi!$A:$B,2,0),regiz!$B:$B,1,0),"")&lt;&gt;"","","нет отчета")</f>
        <v>нет отчета</v>
      </c>
    </row>
    <row r="216" spans="1:8" s="1" customFormat="1">
      <c r="A216" s="26" t="s">
        <v>138</v>
      </c>
      <c r="B216" s="62">
        <f>IFERROR(VLOOKUP($A216,svod!$B:$D,2,0),0)</f>
        <v>0</v>
      </c>
      <c r="C216" s="86">
        <f>IFERROR(VLOOKUP($A216,svod!$B:$D,3,0),0)</f>
        <v>0</v>
      </c>
      <c r="D216" s="91">
        <f>IFERROR(VLOOKUP(VLOOKUP($A216,nsi!$A:$B,2,0),regiz!$B:$E,2,0),0)</f>
        <v>0</v>
      </c>
      <c r="E216" s="91">
        <f>IFERROR(VLOOKUP(VLOOKUP($A216,nsi!$A:$B,2,0),regiz!$B:$E,3,0),0)</f>
        <v>0</v>
      </c>
      <c r="F216" s="91">
        <f>IFERROR(VLOOKUP(VLOOKUP($A216,nsi!$A:$B,2,0),regiz!$B:$E,4,0),0)</f>
        <v>0</v>
      </c>
      <c r="G216" s="65" t="str">
        <f>IF(IFERROR(VLOOKUP($A216,svod!$B:$B,1,0),"")&lt;&gt;"","","нет отчета")</f>
        <v>нет отчета</v>
      </c>
      <c r="H216" s="25" t="str">
        <f>IF(IFERROR(VLOOKUP(VLOOKUP($A216,nsi!$A:$B,2,0),regiz!$B:$B,1,0),"")&lt;&gt;"","","нет отчета")</f>
        <v>нет отчета</v>
      </c>
    </row>
    <row r="217" spans="1:8" s="1" customFormat="1">
      <c r="A217" s="26" t="s">
        <v>141</v>
      </c>
      <c r="B217" s="62">
        <f>IFERROR(VLOOKUP($A217,svod!$B:$D,2,0),0)</f>
        <v>0</v>
      </c>
      <c r="C217" s="86">
        <f>IFERROR(VLOOKUP($A217,svod!$B:$D,3,0),0)</f>
        <v>0</v>
      </c>
      <c r="D217" s="91">
        <f>IFERROR(VLOOKUP(VLOOKUP($A217,nsi!$A:$B,2,0),regiz!$B:$E,2,0),0)</f>
        <v>0</v>
      </c>
      <c r="E217" s="91">
        <f>IFERROR(VLOOKUP(VLOOKUP($A217,nsi!$A:$B,2,0),regiz!$B:$E,3,0),0)</f>
        <v>0</v>
      </c>
      <c r="F217" s="91">
        <f>IFERROR(VLOOKUP(VLOOKUP($A217,nsi!$A:$B,2,0),regiz!$B:$E,4,0),0)</f>
        <v>0</v>
      </c>
      <c r="G217" s="65" t="str">
        <f>IF(IFERROR(VLOOKUP($A217,svod!$B:$B,1,0),"")&lt;&gt;"","","нет отчета")</f>
        <v>нет отчета</v>
      </c>
      <c r="H217" s="25" t="str">
        <f>IF(IFERROR(VLOOKUP(VLOOKUP($A217,nsi!$A:$B,2,0),regiz!$B:$B,1,0),"")&lt;&gt;"","","нет отчета")</f>
        <v>нет отчета</v>
      </c>
    </row>
    <row r="218" spans="1:8" s="1" customFormat="1">
      <c r="A218" s="26" t="s">
        <v>143</v>
      </c>
      <c r="B218" s="62">
        <f>IFERROR(VLOOKUP($A218,svod!$B:$D,2,0),0)</f>
        <v>0</v>
      </c>
      <c r="C218" s="86">
        <f>IFERROR(VLOOKUP($A218,svod!$B:$D,3,0),0)</f>
        <v>0</v>
      </c>
      <c r="D218" s="91">
        <f>IFERROR(VLOOKUP(VLOOKUP($A218,nsi!$A:$B,2,0),regiz!$B:$E,2,0),0)</f>
        <v>0</v>
      </c>
      <c r="E218" s="91">
        <f>IFERROR(VLOOKUP(VLOOKUP($A218,nsi!$A:$B,2,0),regiz!$B:$E,3,0),0)</f>
        <v>0</v>
      </c>
      <c r="F218" s="91">
        <f>IFERROR(VLOOKUP(VLOOKUP($A218,nsi!$A:$B,2,0),regiz!$B:$E,4,0),0)</f>
        <v>0</v>
      </c>
      <c r="G218" s="65" t="str">
        <f>IF(IFERROR(VLOOKUP($A218,svod!$B:$B,1,0),"")&lt;&gt;"","","нет отчета")</f>
        <v>нет отчета</v>
      </c>
      <c r="H218" s="25" t="str">
        <f>IF(IFERROR(VLOOKUP(VLOOKUP($A218,nsi!$A:$B,2,0),regiz!$B:$B,1,0),"")&lt;&gt;"","","нет отчета")</f>
        <v>нет отчета</v>
      </c>
    </row>
    <row r="219" spans="1:8" s="1" customFormat="1">
      <c r="A219" s="26" t="s">
        <v>151</v>
      </c>
      <c r="B219" s="62">
        <f>IFERROR(VLOOKUP($A219,svod!$B:$D,2,0),0)</f>
        <v>0</v>
      </c>
      <c r="C219" s="86">
        <f>IFERROR(VLOOKUP($A219,svod!$B:$D,3,0),0)</f>
        <v>0</v>
      </c>
      <c r="D219" s="91">
        <f>IFERROR(VLOOKUP(VLOOKUP($A219,nsi!$A:$B,2,0),regiz!$B:$E,2,0),0)</f>
        <v>0</v>
      </c>
      <c r="E219" s="91">
        <f>IFERROR(VLOOKUP(VLOOKUP($A219,nsi!$A:$B,2,0),regiz!$B:$E,3,0),0)</f>
        <v>0</v>
      </c>
      <c r="F219" s="91">
        <f>IFERROR(VLOOKUP(VLOOKUP($A219,nsi!$A:$B,2,0),regiz!$B:$E,4,0),0)</f>
        <v>0</v>
      </c>
      <c r="G219" s="65" t="str">
        <f>IF(IFERROR(VLOOKUP($A219,svod!$B:$B,1,0),"")&lt;&gt;"","","нет отчета")</f>
        <v>нет отчета</v>
      </c>
      <c r="H219" s="25" t="str">
        <f>IF(IFERROR(VLOOKUP(VLOOKUP($A219,nsi!$A:$B,2,0),regiz!$B:$B,1,0),"")&lt;&gt;"","","нет отчета")</f>
        <v>нет отчета</v>
      </c>
    </row>
    <row r="220" spans="1:8" s="1" customFormat="1">
      <c r="A220" s="26" t="s">
        <v>173</v>
      </c>
      <c r="B220" s="62">
        <f>IFERROR(VLOOKUP($A220,svod!$B:$D,2,0),0)</f>
        <v>0</v>
      </c>
      <c r="C220" s="86">
        <f>IFERROR(VLOOKUP($A220,svod!$B:$D,3,0),0)</f>
        <v>0</v>
      </c>
      <c r="D220" s="91">
        <f>IFERROR(VLOOKUP(VLOOKUP($A220,nsi!$A:$B,2,0),regiz!$B:$E,2,0),0)</f>
        <v>0</v>
      </c>
      <c r="E220" s="91">
        <f>IFERROR(VLOOKUP(VLOOKUP($A220,nsi!$A:$B,2,0),regiz!$B:$E,3,0),0)</f>
        <v>0</v>
      </c>
      <c r="F220" s="91">
        <f>IFERROR(VLOOKUP(VLOOKUP($A220,nsi!$A:$B,2,0),regiz!$B:$E,4,0),0)</f>
        <v>0</v>
      </c>
      <c r="G220" s="65" t="str">
        <f>IF(IFERROR(VLOOKUP($A220,svod!$B:$B,1,0),"")&lt;&gt;"","","нет отчета")</f>
        <v>нет отчета</v>
      </c>
      <c r="H220" s="25" t="str">
        <f>IF(IFERROR(VLOOKUP(VLOOKUP($A220,nsi!$A:$B,2,0),regiz!$B:$B,1,0),"")&lt;&gt;"","","нет отчета")</f>
        <v>нет отчета</v>
      </c>
    </row>
    <row r="221" spans="1:8" s="1" customFormat="1">
      <c r="A221" s="26" t="s">
        <v>174</v>
      </c>
      <c r="B221" s="62">
        <f>IFERROR(VLOOKUP($A221,svod!$B:$D,2,0),0)</f>
        <v>0</v>
      </c>
      <c r="C221" s="86">
        <f>IFERROR(VLOOKUP($A221,svod!$B:$D,3,0),0)</f>
        <v>0</v>
      </c>
      <c r="D221" s="91">
        <f>IFERROR(VLOOKUP(VLOOKUP($A221,nsi!$A:$B,2,0),regiz!$B:$E,2,0),0)</f>
        <v>0</v>
      </c>
      <c r="E221" s="91">
        <f>IFERROR(VLOOKUP(VLOOKUP($A221,nsi!$A:$B,2,0),regiz!$B:$E,3,0),0)</f>
        <v>0</v>
      </c>
      <c r="F221" s="91">
        <f>IFERROR(VLOOKUP(VLOOKUP($A221,nsi!$A:$B,2,0),regiz!$B:$E,4,0),0)</f>
        <v>0</v>
      </c>
      <c r="G221" s="65" t="str">
        <f>IF(IFERROR(VLOOKUP($A221,svod!$B:$B,1,0),"")&lt;&gt;"","","нет отчета")</f>
        <v>нет отчета</v>
      </c>
      <c r="H221" s="25" t="str">
        <f>IF(IFERROR(VLOOKUP(VLOOKUP($A221,nsi!$A:$B,2,0),regiz!$B:$B,1,0),"")&lt;&gt;"","","нет отчета")</f>
        <v>нет отчета</v>
      </c>
    </row>
    <row r="222" spans="1:8" s="1" customFormat="1">
      <c r="A222" s="26" t="s">
        <v>175</v>
      </c>
      <c r="B222" s="62">
        <f>IFERROR(VLOOKUP($A222,svod!$B:$D,2,0),0)</f>
        <v>0</v>
      </c>
      <c r="C222" s="86">
        <f>IFERROR(VLOOKUP($A222,svod!$B:$D,3,0),0)</f>
        <v>0</v>
      </c>
      <c r="D222" s="91">
        <f>IFERROR(VLOOKUP(VLOOKUP($A222,nsi!$A:$B,2,0),regiz!$B:$E,2,0),0)</f>
        <v>0</v>
      </c>
      <c r="E222" s="91">
        <f>IFERROR(VLOOKUP(VLOOKUP($A222,nsi!$A:$B,2,0),regiz!$B:$E,3,0),0)</f>
        <v>0</v>
      </c>
      <c r="F222" s="91">
        <f>IFERROR(VLOOKUP(VLOOKUP($A222,nsi!$A:$B,2,0),regiz!$B:$E,4,0),0)</f>
        <v>0</v>
      </c>
      <c r="G222" s="65" t="str">
        <f>IF(IFERROR(VLOOKUP($A222,svod!$B:$B,1,0),"")&lt;&gt;"","","нет отчета")</f>
        <v>нет отчета</v>
      </c>
      <c r="H222" s="25" t="str">
        <f>IF(IFERROR(VLOOKUP(VLOOKUP($A222,nsi!$A:$B,2,0),regiz!$B:$B,1,0),"")&lt;&gt;"","","нет отчета")</f>
        <v>нет отчета</v>
      </c>
    </row>
    <row r="223" spans="1:8" s="1" customFormat="1">
      <c r="A223" s="26" t="s">
        <v>176</v>
      </c>
      <c r="B223" s="62">
        <f>IFERROR(VLOOKUP($A223,svod!$B:$D,2,0),0)</f>
        <v>0</v>
      </c>
      <c r="C223" s="86">
        <f>IFERROR(VLOOKUP($A223,svod!$B:$D,3,0),0)</f>
        <v>0</v>
      </c>
      <c r="D223" s="91">
        <f>IFERROR(VLOOKUP(VLOOKUP($A223,nsi!$A:$B,2,0),regiz!$B:$E,2,0),0)</f>
        <v>0</v>
      </c>
      <c r="E223" s="91">
        <f>IFERROR(VLOOKUP(VLOOKUP($A223,nsi!$A:$B,2,0),regiz!$B:$E,3,0),0)</f>
        <v>0</v>
      </c>
      <c r="F223" s="91">
        <f>IFERROR(VLOOKUP(VLOOKUP($A223,nsi!$A:$B,2,0),regiz!$B:$E,4,0),0)</f>
        <v>0</v>
      </c>
      <c r="G223" s="65" t="str">
        <f>IF(IFERROR(VLOOKUP($A223,svod!$B:$B,1,0),"")&lt;&gt;"","","нет отчета")</f>
        <v>нет отчета</v>
      </c>
      <c r="H223" s="25" t="str">
        <f>IF(IFERROR(VLOOKUP(VLOOKUP($A223,nsi!$A:$B,2,0),regiz!$B:$B,1,0),"")&lt;&gt;"","","нет отчета")</f>
        <v>нет отчета</v>
      </c>
    </row>
    <row r="224" spans="1:8" s="1" customFormat="1">
      <c r="A224" s="26" t="s">
        <v>179</v>
      </c>
      <c r="B224" s="62">
        <f>IFERROR(VLOOKUP($A224,svod!$B:$D,2,0),0)</f>
        <v>0</v>
      </c>
      <c r="C224" s="86">
        <f>IFERROR(VLOOKUP($A224,svod!$B:$D,3,0),0)</f>
        <v>0</v>
      </c>
      <c r="D224" s="91">
        <f>IFERROR(VLOOKUP(VLOOKUP($A224,nsi!$A:$B,2,0),regiz!$B:$E,2,0),0)</f>
        <v>0</v>
      </c>
      <c r="E224" s="91">
        <f>IFERROR(VLOOKUP(VLOOKUP($A224,nsi!$A:$B,2,0),regiz!$B:$E,3,0),0)</f>
        <v>0</v>
      </c>
      <c r="F224" s="91">
        <f>IFERROR(VLOOKUP(VLOOKUP($A224,nsi!$A:$B,2,0),regiz!$B:$E,4,0),0)</f>
        <v>0</v>
      </c>
      <c r="G224" s="65" t="str">
        <f>IF(IFERROR(VLOOKUP($A224,svod!$B:$B,1,0),"")&lt;&gt;"","","нет отчета")</f>
        <v>нет отчета</v>
      </c>
      <c r="H224" s="25" t="str">
        <f>IF(IFERROR(VLOOKUP(VLOOKUP($A224,nsi!$A:$B,2,0),regiz!$B:$B,1,0),"")&lt;&gt;"","","нет отчета")</f>
        <v>нет отчета</v>
      </c>
    </row>
    <row r="225" spans="1:8" s="1" customFormat="1">
      <c r="A225" s="26" t="s">
        <v>183</v>
      </c>
      <c r="B225" s="62">
        <f>IFERROR(VLOOKUP($A225,svod!$B:$D,2,0),0)</f>
        <v>0</v>
      </c>
      <c r="C225" s="86">
        <f>IFERROR(VLOOKUP($A225,svod!$B:$D,3,0),0)</f>
        <v>0</v>
      </c>
      <c r="D225" s="91">
        <f>IFERROR(VLOOKUP(VLOOKUP($A225,nsi!$A:$B,2,0),regiz!$B:$E,2,0),0)</f>
        <v>0</v>
      </c>
      <c r="E225" s="91">
        <f>IFERROR(VLOOKUP(VLOOKUP($A225,nsi!$A:$B,2,0),regiz!$B:$E,3,0),0)</f>
        <v>0</v>
      </c>
      <c r="F225" s="91">
        <f>IFERROR(VLOOKUP(VLOOKUP($A225,nsi!$A:$B,2,0),regiz!$B:$E,4,0),0)</f>
        <v>0</v>
      </c>
      <c r="G225" s="65" t="str">
        <f>IF(IFERROR(VLOOKUP($A225,svod!$B:$B,1,0),"")&lt;&gt;"","","нет отчета")</f>
        <v>нет отчета</v>
      </c>
      <c r="H225" s="25" t="str">
        <f>IF(IFERROR(VLOOKUP(VLOOKUP($A225,nsi!$A:$B,2,0),regiz!$B:$B,1,0),"")&lt;&gt;"","","нет отчета")</f>
        <v>нет отчета</v>
      </c>
    </row>
    <row r="226" spans="1:8" s="1" customFormat="1">
      <c r="A226" s="26" t="s">
        <v>184</v>
      </c>
      <c r="B226" s="62">
        <f>IFERROR(VLOOKUP($A226,svod!$B:$D,2,0),0)</f>
        <v>0</v>
      </c>
      <c r="C226" s="86">
        <f>IFERROR(VLOOKUP($A226,svod!$B:$D,3,0),0)</f>
        <v>0</v>
      </c>
      <c r="D226" s="91">
        <f>IFERROR(VLOOKUP(VLOOKUP($A226,nsi!$A:$B,2,0),regiz!$B:$E,2,0),0)</f>
        <v>0</v>
      </c>
      <c r="E226" s="91">
        <f>IFERROR(VLOOKUP(VLOOKUP($A226,nsi!$A:$B,2,0),regiz!$B:$E,3,0),0)</f>
        <v>0</v>
      </c>
      <c r="F226" s="91">
        <f>IFERROR(VLOOKUP(VLOOKUP($A226,nsi!$A:$B,2,0),regiz!$B:$E,4,0),0)</f>
        <v>0</v>
      </c>
      <c r="G226" s="65" t="str">
        <f>IF(IFERROR(VLOOKUP($A226,svod!$B:$B,1,0),"")&lt;&gt;"","","нет отчета")</f>
        <v>нет отчета</v>
      </c>
      <c r="H226" s="25" t="str">
        <f>IF(IFERROR(VLOOKUP(VLOOKUP($A226,nsi!$A:$B,2,0),regiz!$B:$B,1,0),"")&lt;&gt;"","","нет отчета")</f>
        <v>нет отчета</v>
      </c>
    </row>
    <row r="227" spans="1:8" s="1" customFormat="1">
      <c r="A227" s="26" t="s">
        <v>263</v>
      </c>
      <c r="B227" s="62">
        <f>IFERROR(VLOOKUP($A227,svod!$B:$D,2,0),0)</f>
        <v>0</v>
      </c>
      <c r="C227" s="86">
        <f>IFERROR(VLOOKUP($A227,svod!$B:$D,3,0),0)</f>
        <v>0</v>
      </c>
      <c r="D227" s="91">
        <f>IFERROR(VLOOKUP(VLOOKUP($A227,nsi!$A:$B,2,0),regiz!$B:$E,2,0),0)</f>
        <v>0</v>
      </c>
      <c r="E227" s="91">
        <f>IFERROR(VLOOKUP(VLOOKUP($A227,nsi!$A:$B,2,0),regiz!$B:$E,3,0),0)</f>
        <v>0</v>
      </c>
      <c r="F227" s="91">
        <f>IFERROR(VLOOKUP(VLOOKUP($A227,nsi!$A:$B,2,0),regiz!$B:$E,4,0),0)</f>
        <v>0</v>
      </c>
      <c r="G227" s="65" t="str">
        <f>IF(IFERROR(VLOOKUP($A227,svod!$B:$B,1,0),"")&lt;&gt;"","","нет отчета")</f>
        <v>нет отчета</v>
      </c>
      <c r="H227" s="25" t="str">
        <f>IF(IFERROR(VLOOKUP(VLOOKUP($A227,nsi!$A:$B,2,0),regiz!$B:$B,1,0),"")&lt;&gt;"","","нет отчета")</f>
        <v>нет отчета</v>
      </c>
    </row>
    <row r="228" spans="1:8" s="1" customFormat="1">
      <c r="A228" s="26" t="s">
        <v>264</v>
      </c>
      <c r="B228" s="62">
        <f>IFERROR(VLOOKUP($A228,svod!$B:$D,2,0),0)</f>
        <v>0</v>
      </c>
      <c r="C228" s="86">
        <f>IFERROR(VLOOKUP($A228,svod!$B:$D,3,0),0)</f>
        <v>0</v>
      </c>
      <c r="D228" s="91">
        <f>IFERROR(VLOOKUP(VLOOKUP($A228,nsi!$A:$B,2,0),regiz!$B:$E,2,0),0)</f>
        <v>0</v>
      </c>
      <c r="E228" s="91">
        <f>IFERROR(VLOOKUP(VLOOKUP($A228,nsi!$A:$B,2,0),regiz!$B:$E,3,0),0)</f>
        <v>0</v>
      </c>
      <c r="F228" s="91">
        <f>IFERROR(VLOOKUP(VLOOKUP($A228,nsi!$A:$B,2,0),regiz!$B:$E,4,0),0)</f>
        <v>0</v>
      </c>
      <c r="G228" s="65" t="str">
        <f>IF(IFERROR(VLOOKUP($A228,svod!$B:$B,1,0),"")&lt;&gt;"","","нет отчета")</f>
        <v>нет отчета</v>
      </c>
      <c r="H228" s="25" t="str">
        <f>IF(IFERROR(VLOOKUP(VLOOKUP($A228,nsi!$A:$B,2,0),regiz!$B:$B,1,0),"")&lt;&gt;"","","нет отчета")</f>
        <v>нет отчета</v>
      </c>
    </row>
    <row r="229" spans="1:8" s="1" customFormat="1">
      <c r="A229" s="26" t="s">
        <v>187</v>
      </c>
      <c r="B229" s="62">
        <f>IFERROR(VLOOKUP($A229,svod!$B:$D,2,0),0)</f>
        <v>0</v>
      </c>
      <c r="C229" s="86">
        <f>IFERROR(VLOOKUP($A229,svod!$B:$D,3,0),0)</f>
        <v>0</v>
      </c>
      <c r="D229" s="91">
        <f>IFERROR(VLOOKUP(VLOOKUP($A229,nsi!$A:$B,2,0),regiz!$B:$E,2,0),0)</f>
        <v>0</v>
      </c>
      <c r="E229" s="91">
        <f>IFERROR(VLOOKUP(VLOOKUP($A229,nsi!$A:$B,2,0),regiz!$B:$E,3,0),0)</f>
        <v>0</v>
      </c>
      <c r="F229" s="91">
        <f>IFERROR(VLOOKUP(VLOOKUP($A229,nsi!$A:$B,2,0),regiz!$B:$E,4,0),0)</f>
        <v>0</v>
      </c>
      <c r="G229" s="65" t="str">
        <f>IF(IFERROR(VLOOKUP($A229,svod!$B:$B,1,0),"")&lt;&gt;"","","нет отчета")</f>
        <v>нет отчета</v>
      </c>
      <c r="H229" s="25" t="str">
        <f>IF(IFERROR(VLOOKUP(VLOOKUP($A229,nsi!$A:$B,2,0),regiz!$B:$B,1,0),"")&lt;&gt;"","","нет отчета")</f>
        <v>нет отчета</v>
      </c>
    </row>
    <row r="230" spans="1:8" s="1" customFormat="1">
      <c r="A230" s="26" t="s">
        <v>265</v>
      </c>
      <c r="B230" s="62">
        <f>IFERROR(VLOOKUP($A230,svod!$B:$D,2,0),0)</f>
        <v>0</v>
      </c>
      <c r="C230" s="86">
        <f>IFERROR(VLOOKUP($A230,svod!$B:$D,3,0),0)</f>
        <v>0</v>
      </c>
      <c r="D230" s="91">
        <f>IFERROR(VLOOKUP(VLOOKUP($A230,nsi!$A:$B,2,0),regiz!$B:$E,2,0),0)</f>
        <v>0</v>
      </c>
      <c r="E230" s="91">
        <f>IFERROR(VLOOKUP(VLOOKUP($A230,nsi!$A:$B,2,0),regiz!$B:$E,3,0),0)</f>
        <v>0</v>
      </c>
      <c r="F230" s="91">
        <f>IFERROR(VLOOKUP(VLOOKUP($A230,nsi!$A:$B,2,0),regiz!$B:$E,4,0),0)</f>
        <v>0</v>
      </c>
      <c r="G230" s="65" t="str">
        <f>IF(IFERROR(VLOOKUP($A230,svod!$B:$B,1,0),"")&lt;&gt;"","","нет отчета")</f>
        <v>нет отчета</v>
      </c>
      <c r="H230" s="25" t="str">
        <f>IF(IFERROR(VLOOKUP(VLOOKUP($A230,nsi!$A:$B,2,0),regiz!$B:$B,1,0),"")&lt;&gt;"","","нет отчета")</f>
        <v>нет отчета</v>
      </c>
    </row>
    <row r="231" spans="1:8" s="1" customFormat="1">
      <c r="A231" s="26" t="s">
        <v>189</v>
      </c>
      <c r="B231" s="62">
        <f>IFERROR(VLOOKUP($A231,svod!$B:$D,2,0),0)</f>
        <v>0</v>
      </c>
      <c r="C231" s="86">
        <f>IFERROR(VLOOKUP($A231,svod!$B:$D,3,0),0)</f>
        <v>0</v>
      </c>
      <c r="D231" s="91">
        <f>IFERROR(VLOOKUP(VLOOKUP($A231,nsi!$A:$B,2,0),regiz!$B:$E,2,0),0)</f>
        <v>0</v>
      </c>
      <c r="E231" s="91">
        <f>IFERROR(VLOOKUP(VLOOKUP($A231,nsi!$A:$B,2,0),regiz!$B:$E,3,0),0)</f>
        <v>0</v>
      </c>
      <c r="F231" s="91">
        <f>IFERROR(VLOOKUP(VLOOKUP($A231,nsi!$A:$B,2,0),regiz!$B:$E,4,0),0)</f>
        <v>0</v>
      </c>
      <c r="G231" s="65" t="str">
        <f>IF(IFERROR(VLOOKUP($A231,svod!$B:$B,1,0),"")&lt;&gt;"","","нет отчета")</f>
        <v>нет отчета</v>
      </c>
      <c r="H231" s="25" t="str">
        <f>IF(IFERROR(VLOOKUP(VLOOKUP($A231,nsi!$A:$B,2,0),regiz!$B:$B,1,0),"")&lt;&gt;"","","нет отчета")</f>
        <v>нет отчета</v>
      </c>
    </row>
    <row r="232" spans="1:8" s="1" customFormat="1">
      <c r="A232" s="26" t="s">
        <v>190</v>
      </c>
      <c r="B232" s="62">
        <f>IFERROR(VLOOKUP($A232,svod!$B:$D,2,0),0)</f>
        <v>0</v>
      </c>
      <c r="C232" s="86">
        <f>IFERROR(VLOOKUP($A232,svod!$B:$D,3,0),0)</f>
        <v>0</v>
      </c>
      <c r="D232" s="91">
        <f>IFERROR(VLOOKUP(VLOOKUP($A232,nsi!$A:$B,2,0),regiz!$B:$E,2,0),0)</f>
        <v>0</v>
      </c>
      <c r="E232" s="91">
        <f>IFERROR(VLOOKUP(VLOOKUP($A232,nsi!$A:$B,2,0),regiz!$B:$E,3,0),0)</f>
        <v>0</v>
      </c>
      <c r="F232" s="91">
        <f>IFERROR(VLOOKUP(VLOOKUP($A232,nsi!$A:$B,2,0),regiz!$B:$E,4,0),0)</f>
        <v>0</v>
      </c>
      <c r="G232" s="65" t="str">
        <f>IF(IFERROR(VLOOKUP($A232,svod!$B:$B,1,0),"")&lt;&gt;"","","нет отчета")</f>
        <v>нет отчета</v>
      </c>
      <c r="H232" s="25" t="str">
        <f>IF(IFERROR(VLOOKUP(VLOOKUP($A232,nsi!$A:$B,2,0),regiz!$B:$B,1,0),"")&lt;&gt;"","","нет отчета")</f>
        <v>нет отчета</v>
      </c>
    </row>
    <row r="233" spans="1:8" s="1" customFormat="1">
      <c r="A233" s="26" t="s">
        <v>191</v>
      </c>
      <c r="B233" s="62">
        <f>IFERROR(VLOOKUP($A233,svod!$B:$D,2,0),0)</f>
        <v>0</v>
      </c>
      <c r="C233" s="86">
        <f>IFERROR(VLOOKUP($A233,svod!$B:$D,3,0),0)</f>
        <v>0</v>
      </c>
      <c r="D233" s="91">
        <f>IFERROR(VLOOKUP(VLOOKUP($A233,nsi!$A:$B,2,0),regiz!$B:$E,2,0),0)</f>
        <v>0</v>
      </c>
      <c r="E233" s="91">
        <f>IFERROR(VLOOKUP(VLOOKUP($A233,nsi!$A:$B,2,0),regiz!$B:$E,3,0),0)</f>
        <v>0</v>
      </c>
      <c r="F233" s="91">
        <f>IFERROR(VLOOKUP(VLOOKUP($A233,nsi!$A:$B,2,0),regiz!$B:$E,4,0),0)</f>
        <v>0</v>
      </c>
      <c r="G233" s="65" t="str">
        <f>IF(IFERROR(VLOOKUP($A233,svod!$B:$B,1,0),"")&lt;&gt;"","","нет отчета")</f>
        <v>нет отчета</v>
      </c>
      <c r="H233" s="25" t="str">
        <f>IF(IFERROR(VLOOKUP(VLOOKUP($A233,nsi!$A:$B,2,0),regiz!$B:$B,1,0),"")&lt;&gt;"","","нет отчета")</f>
        <v>нет отчета</v>
      </c>
    </row>
    <row r="234" spans="1:8" s="1" customFormat="1">
      <c r="A234" s="26" t="s">
        <v>192</v>
      </c>
      <c r="B234" s="62">
        <f>IFERROR(VLOOKUP($A234,svod!$B:$D,2,0),0)</f>
        <v>0</v>
      </c>
      <c r="C234" s="86">
        <f>IFERROR(VLOOKUP($A234,svod!$B:$D,3,0),0)</f>
        <v>0</v>
      </c>
      <c r="D234" s="91">
        <f>IFERROR(VLOOKUP(VLOOKUP($A234,nsi!$A:$B,2,0),regiz!$B:$E,2,0),0)</f>
        <v>0</v>
      </c>
      <c r="E234" s="91">
        <f>IFERROR(VLOOKUP(VLOOKUP($A234,nsi!$A:$B,2,0),regiz!$B:$E,3,0),0)</f>
        <v>0</v>
      </c>
      <c r="F234" s="91">
        <f>IFERROR(VLOOKUP(VLOOKUP($A234,nsi!$A:$B,2,0),regiz!$B:$E,4,0),0)</f>
        <v>0</v>
      </c>
      <c r="G234" s="65" t="str">
        <f>IF(IFERROR(VLOOKUP($A234,svod!$B:$B,1,0),"")&lt;&gt;"","","нет отчета")</f>
        <v>нет отчета</v>
      </c>
      <c r="H234" s="25" t="str">
        <f>IF(IFERROR(VLOOKUP(VLOOKUP($A234,nsi!$A:$B,2,0),regiz!$B:$B,1,0),"")&lt;&gt;"","","нет отчета")</f>
        <v>нет отчета</v>
      </c>
    </row>
    <row r="235" spans="1:8" s="1" customFormat="1">
      <c r="A235" s="26" t="s">
        <v>266</v>
      </c>
      <c r="B235" s="62">
        <f>IFERROR(VLOOKUP($A235,svod!$B:$D,2,0),0)</f>
        <v>0</v>
      </c>
      <c r="C235" s="86">
        <f>IFERROR(VLOOKUP($A235,svod!$B:$D,3,0),0)</f>
        <v>0</v>
      </c>
      <c r="D235" s="91">
        <f>IFERROR(VLOOKUP(VLOOKUP($A235,nsi!$A:$B,2,0),regiz!$B:$E,2,0),0)</f>
        <v>0</v>
      </c>
      <c r="E235" s="91">
        <f>IFERROR(VLOOKUP(VLOOKUP($A235,nsi!$A:$B,2,0),regiz!$B:$E,3,0),0)</f>
        <v>0</v>
      </c>
      <c r="F235" s="91">
        <f>IFERROR(VLOOKUP(VLOOKUP($A235,nsi!$A:$B,2,0),regiz!$B:$E,4,0),0)</f>
        <v>0</v>
      </c>
      <c r="G235" s="65" t="str">
        <f>IF(IFERROR(VLOOKUP($A235,svod!$B:$B,1,0),"")&lt;&gt;"","","нет отчета")</f>
        <v>нет отчета</v>
      </c>
      <c r="H235" s="25" t="str">
        <f>IF(IFERROR(VLOOKUP(VLOOKUP($A235,nsi!$A:$B,2,0),regiz!$B:$B,1,0),"")&lt;&gt;"","","нет отчета")</f>
        <v>нет отчета</v>
      </c>
    </row>
    <row r="236" spans="1:8" s="1" customFormat="1">
      <c r="A236" s="26" t="s">
        <v>202</v>
      </c>
      <c r="B236" s="62">
        <f>IFERROR(VLOOKUP($A236,svod!$B:$D,2,0),0)</f>
        <v>0</v>
      </c>
      <c r="C236" s="86">
        <f>IFERROR(VLOOKUP($A236,svod!$B:$D,3,0),0)</f>
        <v>0</v>
      </c>
      <c r="D236" s="91">
        <f>IFERROR(VLOOKUP(VLOOKUP($A236,nsi!$A:$B,2,0),regiz!$B:$E,2,0),0)</f>
        <v>0</v>
      </c>
      <c r="E236" s="91">
        <f>IFERROR(VLOOKUP(VLOOKUP($A236,nsi!$A:$B,2,0),regiz!$B:$E,3,0),0)</f>
        <v>0</v>
      </c>
      <c r="F236" s="91">
        <f>IFERROR(VLOOKUP(VLOOKUP($A236,nsi!$A:$B,2,0),regiz!$B:$E,4,0),0)</f>
        <v>0</v>
      </c>
      <c r="G236" s="65" t="str">
        <f>IF(IFERROR(VLOOKUP($A236,svod!$B:$B,1,0),"")&lt;&gt;"","","нет отчета")</f>
        <v>нет отчета</v>
      </c>
      <c r="H236" s="25" t="str">
        <f>IF(IFERROR(VLOOKUP(VLOOKUP($A236,nsi!$A:$B,2,0),regiz!$B:$B,1,0),"")&lt;&gt;"","","нет отчета")</f>
        <v>нет отчета</v>
      </c>
    </row>
    <row r="237" spans="1:8" s="1" customFormat="1">
      <c r="A237" s="26" t="s">
        <v>203</v>
      </c>
      <c r="B237" s="62">
        <f>IFERROR(VLOOKUP($A237,svod!$B:$D,2,0),0)</f>
        <v>0</v>
      </c>
      <c r="C237" s="86">
        <f>IFERROR(VLOOKUP($A237,svod!$B:$D,3,0),0)</f>
        <v>0</v>
      </c>
      <c r="D237" s="91">
        <f>IFERROR(VLOOKUP(VLOOKUP($A237,nsi!$A:$B,2,0),regiz!$B:$E,2,0),0)</f>
        <v>0</v>
      </c>
      <c r="E237" s="91">
        <f>IFERROR(VLOOKUP(VLOOKUP($A237,nsi!$A:$B,2,0),regiz!$B:$E,3,0),0)</f>
        <v>0</v>
      </c>
      <c r="F237" s="91">
        <f>IFERROR(VLOOKUP(VLOOKUP($A237,nsi!$A:$B,2,0),regiz!$B:$E,4,0),0)</f>
        <v>0</v>
      </c>
      <c r="G237" s="65" t="str">
        <f>IF(IFERROR(VLOOKUP($A237,svod!$B:$B,1,0),"")&lt;&gt;"","","нет отчета")</f>
        <v>нет отчета</v>
      </c>
      <c r="H237" s="25" t="str">
        <f>IF(IFERROR(VLOOKUP(VLOOKUP($A237,nsi!$A:$B,2,0),regiz!$B:$B,1,0),"")&lt;&gt;"","","нет отчета")</f>
        <v>нет отчета</v>
      </c>
    </row>
    <row r="238" spans="1:8">
      <c r="A238" s="26" t="s">
        <v>204</v>
      </c>
      <c r="B238" s="62">
        <f>IFERROR(VLOOKUP($A238,svod!$B:$D,2,0),0)</f>
        <v>0</v>
      </c>
      <c r="C238" s="86">
        <f>IFERROR(VLOOKUP($A238,svod!$B:$D,3,0),0)</f>
        <v>0</v>
      </c>
      <c r="D238" s="91">
        <f>IFERROR(VLOOKUP(VLOOKUP($A238,nsi!$A:$B,2,0),regiz!$B:$E,2,0),0)</f>
        <v>0</v>
      </c>
      <c r="E238" s="91">
        <f>IFERROR(VLOOKUP(VLOOKUP($A238,nsi!$A:$B,2,0),regiz!$B:$E,3,0),0)</f>
        <v>0</v>
      </c>
      <c r="F238" s="91">
        <f>IFERROR(VLOOKUP(VLOOKUP($A238,nsi!$A:$B,2,0),regiz!$B:$E,4,0),0)</f>
        <v>0</v>
      </c>
      <c r="G238" s="65" t="str">
        <f>IF(IFERROR(VLOOKUP($A238,svod!$B:$B,1,0),"")&lt;&gt;"","","нет отчета")</f>
        <v>нет отчета</v>
      </c>
      <c r="H238" s="25" t="str">
        <f>IF(IFERROR(VLOOKUP(VLOOKUP($A238,nsi!$A:$B,2,0),regiz!$B:$B,1,0),"")&lt;&gt;"","","нет отчета")</f>
        <v>нет отчета</v>
      </c>
    </row>
    <row r="239" spans="1:8">
      <c r="A239" s="26" t="s">
        <v>205</v>
      </c>
      <c r="B239" s="62">
        <f>IFERROR(VLOOKUP($A239,svod!$B:$D,2,0),0)</f>
        <v>0</v>
      </c>
      <c r="C239" s="86">
        <f>IFERROR(VLOOKUP($A239,svod!$B:$D,3,0),0)</f>
        <v>0</v>
      </c>
      <c r="D239" s="91">
        <f>IFERROR(VLOOKUP(VLOOKUP($A239,nsi!$A:$B,2,0),regiz!$B:$E,2,0),0)</f>
        <v>0</v>
      </c>
      <c r="E239" s="91">
        <f>IFERROR(VLOOKUP(VLOOKUP($A239,nsi!$A:$B,2,0),regiz!$B:$E,3,0),0)</f>
        <v>0</v>
      </c>
      <c r="F239" s="91">
        <f>IFERROR(VLOOKUP(VLOOKUP($A239,nsi!$A:$B,2,0),regiz!$B:$E,4,0),0)</f>
        <v>0</v>
      </c>
      <c r="G239" s="65" t="str">
        <f>IF(IFERROR(VLOOKUP($A239,svod!$B:$B,1,0),"")&lt;&gt;"","","нет отчета")</f>
        <v>нет отчета</v>
      </c>
      <c r="H239" s="25" t="str">
        <f>IF(IFERROR(VLOOKUP(VLOOKUP($A239,nsi!$A:$B,2,0),regiz!$B:$B,1,0),"")&lt;&gt;"","","нет отчета")</f>
        <v>нет отчета</v>
      </c>
    </row>
    <row r="240" spans="1:8">
      <c r="A240" s="26" t="s">
        <v>206</v>
      </c>
      <c r="B240" s="62">
        <f>IFERROR(VLOOKUP($A240,svod!$B:$D,2,0),0)</f>
        <v>0</v>
      </c>
      <c r="C240" s="86">
        <f>IFERROR(VLOOKUP($A240,svod!$B:$D,3,0),0)</f>
        <v>0</v>
      </c>
      <c r="D240" s="91">
        <f>IFERROR(VLOOKUP(VLOOKUP($A240,nsi!$A:$B,2,0),regiz!$B:$E,2,0),0)</f>
        <v>0</v>
      </c>
      <c r="E240" s="91">
        <f>IFERROR(VLOOKUP(VLOOKUP($A240,nsi!$A:$B,2,0),regiz!$B:$E,3,0),0)</f>
        <v>0</v>
      </c>
      <c r="F240" s="91">
        <f>IFERROR(VLOOKUP(VLOOKUP($A240,nsi!$A:$B,2,0),regiz!$B:$E,4,0),0)</f>
        <v>0</v>
      </c>
      <c r="G240" s="65" t="str">
        <f>IF(IFERROR(VLOOKUP($A240,svod!$B:$B,1,0),"")&lt;&gt;"","","нет отчета")</f>
        <v>нет отчета</v>
      </c>
      <c r="H240" s="25" t="str">
        <f>IF(IFERROR(VLOOKUP(VLOOKUP($A240,nsi!$A:$B,2,0),regiz!$B:$B,1,0),"")&lt;&gt;"","","нет отчета")</f>
        <v>нет отчета</v>
      </c>
    </row>
    <row r="241" spans="1:8">
      <c r="A241" s="26" t="s">
        <v>207</v>
      </c>
      <c r="B241" s="62">
        <f>IFERROR(VLOOKUP($A241,svod!$B:$D,2,0),0)</f>
        <v>0</v>
      </c>
      <c r="C241" s="86">
        <f>IFERROR(VLOOKUP($A241,svod!$B:$D,3,0),0)</f>
        <v>0</v>
      </c>
      <c r="D241" s="91">
        <f>IFERROR(VLOOKUP(VLOOKUP($A241,nsi!$A:$B,2,0),regiz!$B:$E,2,0),0)</f>
        <v>0</v>
      </c>
      <c r="E241" s="91">
        <f>IFERROR(VLOOKUP(VLOOKUP($A241,nsi!$A:$B,2,0),regiz!$B:$E,3,0),0)</f>
        <v>0</v>
      </c>
      <c r="F241" s="91">
        <f>IFERROR(VLOOKUP(VLOOKUP($A241,nsi!$A:$B,2,0),regiz!$B:$E,4,0),0)</f>
        <v>0</v>
      </c>
      <c r="G241" s="65" t="str">
        <f>IF(IFERROR(VLOOKUP($A241,svod!$B:$B,1,0),"")&lt;&gt;"","","нет отчета")</f>
        <v>нет отчета</v>
      </c>
      <c r="H241" s="25" t="str">
        <f>IF(IFERROR(VLOOKUP(VLOOKUP($A241,nsi!$A:$B,2,0),regiz!$B:$B,1,0),"")&lt;&gt;"","","нет отчета")</f>
        <v>нет отчета</v>
      </c>
    </row>
    <row r="242" spans="1:8">
      <c r="A242" s="26" t="s">
        <v>208</v>
      </c>
      <c r="B242" s="62">
        <f>IFERROR(VLOOKUP($A242,svod!$B:$D,2,0),0)</f>
        <v>0</v>
      </c>
      <c r="C242" s="86">
        <f>IFERROR(VLOOKUP($A242,svod!$B:$D,3,0),0)</f>
        <v>0</v>
      </c>
      <c r="D242" s="91">
        <f>IFERROR(VLOOKUP(VLOOKUP($A242,nsi!$A:$B,2,0),regiz!$B:$E,2,0),0)</f>
        <v>0</v>
      </c>
      <c r="E242" s="91">
        <f>IFERROR(VLOOKUP(VLOOKUP($A242,nsi!$A:$B,2,0),regiz!$B:$E,3,0),0)</f>
        <v>0</v>
      </c>
      <c r="F242" s="91">
        <f>IFERROR(VLOOKUP(VLOOKUP($A242,nsi!$A:$B,2,0),regiz!$B:$E,4,0),0)</f>
        <v>0</v>
      </c>
      <c r="G242" s="65" t="str">
        <f>IF(IFERROR(VLOOKUP($A242,svod!$B:$B,1,0),"")&lt;&gt;"","","нет отчета")</f>
        <v>нет отчета</v>
      </c>
      <c r="H242" s="25" t="str">
        <f>IF(IFERROR(VLOOKUP(VLOOKUP($A242,nsi!$A:$B,2,0),regiz!$B:$B,1,0),"")&lt;&gt;"","","нет отчета")</f>
        <v>нет отчета</v>
      </c>
    </row>
    <row r="243" spans="1:8">
      <c r="A243" s="26" t="s">
        <v>227</v>
      </c>
      <c r="B243" s="62">
        <f>IFERROR(VLOOKUP($A243,svod!$B:$D,2,0),0)</f>
        <v>0</v>
      </c>
      <c r="C243" s="86">
        <f>IFERROR(VLOOKUP($A243,svod!$B:$D,3,0),0)</f>
        <v>0</v>
      </c>
      <c r="D243" s="91">
        <f>IFERROR(VLOOKUP(VLOOKUP($A243,nsi!$A:$B,2,0),regiz!$B:$E,2,0),0)</f>
        <v>0</v>
      </c>
      <c r="E243" s="91">
        <f>IFERROR(VLOOKUP(VLOOKUP($A243,nsi!$A:$B,2,0),regiz!$B:$E,3,0),0)</f>
        <v>0</v>
      </c>
      <c r="F243" s="91">
        <f>IFERROR(VLOOKUP(VLOOKUP($A243,nsi!$A:$B,2,0),regiz!$B:$E,4,0),0)</f>
        <v>0</v>
      </c>
      <c r="G243" s="65" t="str">
        <f>IF(IFERROR(VLOOKUP($A243,svod!$B:$B,1,0),"")&lt;&gt;"","","нет отчета")</f>
        <v>нет отчета</v>
      </c>
      <c r="H243" s="25" t="str">
        <f>IF(IFERROR(VLOOKUP(VLOOKUP($A243,nsi!$A:$B,2,0),regiz!$B:$B,1,0),"")&lt;&gt;"","","нет отчета")</f>
        <v>нет отчета</v>
      </c>
    </row>
    <row r="244" spans="1:8">
      <c r="A244" s="26" t="s">
        <v>228</v>
      </c>
      <c r="B244" s="62">
        <f>IFERROR(VLOOKUP($A244,svod!$B:$D,2,0),0)</f>
        <v>0</v>
      </c>
      <c r="C244" s="86">
        <f>IFERROR(VLOOKUP($A244,svod!$B:$D,3,0),0)</f>
        <v>0</v>
      </c>
      <c r="D244" s="91">
        <f>IFERROR(VLOOKUP(VLOOKUP($A244,nsi!$A:$B,2,0),regiz!$B:$E,2,0),0)</f>
        <v>0</v>
      </c>
      <c r="E244" s="91">
        <f>IFERROR(VLOOKUP(VLOOKUP($A244,nsi!$A:$B,2,0),regiz!$B:$E,3,0),0)</f>
        <v>0</v>
      </c>
      <c r="F244" s="91">
        <f>IFERROR(VLOOKUP(VLOOKUP($A244,nsi!$A:$B,2,0),regiz!$B:$E,4,0),0)</f>
        <v>0</v>
      </c>
      <c r="G244" s="65" t="str">
        <f>IF(IFERROR(VLOOKUP($A244,svod!$B:$B,1,0),"")&lt;&gt;"","","нет отчета")</f>
        <v>нет отчета</v>
      </c>
      <c r="H244" s="25" t="str">
        <f>IF(IFERROR(VLOOKUP(VLOOKUP($A244,nsi!$A:$B,2,0),regiz!$B:$B,1,0),"")&lt;&gt;"","","нет отчета")</f>
        <v>нет отчета</v>
      </c>
    </row>
    <row r="245" spans="1:8">
      <c r="A245" s="26" t="s">
        <v>229</v>
      </c>
      <c r="B245" s="62">
        <f>IFERROR(VLOOKUP($A245,svod!$B:$D,2,0),0)</f>
        <v>0</v>
      </c>
      <c r="C245" s="86">
        <f>IFERROR(VLOOKUP($A245,svod!$B:$D,3,0),0)</f>
        <v>0</v>
      </c>
      <c r="D245" s="91">
        <f>IFERROR(VLOOKUP(VLOOKUP($A245,nsi!$A:$B,2,0),regiz!$B:$E,2,0),0)</f>
        <v>0</v>
      </c>
      <c r="E245" s="91">
        <f>IFERROR(VLOOKUP(VLOOKUP($A245,nsi!$A:$B,2,0),regiz!$B:$E,3,0),0)</f>
        <v>0</v>
      </c>
      <c r="F245" s="91">
        <f>IFERROR(VLOOKUP(VLOOKUP($A245,nsi!$A:$B,2,0),regiz!$B:$E,4,0),0)</f>
        <v>0</v>
      </c>
      <c r="G245" s="65" t="str">
        <f>IF(IFERROR(VLOOKUP($A245,svod!$B:$B,1,0),"")&lt;&gt;"","","нет отчета")</f>
        <v>нет отчета</v>
      </c>
      <c r="H245" s="25" t="str">
        <f>IF(IFERROR(VLOOKUP(VLOOKUP($A245,nsi!$A:$B,2,0),regiz!$B:$B,1,0),"")&lt;&gt;"","","нет отчета")</f>
        <v>нет отчета</v>
      </c>
    </row>
    <row r="246" spans="1:8">
      <c r="A246" s="26" t="s">
        <v>17</v>
      </c>
      <c r="B246" s="62">
        <f>IFERROR(VLOOKUP($A246,svod!$B:$D,2,0),0)</f>
        <v>0</v>
      </c>
      <c r="C246" s="86">
        <f>IFERROR(VLOOKUP($A246,svod!$B:$D,3,0),0)</f>
        <v>0</v>
      </c>
      <c r="D246" s="91">
        <f>IFERROR(VLOOKUP(VLOOKUP($A246,nsi!$A:$B,2,0),regiz!$B:$E,2,0),0)</f>
        <v>0</v>
      </c>
      <c r="E246" s="91">
        <f>IFERROR(VLOOKUP(VLOOKUP($A246,nsi!$A:$B,2,0),regiz!$B:$E,3,0),0)</f>
        <v>0</v>
      </c>
      <c r="F246" s="91">
        <f>IFERROR(VLOOKUP(VLOOKUP($A246,nsi!$A:$B,2,0),regiz!$B:$E,4,0),0)</f>
        <v>0</v>
      </c>
      <c r="G246" s="65" t="str">
        <f>IF(IFERROR(VLOOKUP($A246,svod!$B:$B,1,0),"")&lt;&gt;"","","нет отчета")</f>
        <v>нет отчета</v>
      </c>
      <c r="H246" s="25" t="str">
        <f>IF(IFERROR(VLOOKUP(VLOOKUP($A246,nsi!$A:$B,2,0),regiz!$B:$B,1,0),"")&lt;&gt;"","","нет отчета")</f>
        <v>нет отчета</v>
      </c>
    </row>
    <row r="247" spans="1:8">
      <c r="A247" s="26" t="s">
        <v>113</v>
      </c>
      <c r="B247" s="62">
        <f>IFERROR(VLOOKUP($A247,svod!$B:$D,2,0),0)</f>
        <v>0</v>
      </c>
      <c r="C247" s="86">
        <f>IFERROR(VLOOKUP($A247,svod!$B:$D,3,0),0)</f>
        <v>0</v>
      </c>
      <c r="D247" s="91">
        <f>IFERROR(VLOOKUP(VLOOKUP($A247,nsi!$A:$B,2,0),regiz!$B:$E,2,0),0)</f>
        <v>0</v>
      </c>
      <c r="E247" s="91">
        <f>IFERROR(VLOOKUP(VLOOKUP($A247,nsi!$A:$B,2,0),regiz!$B:$E,3,0),0)</f>
        <v>0</v>
      </c>
      <c r="F247" s="91">
        <f>IFERROR(VLOOKUP(VLOOKUP($A247,nsi!$A:$B,2,0),regiz!$B:$E,4,0),0)</f>
        <v>0</v>
      </c>
      <c r="G247" s="65" t="str">
        <f>IF(IFERROR(VLOOKUP($A247,svod!$B:$B,1,0),"")&lt;&gt;"","","нет отчета")</f>
        <v>нет отчета</v>
      </c>
      <c r="H247" s="25" t="str">
        <f>IF(IFERROR(VLOOKUP(VLOOKUP($A247,nsi!$A:$B,2,0),regiz!$B:$B,1,0),"")&lt;&gt;"","","нет отчета")</f>
        <v>нет отчета</v>
      </c>
    </row>
    <row r="248" spans="1:8">
      <c r="A248" s="26" t="s">
        <v>116</v>
      </c>
      <c r="B248" s="62">
        <f>IFERROR(VLOOKUP($A248,svod!$B:$D,2,0),0)</f>
        <v>0</v>
      </c>
      <c r="C248" s="86">
        <f>IFERROR(VLOOKUP($A248,svod!$B:$D,3,0),0)</f>
        <v>0</v>
      </c>
      <c r="D248" s="91">
        <f>IFERROR(VLOOKUP(VLOOKUP($A248,nsi!$A:$B,2,0),regiz!$B:$E,2,0),0)</f>
        <v>0</v>
      </c>
      <c r="E248" s="91">
        <f>IFERROR(VLOOKUP(VLOOKUP($A248,nsi!$A:$B,2,0),regiz!$B:$E,3,0),0)</f>
        <v>0</v>
      </c>
      <c r="F248" s="91">
        <f>IFERROR(VLOOKUP(VLOOKUP($A248,nsi!$A:$B,2,0),regiz!$B:$E,4,0),0)</f>
        <v>0</v>
      </c>
      <c r="G248" s="65" t="str">
        <f>IF(IFERROR(VLOOKUP($A248,svod!$B:$B,1,0),"")&lt;&gt;"","","нет отчета")</f>
        <v>нет отчета</v>
      </c>
      <c r="H248" s="25" t="str">
        <f>IF(IFERROR(VLOOKUP(VLOOKUP($A248,nsi!$A:$B,2,0),regiz!$B:$B,1,0),"")&lt;&gt;"","","нет отчета")</f>
        <v>нет отчета</v>
      </c>
    </row>
    <row r="249" spans="1:8">
      <c r="A249" s="26" t="s">
        <v>142</v>
      </c>
      <c r="B249" s="62">
        <f>IFERROR(VLOOKUP($A249,svod!$B:$D,2,0),0)</f>
        <v>0</v>
      </c>
      <c r="C249" s="86">
        <f>IFERROR(VLOOKUP($A249,svod!$B:$D,3,0),0)</f>
        <v>0</v>
      </c>
      <c r="D249" s="91">
        <f>IFERROR(VLOOKUP(VLOOKUP($A249,nsi!$A:$B,2,0),regiz!$B:$E,2,0),0)</f>
        <v>0</v>
      </c>
      <c r="E249" s="91">
        <f>IFERROR(VLOOKUP(VLOOKUP($A249,nsi!$A:$B,2,0),regiz!$B:$E,3,0),0)</f>
        <v>0</v>
      </c>
      <c r="F249" s="91">
        <f>IFERROR(VLOOKUP(VLOOKUP($A249,nsi!$A:$B,2,0),regiz!$B:$E,4,0),0)</f>
        <v>0</v>
      </c>
      <c r="G249" s="65" t="str">
        <f>IF(IFERROR(VLOOKUP($A249,svod!$B:$B,1,0),"")&lt;&gt;"","","нет отчета")</f>
        <v>нет отчета</v>
      </c>
      <c r="H249" s="25" t="str">
        <f>IF(IFERROR(VLOOKUP(VLOOKUP($A249,nsi!$A:$B,2,0),regiz!$B:$B,1,0),"")&lt;&gt;"","","нет отчета")</f>
        <v>нет отчета</v>
      </c>
    </row>
    <row r="250" spans="1:8">
      <c r="A250" s="26" t="s">
        <v>145</v>
      </c>
      <c r="B250" s="62">
        <f>IFERROR(VLOOKUP($A250,svod!$B:$D,2,0),0)</f>
        <v>0</v>
      </c>
      <c r="C250" s="86">
        <f>IFERROR(VLOOKUP($A250,svod!$B:$D,3,0),0)</f>
        <v>0</v>
      </c>
      <c r="D250" s="91">
        <f>IFERROR(VLOOKUP(VLOOKUP($A250,nsi!$A:$B,2,0),regiz!$B:$E,2,0),0)</f>
        <v>0</v>
      </c>
      <c r="E250" s="91">
        <f>IFERROR(VLOOKUP(VLOOKUP($A250,nsi!$A:$B,2,0),regiz!$B:$E,3,0),0)</f>
        <v>0</v>
      </c>
      <c r="F250" s="91">
        <f>IFERROR(VLOOKUP(VLOOKUP($A250,nsi!$A:$B,2,0),regiz!$B:$E,4,0),0)</f>
        <v>0</v>
      </c>
      <c r="G250" s="65" t="str">
        <f>IF(IFERROR(VLOOKUP($A250,svod!$B:$B,1,0),"")&lt;&gt;"","","нет отчета")</f>
        <v>нет отчета</v>
      </c>
      <c r="H250" s="25" t="str">
        <f>IF(IFERROR(VLOOKUP(VLOOKUP($A250,nsi!$A:$B,2,0),regiz!$B:$B,1,0),"")&lt;&gt;"","","нет отчета")</f>
        <v>нет отчета</v>
      </c>
    </row>
    <row r="251" spans="1:8">
      <c r="A251" s="26" t="s">
        <v>146</v>
      </c>
      <c r="B251" s="62">
        <f>IFERROR(VLOOKUP($A251,svod!$B:$D,2,0),0)</f>
        <v>0</v>
      </c>
      <c r="C251" s="86">
        <f>IFERROR(VLOOKUP($A251,svod!$B:$D,3,0),0)</f>
        <v>0</v>
      </c>
      <c r="D251" s="91">
        <f>IFERROR(VLOOKUP(VLOOKUP($A251,nsi!$A:$B,2,0),regiz!$B:$E,2,0),0)</f>
        <v>0</v>
      </c>
      <c r="E251" s="91">
        <f>IFERROR(VLOOKUP(VLOOKUP($A251,nsi!$A:$B,2,0),regiz!$B:$E,3,0),0)</f>
        <v>0</v>
      </c>
      <c r="F251" s="91">
        <f>IFERROR(VLOOKUP(VLOOKUP($A251,nsi!$A:$B,2,0),regiz!$B:$E,4,0),0)</f>
        <v>0</v>
      </c>
      <c r="G251" s="65" t="str">
        <f>IF(IFERROR(VLOOKUP($A251,svod!$B:$B,1,0),"")&lt;&gt;"","","нет отчета")</f>
        <v>нет отчета</v>
      </c>
      <c r="H251" s="25" t="str">
        <f>IF(IFERROR(VLOOKUP(VLOOKUP($A251,nsi!$A:$B,2,0),regiz!$B:$B,1,0),"")&lt;&gt;"","","нет отчета")</f>
        <v>нет отчета</v>
      </c>
    </row>
    <row r="252" spans="1:8">
      <c r="A252" s="26" t="s">
        <v>148</v>
      </c>
      <c r="B252" s="62">
        <f>IFERROR(VLOOKUP($A252,svod!$B:$D,2,0),0)</f>
        <v>0</v>
      </c>
      <c r="C252" s="86">
        <f>IFERROR(VLOOKUP($A252,svod!$B:$D,3,0),0)</f>
        <v>0</v>
      </c>
      <c r="D252" s="91">
        <f>IFERROR(VLOOKUP(VLOOKUP($A252,nsi!$A:$B,2,0),regiz!$B:$E,2,0),0)</f>
        <v>0</v>
      </c>
      <c r="E252" s="91">
        <f>IFERROR(VLOOKUP(VLOOKUP($A252,nsi!$A:$B,2,0),regiz!$B:$E,3,0),0)</f>
        <v>0</v>
      </c>
      <c r="F252" s="91">
        <f>IFERROR(VLOOKUP(VLOOKUP($A252,nsi!$A:$B,2,0),regiz!$B:$E,4,0),0)</f>
        <v>0</v>
      </c>
      <c r="G252" s="65" t="str">
        <f>IF(IFERROR(VLOOKUP($A252,svod!$B:$B,1,0),"")&lt;&gt;"","","нет отчета")</f>
        <v>нет отчета</v>
      </c>
      <c r="H252" s="25" t="str">
        <f>IF(IFERROR(VLOOKUP(VLOOKUP($A252,nsi!$A:$B,2,0),regiz!$B:$B,1,0),"")&lt;&gt;"","","нет отчета")</f>
        <v>нет отчета</v>
      </c>
    </row>
    <row r="253" spans="1:8">
      <c r="A253" s="26" t="s">
        <v>172</v>
      </c>
      <c r="B253" s="62">
        <f>IFERROR(VLOOKUP($A253,svod!$B:$D,2,0),0)</f>
        <v>0</v>
      </c>
      <c r="C253" s="86">
        <f>IFERROR(VLOOKUP($A253,svod!$B:$D,3,0),0)</f>
        <v>0</v>
      </c>
      <c r="D253" s="91">
        <f>IFERROR(VLOOKUP(VLOOKUP($A253,nsi!$A:$B,2,0),regiz!$B:$E,2,0),0)</f>
        <v>0</v>
      </c>
      <c r="E253" s="91">
        <f>IFERROR(VLOOKUP(VLOOKUP($A253,nsi!$A:$B,2,0),regiz!$B:$E,3,0),0)</f>
        <v>0</v>
      </c>
      <c r="F253" s="91">
        <f>IFERROR(VLOOKUP(VLOOKUP($A253,nsi!$A:$B,2,0),regiz!$B:$E,4,0),0)</f>
        <v>0</v>
      </c>
      <c r="G253" s="65" t="str">
        <f>IF(IFERROR(VLOOKUP($A253,svod!$B:$B,1,0),"")&lt;&gt;"","","нет отчета")</f>
        <v>нет отчета</v>
      </c>
      <c r="H253" s="25" t="str">
        <f>IF(IFERROR(VLOOKUP(VLOOKUP($A253,nsi!$A:$B,2,0),regiz!$B:$B,1,0),"")&lt;&gt;"","","нет отчета")</f>
        <v>нет отчета</v>
      </c>
    </row>
    <row r="254" spans="1:8">
      <c r="A254" s="26" t="s">
        <v>230</v>
      </c>
      <c r="B254" s="62">
        <f>IFERROR(VLOOKUP($A254,svod!$B:$D,2,0),0)</f>
        <v>0</v>
      </c>
      <c r="C254" s="86">
        <f>IFERROR(VLOOKUP($A254,svod!$B:$D,3,0),0)</f>
        <v>0</v>
      </c>
      <c r="D254" s="91">
        <f>IFERROR(VLOOKUP(VLOOKUP($A254,nsi!$A:$B,2,0),regiz!$B:$E,2,0),0)</f>
        <v>0</v>
      </c>
      <c r="E254" s="91">
        <f>IFERROR(VLOOKUP(VLOOKUP($A254,nsi!$A:$B,2,0),regiz!$B:$E,3,0),0)</f>
        <v>0</v>
      </c>
      <c r="F254" s="91">
        <f>IFERROR(VLOOKUP(VLOOKUP($A254,nsi!$A:$B,2,0),regiz!$B:$E,4,0),0)</f>
        <v>0</v>
      </c>
      <c r="G254" s="65" t="str">
        <f>IF(IFERROR(VLOOKUP($A254,svod!$B:$B,1,0),"")&lt;&gt;"","","нет отчета")</f>
        <v>нет отчета</v>
      </c>
      <c r="H254" s="25" t="str">
        <f>IF(IFERROR(VLOOKUP(VLOOKUP($A254,nsi!$A:$B,2,0),regiz!$B:$B,1,0),"")&lt;&gt;"","","нет отчета")</f>
        <v>нет отчета</v>
      </c>
    </row>
    <row r="255" spans="1:8">
      <c r="A255" s="26" t="s">
        <v>231</v>
      </c>
      <c r="B255" s="62">
        <f>IFERROR(VLOOKUP($A255,svod!$B:$D,2,0),0)</f>
        <v>0</v>
      </c>
      <c r="C255" s="86">
        <f>IFERROR(VLOOKUP($A255,svod!$B:$D,3,0),0)</f>
        <v>0</v>
      </c>
      <c r="D255" s="91">
        <f>IFERROR(VLOOKUP(VLOOKUP($A255,nsi!$A:$B,2,0),regiz!$B:$E,2,0),0)</f>
        <v>0</v>
      </c>
      <c r="E255" s="91">
        <f>IFERROR(VLOOKUP(VLOOKUP($A255,nsi!$A:$B,2,0),regiz!$B:$E,3,0),0)</f>
        <v>0</v>
      </c>
      <c r="F255" s="91">
        <f>IFERROR(VLOOKUP(VLOOKUP($A255,nsi!$A:$B,2,0),regiz!$B:$E,4,0),0)</f>
        <v>0</v>
      </c>
      <c r="G255" s="65" t="str">
        <f>IF(IFERROR(VLOOKUP($A255,svod!$B:$B,1,0),"")&lt;&gt;"","","нет отчета")</f>
        <v>нет отчета</v>
      </c>
      <c r="H255" s="25" t="str">
        <f>IF(IFERROR(VLOOKUP(VLOOKUP($A255,nsi!$A:$B,2,0),regiz!$B:$B,1,0),"")&lt;&gt;"","","нет отчета")</f>
        <v>нет отчета</v>
      </c>
    </row>
    <row r="256" spans="1:8">
      <c r="A256" s="26" t="s">
        <v>232</v>
      </c>
      <c r="B256" s="62">
        <f>IFERROR(VLOOKUP($A256,svod!$B:$D,2,0),0)</f>
        <v>0</v>
      </c>
      <c r="C256" s="86">
        <f>IFERROR(VLOOKUP($A256,svod!$B:$D,3,0),0)</f>
        <v>0</v>
      </c>
      <c r="D256" s="91">
        <f>IFERROR(VLOOKUP(VLOOKUP($A256,nsi!$A:$B,2,0),regiz!$B:$E,2,0),0)</f>
        <v>0</v>
      </c>
      <c r="E256" s="91">
        <f>IFERROR(VLOOKUP(VLOOKUP($A256,nsi!$A:$B,2,0),regiz!$B:$E,3,0),0)</f>
        <v>0</v>
      </c>
      <c r="F256" s="91">
        <f>IFERROR(VLOOKUP(VLOOKUP($A256,nsi!$A:$B,2,0),regiz!$B:$E,4,0),0)</f>
        <v>0</v>
      </c>
      <c r="G256" s="65" t="str">
        <f>IF(IFERROR(VLOOKUP($A256,svod!$B:$B,1,0),"")&lt;&gt;"","","нет отчета")</f>
        <v>нет отчета</v>
      </c>
      <c r="H256" s="25" t="str">
        <f>IF(IFERROR(VLOOKUP(VLOOKUP($A256,nsi!$A:$B,2,0),regiz!$B:$B,1,0),"")&lt;&gt;"","","нет отчета")</f>
        <v>нет отчета</v>
      </c>
    </row>
    <row r="257" spans="1:8">
      <c r="A257" s="26" t="s">
        <v>233</v>
      </c>
      <c r="B257" s="62">
        <f>IFERROR(VLOOKUP($A257,svod!$B:$D,2,0),0)</f>
        <v>0</v>
      </c>
      <c r="C257" s="86">
        <f>IFERROR(VLOOKUP($A257,svod!$B:$D,3,0),0)</f>
        <v>0</v>
      </c>
      <c r="D257" s="91">
        <f>IFERROR(VLOOKUP(VLOOKUP($A257,nsi!$A:$B,2,0),regiz!$B:$E,2,0),0)</f>
        <v>0</v>
      </c>
      <c r="E257" s="91">
        <f>IFERROR(VLOOKUP(VLOOKUP($A257,nsi!$A:$B,2,0),regiz!$B:$E,3,0),0)</f>
        <v>0</v>
      </c>
      <c r="F257" s="91">
        <f>IFERROR(VLOOKUP(VLOOKUP($A257,nsi!$A:$B,2,0),regiz!$B:$E,4,0),0)</f>
        <v>0</v>
      </c>
      <c r="G257" s="65" t="str">
        <f>IF(IFERROR(VLOOKUP($A257,svod!$B:$B,1,0),"")&lt;&gt;"","","нет отчета")</f>
        <v>нет отчета</v>
      </c>
      <c r="H257" s="25" t="str">
        <f>IF(IFERROR(VLOOKUP(VLOOKUP($A257,nsi!$A:$B,2,0),regiz!$B:$B,1,0),"")&lt;&gt;"","","нет отчета")</f>
        <v>нет отчета</v>
      </c>
    </row>
    <row r="258" spans="1:8">
      <c r="A258" s="26" t="s">
        <v>237</v>
      </c>
      <c r="B258" s="62">
        <f>IFERROR(VLOOKUP($A258,svod!$B:$D,2,0),0)</f>
        <v>0</v>
      </c>
      <c r="C258" s="86">
        <f>IFERROR(VLOOKUP($A258,svod!$B:$D,3,0),0)</f>
        <v>0</v>
      </c>
      <c r="D258" s="91">
        <f>IFERROR(VLOOKUP(VLOOKUP($A258,nsi!$A:$B,2,0),regiz!$B:$E,2,0),0)</f>
        <v>0</v>
      </c>
      <c r="E258" s="91">
        <f>IFERROR(VLOOKUP(VLOOKUP($A258,nsi!$A:$B,2,0),regiz!$B:$E,3,0),0)</f>
        <v>0</v>
      </c>
      <c r="F258" s="91">
        <f>IFERROR(VLOOKUP(VLOOKUP($A258,nsi!$A:$B,2,0),regiz!$B:$E,4,0),0)</f>
        <v>0</v>
      </c>
      <c r="G258" s="65" t="str">
        <f>IF(IFERROR(VLOOKUP($A258,svod!$B:$B,1,0),"")&lt;&gt;"","","нет отчета")</f>
        <v>нет отчета</v>
      </c>
      <c r="H258" s="25" t="str">
        <f>IF(IFERROR(VLOOKUP(VLOOKUP($A258,nsi!$A:$B,2,0),regiz!$B:$B,1,0),"")&lt;&gt;"","","нет отчета")</f>
        <v>нет отчета</v>
      </c>
    </row>
    <row r="259" spans="1:8">
      <c r="A259" s="26" t="s">
        <v>238</v>
      </c>
      <c r="B259" s="62">
        <f>IFERROR(VLOOKUP($A259,svod!$B:$D,2,0),0)</f>
        <v>0</v>
      </c>
      <c r="C259" s="86">
        <f>IFERROR(VLOOKUP($A259,svod!$B:$D,3,0),0)</f>
        <v>0</v>
      </c>
      <c r="D259" s="91">
        <f>IFERROR(VLOOKUP(VLOOKUP($A259,nsi!$A:$B,2,0),regiz!$B:$E,2,0),0)</f>
        <v>0</v>
      </c>
      <c r="E259" s="91">
        <f>IFERROR(VLOOKUP(VLOOKUP($A259,nsi!$A:$B,2,0),regiz!$B:$E,3,0),0)</f>
        <v>0</v>
      </c>
      <c r="F259" s="91">
        <f>IFERROR(VLOOKUP(VLOOKUP($A259,nsi!$A:$B,2,0),regiz!$B:$E,4,0),0)</f>
        <v>0</v>
      </c>
      <c r="G259" s="65" t="str">
        <f>IF(IFERROR(VLOOKUP($A259,svod!$B:$B,1,0),"")&lt;&gt;"","","нет отчета")</f>
        <v>нет отчета</v>
      </c>
      <c r="H259" s="25" t="str">
        <f>IF(IFERROR(VLOOKUP(VLOOKUP($A259,nsi!$A:$B,2,0),regiz!$B:$B,1,0),"")&lt;&gt;"","","нет отчета")</f>
        <v>нет отчета</v>
      </c>
    </row>
    <row r="260" spans="1:8">
      <c r="A260" s="26" t="s">
        <v>246</v>
      </c>
      <c r="B260" s="62">
        <f>IFERROR(VLOOKUP($A260,svod!$B:$D,2,0),0)</f>
        <v>0</v>
      </c>
      <c r="C260" s="86">
        <f>IFERROR(VLOOKUP($A260,svod!$B:$D,3,0),0)</f>
        <v>0</v>
      </c>
      <c r="D260" s="91">
        <f>IFERROR(VLOOKUP(VLOOKUP($A260,nsi!$A:$B,2,0),regiz!$B:$E,2,0),0)</f>
        <v>0</v>
      </c>
      <c r="E260" s="91">
        <f>IFERROR(VLOOKUP(VLOOKUP($A260,nsi!$A:$B,2,0),regiz!$B:$E,3,0),0)</f>
        <v>0</v>
      </c>
      <c r="F260" s="91">
        <f>IFERROR(VLOOKUP(VLOOKUP($A260,nsi!$A:$B,2,0),regiz!$B:$E,4,0),0)</f>
        <v>0</v>
      </c>
      <c r="G260" s="65" t="str">
        <f>IF(IFERROR(VLOOKUP($A260,svod!$B:$B,1,0),"")&lt;&gt;"","","нет отчета")</f>
        <v>нет отчета</v>
      </c>
      <c r="H260" s="25" t="str">
        <f>IF(IFERROR(VLOOKUP(VLOOKUP($A260,nsi!$A:$B,2,0),regiz!$B:$B,1,0),"")&lt;&gt;"","","нет отчета")</f>
        <v>нет отчета</v>
      </c>
    </row>
    <row r="261" spans="1:8">
      <c r="A261" s="26" t="s">
        <v>234</v>
      </c>
      <c r="B261" s="62">
        <f>IFERROR(VLOOKUP($A261,svod!$B:$D,2,0),0)</f>
        <v>0</v>
      </c>
      <c r="C261" s="86">
        <f>IFERROR(VLOOKUP($A261,svod!$B:$D,3,0),0)</f>
        <v>0</v>
      </c>
      <c r="D261" s="91">
        <f>IFERROR(VLOOKUP(VLOOKUP($A261,nsi!$A:$B,2,0),regiz!$B:$E,2,0),0)</f>
        <v>0</v>
      </c>
      <c r="E261" s="91">
        <f>IFERROR(VLOOKUP(VLOOKUP($A261,nsi!$A:$B,2,0),regiz!$B:$E,3,0),0)</f>
        <v>0</v>
      </c>
      <c r="F261" s="91">
        <f>IFERROR(VLOOKUP(VLOOKUP($A261,nsi!$A:$B,2,0),regiz!$B:$E,4,0),0)</f>
        <v>0</v>
      </c>
      <c r="G261" s="65" t="str">
        <f>IF(IFERROR(VLOOKUP($A261,svod!$B:$B,1,0),"")&lt;&gt;"","","нет отчета")</f>
        <v>нет отчета</v>
      </c>
      <c r="H261" s="25" t="str">
        <f>IF(IFERROR(VLOOKUP(VLOOKUP($A261,nsi!$A:$B,2,0),regiz!$B:$B,1,0),"")&lt;&gt;"","","нет отчета")</f>
        <v>нет отчета</v>
      </c>
    </row>
    <row r="262" spans="1:8">
      <c r="A262" s="26" t="s">
        <v>235</v>
      </c>
      <c r="B262" s="62">
        <f>IFERROR(VLOOKUP($A262,svod!$B:$D,2,0),0)</f>
        <v>0</v>
      </c>
      <c r="C262" s="86">
        <f>IFERROR(VLOOKUP($A262,svod!$B:$D,3,0),0)</f>
        <v>0</v>
      </c>
      <c r="D262" s="91">
        <f>IFERROR(VLOOKUP(VLOOKUP($A262,nsi!$A:$B,2,0),regiz!$B:$E,2,0),0)</f>
        <v>0</v>
      </c>
      <c r="E262" s="91">
        <f>IFERROR(VLOOKUP(VLOOKUP($A262,nsi!$A:$B,2,0),regiz!$B:$E,3,0),0)</f>
        <v>0</v>
      </c>
      <c r="F262" s="91">
        <f>IFERROR(VLOOKUP(VLOOKUP($A262,nsi!$A:$B,2,0),regiz!$B:$E,4,0),0)</f>
        <v>0</v>
      </c>
      <c r="G262" s="65" t="str">
        <f>IF(IFERROR(VLOOKUP($A262,svod!$B:$B,1,0),"")&lt;&gt;"","","нет отчета")</f>
        <v>нет отчета</v>
      </c>
      <c r="H262" s="25" t="str">
        <f>IF(IFERROR(VLOOKUP(VLOOKUP($A262,nsi!$A:$B,2,0),regiz!$B:$B,1,0),"")&lt;&gt;"","","нет отчета")</f>
        <v>нет отчета</v>
      </c>
    </row>
    <row r="263" spans="1:8">
      <c r="A263" s="26" t="s">
        <v>236</v>
      </c>
      <c r="B263" s="62">
        <f>IFERROR(VLOOKUP($A263,svod!$B:$D,2,0),0)</f>
        <v>0</v>
      </c>
      <c r="C263" s="86">
        <f>IFERROR(VLOOKUP($A263,svod!$B:$D,3,0),0)</f>
        <v>0</v>
      </c>
      <c r="D263" s="91">
        <f>IFERROR(VLOOKUP(VLOOKUP($A263,nsi!$A:$B,2,0),regiz!$B:$E,2,0),0)</f>
        <v>0</v>
      </c>
      <c r="E263" s="91">
        <f>IFERROR(VLOOKUP(VLOOKUP($A263,nsi!$A:$B,2,0),regiz!$B:$E,3,0),0)</f>
        <v>0</v>
      </c>
      <c r="F263" s="91">
        <f>IFERROR(VLOOKUP(VLOOKUP($A263,nsi!$A:$B,2,0),regiz!$B:$E,4,0),0)</f>
        <v>0</v>
      </c>
      <c r="G263" s="65" t="str">
        <f>IF(IFERROR(VLOOKUP($A263,svod!$B:$B,1,0),"")&lt;&gt;"","","нет отчета")</f>
        <v>нет отчета</v>
      </c>
      <c r="H263" s="25" t="str">
        <f>IF(IFERROR(VLOOKUP(VLOOKUP($A263,nsi!$A:$B,2,0),regiz!$B:$B,1,0),"")&lt;&gt;"","","нет отчета")</f>
        <v>нет отчета</v>
      </c>
    </row>
    <row r="264" spans="1:8" ht="13.5" thickBot="1">
      <c r="A264" s="26" t="s">
        <v>249</v>
      </c>
      <c r="B264" s="62">
        <f>IFERROR(VLOOKUP($A264,svod!$B:$D,2,0),0)</f>
        <v>0</v>
      </c>
      <c r="C264" s="25">
        <f>IFERROR(VLOOKUP($A264,svod!$B:$D,3,0),0)</f>
        <v>0</v>
      </c>
      <c r="D264" s="89">
        <f>IFERROR(VLOOKUP(VLOOKUP($A264,nsi!$A:$B,2,0),regiz!$B:$E,2,0),0)</f>
        <v>0</v>
      </c>
      <c r="E264" s="89">
        <f>IFERROR(VLOOKUP(VLOOKUP($A264,nsi!$A:$B,2,0),regiz!$B:$E,3,0),0)</f>
        <v>0</v>
      </c>
      <c r="F264" s="90">
        <f>IFERROR(VLOOKUP(VLOOKUP($A264,nsi!$A:$B,2,0),regiz!$B:$E,4,0),0)</f>
        <v>0</v>
      </c>
      <c r="G264" s="37" t="str">
        <f>IF(IFERROR(VLOOKUP($A264,svod!$B:$B,1,0),"")&lt;&gt;"","","нет отчета")</f>
        <v>нет отчета</v>
      </c>
      <c r="H264" s="25" t="str">
        <f>IF(IFERROR(VLOOKUP(VLOOKUP($A264,nsi!$A:$B,2,0),regiz!$B:$B,1,0),"")&lt;&gt;"","","нет отчета")</f>
        <v>нет отчета</v>
      </c>
    </row>
    <row r="265" spans="1:8" s="1" customFormat="1" ht="16.5" thickBot="1">
      <c r="A265" s="33" t="s">
        <v>292</v>
      </c>
      <c r="B265" s="73">
        <f>B3+B14+B22+B39+B174+B52+B63+B74+B85+B91+B94+B96+B108+B126+B136+B139+B152+B157+B167</f>
        <v>0</v>
      </c>
      <c r="C265" s="74">
        <f>C3+C14+C22+C39+C174+C52+C63+C74+C85+C91+C94+C96+C108+C126+C136+C139+C152+C157+C167</f>
        <v>0</v>
      </c>
      <c r="D265" s="74">
        <f>D3+D14+D22+D39+D174+D52+D63+D74+D85+D91+D94+D96+D108+D126+D136+D139+D152+D157+D167</f>
        <v>0</v>
      </c>
      <c r="E265" s="75">
        <f>E3+E14+E22+E39+E174+E52+E63+E74+E85+E91+E94+E96+E108+E126+E136+E139+E152+E157+E167</f>
        <v>0</v>
      </c>
      <c r="F265" s="76">
        <f>F3+F14+F22+F39+F174+F52+F63+F74+F85+F91+F94+F96+F108+F126+F136+F139+F152+F157+F167</f>
        <v>0</v>
      </c>
      <c r="G265" s="52"/>
      <c r="H265" s="29"/>
    </row>
  </sheetData>
  <autoFilter ref="A2:H265"/>
  <conditionalFormatting sqref="G1:H35 G62:H65 G83:H86 G72:H75 G90:H91 G93:H97 G106:H110 G156:H158 G162:H168 G171:H171 G121:H127 G131:H140 G238:H1048576 G173:H176 G142:H153 G37:H53">
    <cfRule type="cellIs" dxfId="32" priority="144" operator="notEqual">
      <formula>""</formula>
    </cfRule>
  </conditionalFormatting>
  <conditionalFormatting sqref="G54:H61">
    <cfRule type="cellIs" dxfId="31" priority="128" operator="notEqual">
      <formula>""</formula>
    </cfRule>
  </conditionalFormatting>
  <conditionalFormatting sqref="G76:H82">
    <cfRule type="cellIs" dxfId="30" priority="122" operator="notEqual">
      <formula>""</formula>
    </cfRule>
  </conditionalFormatting>
  <conditionalFormatting sqref="G66:H71">
    <cfRule type="cellIs" dxfId="29" priority="118" operator="notEqual">
      <formula>""</formula>
    </cfRule>
  </conditionalFormatting>
  <conditionalFormatting sqref="G111:H115">
    <cfRule type="cellIs" dxfId="28" priority="108" operator="notEqual">
      <formula>""</formula>
    </cfRule>
  </conditionalFormatting>
  <conditionalFormatting sqref="G87:H89">
    <cfRule type="cellIs" dxfId="27" priority="101" operator="notEqual">
      <formula>""</formula>
    </cfRule>
  </conditionalFormatting>
  <conditionalFormatting sqref="G92:H92">
    <cfRule type="cellIs" dxfId="26" priority="97" operator="notEqual">
      <formula>""</formula>
    </cfRule>
  </conditionalFormatting>
  <conditionalFormatting sqref="G98:H105">
    <cfRule type="cellIs" dxfId="25" priority="90" operator="notEqual">
      <formula>""</formula>
    </cfRule>
  </conditionalFormatting>
  <conditionalFormatting sqref="G116:H120">
    <cfRule type="cellIs" dxfId="24" priority="88" operator="notEqual">
      <formula>""</formula>
    </cfRule>
  </conditionalFormatting>
  <conditionalFormatting sqref="G128:H130">
    <cfRule type="cellIs" dxfId="23" priority="86" operator="notEqual">
      <formula>""</formula>
    </cfRule>
  </conditionalFormatting>
  <conditionalFormatting sqref="G141:H141">
    <cfRule type="cellIs" dxfId="22" priority="78" operator="notEqual">
      <formula>""</formula>
    </cfRule>
  </conditionalFormatting>
  <conditionalFormatting sqref="G154:H155">
    <cfRule type="cellIs" dxfId="21" priority="74" operator="notEqual">
      <formula>""</formula>
    </cfRule>
  </conditionalFormatting>
  <conditionalFormatting sqref="G159:H161">
    <cfRule type="cellIs" dxfId="20" priority="70" operator="notEqual">
      <formula>""</formula>
    </cfRule>
  </conditionalFormatting>
  <conditionalFormatting sqref="G169:H170">
    <cfRule type="cellIs" dxfId="19" priority="66" operator="notEqual">
      <formula>""</formula>
    </cfRule>
  </conditionalFormatting>
  <conditionalFormatting sqref="G177:H181">
    <cfRule type="cellIs" dxfId="18" priority="62" operator="notEqual">
      <formula>""</formula>
    </cfRule>
  </conditionalFormatting>
  <conditionalFormatting sqref="G182:H186">
    <cfRule type="cellIs" dxfId="17" priority="60" operator="notEqual">
      <formula>""</formula>
    </cfRule>
  </conditionalFormatting>
  <conditionalFormatting sqref="G187:H191">
    <cfRule type="cellIs" dxfId="16" priority="32" operator="notEqual">
      <formula>""</formula>
    </cfRule>
  </conditionalFormatting>
  <conditionalFormatting sqref="G192:H196">
    <cfRule type="cellIs" dxfId="15" priority="30" operator="notEqual">
      <formula>""</formula>
    </cfRule>
  </conditionalFormatting>
  <conditionalFormatting sqref="G197:H201">
    <cfRule type="cellIs" dxfId="14" priority="28" operator="notEqual">
      <formula>""</formula>
    </cfRule>
  </conditionalFormatting>
  <conditionalFormatting sqref="G202:H206">
    <cfRule type="cellIs" dxfId="13" priority="26" operator="notEqual">
      <formula>""</formula>
    </cfRule>
  </conditionalFormatting>
  <conditionalFormatting sqref="G207:H212">
    <cfRule type="cellIs" dxfId="12" priority="24" operator="notEqual">
      <formula>""</formula>
    </cfRule>
  </conditionalFormatting>
  <conditionalFormatting sqref="G213:H217">
    <cfRule type="cellIs" dxfId="11" priority="22" operator="notEqual">
      <formula>""</formula>
    </cfRule>
  </conditionalFormatting>
  <conditionalFormatting sqref="G218:H222">
    <cfRule type="cellIs" dxfId="10" priority="20" operator="notEqual">
      <formula>""</formula>
    </cfRule>
  </conditionalFormatting>
  <conditionalFormatting sqref="G223:H227">
    <cfRule type="cellIs" dxfId="9" priority="18" operator="notEqual">
      <formula>""</formula>
    </cfRule>
  </conditionalFormatting>
  <conditionalFormatting sqref="G228:H232">
    <cfRule type="cellIs" dxfId="8" priority="16" operator="notEqual">
      <formula>""</formula>
    </cfRule>
  </conditionalFormatting>
  <conditionalFormatting sqref="G233:H237">
    <cfRule type="cellIs" dxfId="7" priority="14" operator="notEqual">
      <formula>""</formula>
    </cfRule>
  </conditionalFormatting>
  <conditionalFormatting sqref="A1:A1048576">
    <cfRule type="duplicateValues" dxfId="6" priority="3"/>
  </conditionalFormatting>
  <conditionalFormatting sqref="G172:H172">
    <cfRule type="cellIs" dxfId="5" priority="2" operator="notEqual">
      <formula>""</formula>
    </cfRule>
  </conditionalFormatting>
  <conditionalFormatting sqref="G36:H36">
    <cfRule type="cellIs" dxfId="4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1"/>
  <sheetViews>
    <sheetView workbookViewId="0">
      <selection activeCell="D25" sqref="D25"/>
    </sheetView>
  </sheetViews>
  <sheetFormatPr defaultRowHeight="12.75"/>
  <cols>
    <col min="1" max="1" width="23.7109375" customWidth="1"/>
    <col min="2" max="2" width="84.5703125" bestFit="1" customWidth="1"/>
    <col min="3" max="3" width="22.85546875" style="1" customWidth="1"/>
    <col min="4" max="5" width="22.7109375" style="24" customWidth="1"/>
  </cols>
  <sheetData>
    <row r="1" spans="1:5" ht="79.5" thickBot="1">
      <c r="A1" s="30" t="s">
        <v>298</v>
      </c>
      <c r="B1" s="30" t="s">
        <v>251</v>
      </c>
      <c r="C1" s="30" t="s">
        <v>356</v>
      </c>
      <c r="D1" s="31" t="s">
        <v>293</v>
      </c>
      <c r="E1" s="32" t="s">
        <v>252</v>
      </c>
    </row>
  </sheetData>
  <autoFilter ref="A1:E91"/>
  <conditionalFormatting sqref="B1:C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250"/>
  <sheetViews>
    <sheetView workbookViewId="0">
      <selection activeCell="B9" sqref="B9"/>
    </sheetView>
  </sheetViews>
  <sheetFormatPr defaultRowHeight="12.75"/>
  <cols>
    <col min="1" max="2" width="92.140625" style="40" customWidth="1"/>
  </cols>
  <sheetData>
    <row r="1" spans="1:2" s="1" customFormat="1" ht="18.75" thickBot="1">
      <c r="A1" s="35" t="s">
        <v>299</v>
      </c>
      <c r="B1" s="36" t="s">
        <v>353</v>
      </c>
    </row>
    <row r="2" spans="1:2">
      <c r="A2" s="38" t="s">
        <v>152</v>
      </c>
      <c r="B2" s="38" t="s">
        <v>287</v>
      </c>
    </row>
    <row r="3" spans="1:2">
      <c r="A3" s="39" t="s">
        <v>142</v>
      </c>
      <c r="B3" s="39" t="s">
        <v>300</v>
      </c>
    </row>
    <row r="4" spans="1:2">
      <c r="A4" s="39"/>
      <c r="B4" s="39" t="s">
        <v>301</v>
      </c>
    </row>
    <row r="5" spans="1:2">
      <c r="A5" s="39" t="s">
        <v>29</v>
      </c>
      <c r="B5" s="39" t="s">
        <v>278</v>
      </c>
    </row>
    <row r="6" spans="1:2">
      <c r="A6" s="39" t="s">
        <v>14</v>
      </c>
      <c r="B6" s="39" t="s">
        <v>304</v>
      </c>
    </row>
    <row r="7" spans="1:2">
      <c r="A7" s="39" t="s">
        <v>122</v>
      </c>
      <c r="B7" s="39" t="s">
        <v>260</v>
      </c>
    </row>
    <row r="8" spans="1:2">
      <c r="A8" s="39" t="s">
        <v>164</v>
      </c>
      <c r="B8" s="39" t="s">
        <v>307</v>
      </c>
    </row>
    <row r="9" spans="1:2">
      <c r="A9" s="39" t="s">
        <v>162</v>
      </c>
      <c r="B9" s="39" t="s">
        <v>308</v>
      </c>
    </row>
    <row r="10" spans="1:2" ht="25.5">
      <c r="A10" s="39" t="s">
        <v>176</v>
      </c>
      <c r="B10" s="39" t="s">
        <v>309</v>
      </c>
    </row>
    <row r="11" spans="1:2">
      <c r="A11" s="39" t="s">
        <v>235</v>
      </c>
      <c r="B11" s="39" t="s">
        <v>270</v>
      </c>
    </row>
    <row r="12" spans="1:2">
      <c r="A12" s="39" t="s">
        <v>146</v>
      </c>
      <c r="B12" s="39" t="s">
        <v>310</v>
      </c>
    </row>
    <row r="13" spans="1:2">
      <c r="A13" s="39" t="s">
        <v>236</v>
      </c>
      <c r="B13" s="39" t="s">
        <v>312</v>
      </c>
    </row>
    <row r="14" spans="1:2">
      <c r="A14" s="39" t="s">
        <v>229</v>
      </c>
      <c r="B14" s="39" t="s">
        <v>313</v>
      </c>
    </row>
    <row r="15" spans="1:2">
      <c r="A15" s="39" t="s">
        <v>231</v>
      </c>
      <c r="B15" s="39" t="s">
        <v>269</v>
      </c>
    </row>
    <row r="16" spans="1:2">
      <c r="A16" s="39" t="s">
        <v>169</v>
      </c>
      <c r="B16" s="39" t="s">
        <v>314</v>
      </c>
    </row>
    <row r="17" spans="1:2">
      <c r="A17" s="39" t="s">
        <v>115</v>
      </c>
      <c r="B17" s="39" t="s">
        <v>316</v>
      </c>
    </row>
    <row r="18" spans="1:2">
      <c r="A18" s="39" t="s">
        <v>151</v>
      </c>
      <c r="B18" s="39" t="s">
        <v>318</v>
      </c>
    </row>
    <row r="19" spans="1:2">
      <c r="A19" s="39" t="s">
        <v>172</v>
      </c>
      <c r="B19" s="39" t="s">
        <v>262</v>
      </c>
    </row>
    <row r="20" spans="1:2">
      <c r="A20" s="39" t="s">
        <v>5</v>
      </c>
      <c r="B20" s="39" t="s">
        <v>319</v>
      </c>
    </row>
    <row r="21" spans="1:2">
      <c r="A21" s="39" t="s">
        <v>165</v>
      </c>
      <c r="B21" s="39" t="s">
        <v>321</v>
      </c>
    </row>
    <row r="22" spans="1:2">
      <c r="A22" s="39" t="s">
        <v>168</v>
      </c>
      <c r="B22" s="39" t="s">
        <v>322</v>
      </c>
    </row>
    <row r="23" spans="1:2">
      <c r="A23" s="39" t="s">
        <v>160</v>
      </c>
      <c r="B23" s="39" t="s">
        <v>323</v>
      </c>
    </row>
    <row r="24" spans="1:2">
      <c r="A24" s="39" t="s">
        <v>10</v>
      </c>
      <c r="B24" s="39" t="s">
        <v>324</v>
      </c>
    </row>
    <row r="25" spans="1:2">
      <c r="A25" s="39" t="s">
        <v>17</v>
      </c>
      <c r="B25" s="39" t="s">
        <v>326</v>
      </c>
    </row>
    <row r="26" spans="1:2">
      <c r="A26" s="39" t="s">
        <v>37</v>
      </c>
      <c r="B26" s="39" t="s">
        <v>333</v>
      </c>
    </row>
    <row r="27" spans="1:2">
      <c r="A27" s="39" t="s">
        <v>118</v>
      </c>
      <c r="B27" s="39" t="s">
        <v>261</v>
      </c>
    </row>
    <row r="28" spans="1:2">
      <c r="A28" s="39" t="s">
        <v>163</v>
      </c>
      <c r="B28" s="39" t="s">
        <v>335</v>
      </c>
    </row>
    <row r="29" spans="1:2">
      <c r="A29" s="39" t="s">
        <v>233</v>
      </c>
      <c r="B29" s="39" t="s">
        <v>336</v>
      </c>
    </row>
    <row r="30" spans="1:2">
      <c r="A30" s="39" t="s">
        <v>159</v>
      </c>
      <c r="B30" s="39" t="s">
        <v>282</v>
      </c>
    </row>
    <row r="31" spans="1:2">
      <c r="A31" s="39" t="s">
        <v>143</v>
      </c>
      <c r="B31" s="39" t="s">
        <v>268</v>
      </c>
    </row>
    <row r="32" spans="1:2">
      <c r="A32" s="39" t="s">
        <v>170</v>
      </c>
      <c r="B32" s="39" t="s">
        <v>338</v>
      </c>
    </row>
    <row r="33" spans="1:2">
      <c r="A33" s="39"/>
      <c r="B33" s="39" t="s">
        <v>339</v>
      </c>
    </row>
    <row r="34" spans="1:2">
      <c r="A34" s="39" t="s">
        <v>207</v>
      </c>
      <c r="B34" s="39" t="s">
        <v>267</v>
      </c>
    </row>
    <row r="35" spans="1:2">
      <c r="A35" s="39" t="s">
        <v>116</v>
      </c>
      <c r="B35" s="39" t="s">
        <v>343</v>
      </c>
    </row>
    <row r="36" spans="1:2">
      <c r="A36" s="39" t="s">
        <v>117</v>
      </c>
      <c r="B36" s="39" t="s">
        <v>259</v>
      </c>
    </row>
    <row r="37" spans="1:2">
      <c r="A37" s="39" t="s">
        <v>161</v>
      </c>
      <c r="B37" s="39" t="s">
        <v>344</v>
      </c>
    </row>
    <row r="38" spans="1:2">
      <c r="A38" s="39" t="s">
        <v>166</v>
      </c>
      <c r="B38" s="39" t="s">
        <v>284</v>
      </c>
    </row>
    <row r="39" spans="1:2">
      <c r="A39" s="39"/>
      <c r="B39" s="39" t="s">
        <v>345</v>
      </c>
    </row>
    <row r="40" spans="1:2">
      <c r="A40" s="39" t="s">
        <v>167</v>
      </c>
      <c r="B40" s="39" t="s">
        <v>346</v>
      </c>
    </row>
    <row r="41" spans="1:2">
      <c r="A41" s="39" t="s">
        <v>94</v>
      </c>
      <c r="B41" s="39" t="s">
        <v>281</v>
      </c>
    </row>
    <row r="42" spans="1:2">
      <c r="A42" s="39" t="s">
        <v>12</v>
      </c>
      <c r="B42" s="39" t="s">
        <v>258</v>
      </c>
    </row>
    <row r="43" spans="1:2">
      <c r="A43" s="39"/>
      <c r="B43" s="39" t="s">
        <v>347</v>
      </c>
    </row>
    <row r="44" spans="1:2">
      <c r="A44" s="39" t="s">
        <v>171</v>
      </c>
      <c r="B44" s="39" t="s">
        <v>348</v>
      </c>
    </row>
    <row r="45" spans="1:2">
      <c r="A45" s="39" t="s">
        <v>193</v>
      </c>
      <c r="B45" s="39" t="s">
        <v>193</v>
      </c>
    </row>
    <row r="46" spans="1:2">
      <c r="A46" s="39" t="s">
        <v>194</v>
      </c>
      <c r="B46" s="39" t="s">
        <v>194</v>
      </c>
    </row>
    <row r="47" spans="1:2">
      <c r="A47" s="39" t="s">
        <v>220</v>
      </c>
      <c r="B47" s="39" t="s">
        <v>220</v>
      </c>
    </row>
    <row r="48" spans="1:2">
      <c r="A48" s="39" t="s">
        <v>144</v>
      </c>
      <c r="B48" s="39" t="s">
        <v>144</v>
      </c>
    </row>
    <row r="49" spans="1:2">
      <c r="A49" s="39" t="s">
        <v>216</v>
      </c>
      <c r="B49" s="39" t="s">
        <v>216</v>
      </c>
    </row>
    <row r="50" spans="1:2">
      <c r="A50" s="39" t="s">
        <v>134</v>
      </c>
      <c r="B50" s="39" t="s">
        <v>134</v>
      </c>
    </row>
    <row r="51" spans="1:2">
      <c r="A51" s="39" t="s">
        <v>8</v>
      </c>
      <c r="B51" s="39" t="s">
        <v>8</v>
      </c>
    </row>
    <row r="52" spans="1:2">
      <c r="A52" s="39" t="s">
        <v>22</v>
      </c>
      <c r="B52" s="39" t="s">
        <v>22</v>
      </c>
    </row>
    <row r="53" spans="1:2">
      <c r="A53" s="39" t="s">
        <v>290</v>
      </c>
      <c r="B53" s="39" t="s">
        <v>290</v>
      </c>
    </row>
    <row r="54" spans="1:2">
      <c r="A54" s="39" t="s">
        <v>39</v>
      </c>
      <c r="B54" s="39" t="s">
        <v>39</v>
      </c>
    </row>
    <row r="55" spans="1:2">
      <c r="A55" s="39" t="s">
        <v>246</v>
      </c>
      <c r="B55" s="39" t="s">
        <v>246</v>
      </c>
    </row>
    <row r="56" spans="1:2">
      <c r="A56" s="39" t="s">
        <v>140</v>
      </c>
      <c r="B56" s="39" t="s">
        <v>140</v>
      </c>
    </row>
    <row r="57" spans="1:2">
      <c r="A57" s="39" t="s">
        <v>218</v>
      </c>
      <c r="B57" s="39" t="s">
        <v>218</v>
      </c>
    </row>
    <row r="58" spans="1:2">
      <c r="A58" s="39" t="s">
        <v>83</v>
      </c>
      <c r="B58" s="39" t="s">
        <v>83</v>
      </c>
    </row>
    <row r="59" spans="1:2">
      <c r="A59" s="39" t="s">
        <v>121</v>
      </c>
      <c r="B59" s="39" t="s">
        <v>121</v>
      </c>
    </row>
    <row r="60" spans="1:2">
      <c r="A60" s="39" t="s">
        <v>210</v>
      </c>
      <c r="B60" s="39" t="s">
        <v>210</v>
      </c>
    </row>
    <row r="61" spans="1:2">
      <c r="A61" s="39" t="s">
        <v>119</v>
      </c>
      <c r="B61" s="39" t="s">
        <v>119</v>
      </c>
    </row>
    <row r="62" spans="1:2">
      <c r="A62" s="39" t="s">
        <v>56</v>
      </c>
      <c r="B62" s="39" t="s">
        <v>56</v>
      </c>
    </row>
    <row r="63" spans="1:2">
      <c r="A63" s="39" t="s">
        <v>127</v>
      </c>
      <c r="B63" s="39" t="s">
        <v>127</v>
      </c>
    </row>
    <row r="64" spans="1:2">
      <c r="A64" s="39" t="s">
        <v>107</v>
      </c>
      <c r="B64" s="39" t="s">
        <v>107</v>
      </c>
    </row>
    <row r="65" spans="1:2">
      <c r="A65" s="39" t="s">
        <v>239</v>
      </c>
      <c r="B65" s="39" t="s">
        <v>239</v>
      </c>
    </row>
    <row r="66" spans="1:2">
      <c r="A66" s="39" t="s">
        <v>302</v>
      </c>
      <c r="B66" s="39" t="s">
        <v>302</v>
      </c>
    </row>
    <row r="67" spans="1:2">
      <c r="A67" s="39" t="s">
        <v>42</v>
      </c>
      <c r="B67" s="39" t="s">
        <v>42</v>
      </c>
    </row>
    <row r="68" spans="1:2">
      <c r="A68" s="39" t="s">
        <v>97</v>
      </c>
      <c r="B68" s="39" t="s">
        <v>97</v>
      </c>
    </row>
    <row r="69" spans="1:2">
      <c r="A69" s="39" t="s">
        <v>198</v>
      </c>
      <c r="B69" s="39" t="s">
        <v>198</v>
      </c>
    </row>
    <row r="70" spans="1:2">
      <c r="A70" s="39" t="s">
        <v>67</v>
      </c>
      <c r="B70" s="39" t="s">
        <v>67</v>
      </c>
    </row>
    <row r="71" spans="1:2">
      <c r="A71" s="39" t="s">
        <v>274</v>
      </c>
      <c r="B71" s="39" t="s">
        <v>274</v>
      </c>
    </row>
    <row r="72" spans="1:2">
      <c r="A72" s="39" t="s">
        <v>303</v>
      </c>
      <c r="B72" s="39" t="s">
        <v>303</v>
      </c>
    </row>
    <row r="73" spans="1:2">
      <c r="A73" s="39" t="s">
        <v>204</v>
      </c>
      <c r="B73" s="39" t="s">
        <v>204</v>
      </c>
    </row>
    <row r="74" spans="1:2">
      <c r="A74" s="39" t="s">
        <v>65</v>
      </c>
      <c r="B74" s="39" t="s">
        <v>65</v>
      </c>
    </row>
    <row r="75" spans="1:2">
      <c r="A75" s="39" t="s">
        <v>196</v>
      </c>
      <c r="B75" s="39" t="s">
        <v>196</v>
      </c>
    </row>
    <row r="76" spans="1:2">
      <c r="A76" s="39" t="s">
        <v>96</v>
      </c>
      <c r="B76" s="39" t="s">
        <v>96</v>
      </c>
    </row>
    <row r="77" spans="1:2" ht="25.5">
      <c r="A77" s="39" t="s">
        <v>141</v>
      </c>
      <c r="B77" s="39" t="s">
        <v>141</v>
      </c>
    </row>
    <row r="78" spans="1:2">
      <c r="A78" s="39" t="s">
        <v>248</v>
      </c>
      <c r="B78" s="39" t="s">
        <v>248</v>
      </c>
    </row>
    <row r="79" spans="1:2">
      <c r="A79" s="39" t="s">
        <v>150</v>
      </c>
      <c r="B79" s="39" t="s">
        <v>150</v>
      </c>
    </row>
    <row r="80" spans="1:2">
      <c r="A80" s="39" t="s">
        <v>305</v>
      </c>
      <c r="B80" s="39" t="s">
        <v>305</v>
      </c>
    </row>
    <row r="81" spans="1:2">
      <c r="A81" s="39" t="s">
        <v>306</v>
      </c>
      <c r="B81" s="39" t="s">
        <v>306</v>
      </c>
    </row>
    <row r="82" spans="1:2">
      <c r="A82" s="39" t="s">
        <v>109</v>
      </c>
      <c r="B82" s="39" t="s">
        <v>109</v>
      </c>
    </row>
    <row r="83" spans="1:2">
      <c r="A83" s="39" t="s">
        <v>84</v>
      </c>
      <c r="B83" s="39" t="s">
        <v>84</v>
      </c>
    </row>
    <row r="84" spans="1:2">
      <c r="A84" s="39" t="s">
        <v>208</v>
      </c>
      <c r="B84" s="39" t="s">
        <v>208</v>
      </c>
    </row>
    <row r="85" spans="1:2">
      <c r="A85" s="39" t="s">
        <v>45</v>
      </c>
      <c r="B85" s="39" t="s">
        <v>45</v>
      </c>
    </row>
    <row r="86" spans="1:2">
      <c r="A86" s="39" t="s">
        <v>31</v>
      </c>
      <c r="B86" s="39" t="s">
        <v>31</v>
      </c>
    </row>
    <row r="87" spans="1:2">
      <c r="A87" s="39" t="s">
        <v>76</v>
      </c>
      <c r="B87" s="39" t="s">
        <v>76</v>
      </c>
    </row>
    <row r="88" spans="1:2">
      <c r="A88" s="39" t="s">
        <v>266</v>
      </c>
      <c r="B88" s="39" t="s">
        <v>266</v>
      </c>
    </row>
    <row r="89" spans="1:2">
      <c r="A89" s="39" t="s">
        <v>60</v>
      </c>
      <c r="B89" s="39" t="s">
        <v>60</v>
      </c>
    </row>
    <row r="90" spans="1:2">
      <c r="A90" s="39" t="s">
        <v>202</v>
      </c>
      <c r="B90" s="39" t="s">
        <v>202</v>
      </c>
    </row>
    <row r="91" spans="1:2">
      <c r="A91" s="39" t="s">
        <v>32</v>
      </c>
      <c r="B91" s="39" t="s">
        <v>32</v>
      </c>
    </row>
    <row r="92" spans="1:2">
      <c r="A92" s="39" t="s">
        <v>311</v>
      </c>
      <c r="B92" s="39" t="s">
        <v>311</v>
      </c>
    </row>
    <row r="93" spans="1:2">
      <c r="A93" s="39" t="s">
        <v>211</v>
      </c>
      <c r="B93" s="39" t="s">
        <v>211</v>
      </c>
    </row>
    <row r="94" spans="1:2">
      <c r="A94" s="39" t="s">
        <v>158</v>
      </c>
      <c r="B94" s="39" t="s">
        <v>158</v>
      </c>
    </row>
    <row r="95" spans="1:2">
      <c r="A95" s="39" t="s">
        <v>75</v>
      </c>
      <c r="B95" s="39" t="s">
        <v>75</v>
      </c>
    </row>
    <row r="96" spans="1:2">
      <c r="A96" s="39" t="s">
        <v>175</v>
      </c>
      <c r="B96" s="39" t="s">
        <v>175</v>
      </c>
    </row>
    <row r="97" spans="1:2">
      <c r="A97" s="39" t="s">
        <v>126</v>
      </c>
      <c r="B97" s="39" t="s">
        <v>126</v>
      </c>
    </row>
    <row r="98" spans="1:2">
      <c r="A98" s="39" t="s">
        <v>50</v>
      </c>
      <c r="B98" s="39" t="s">
        <v>50</v>
      </c>
    </row>
    <row r="99" spans="1:2">
      <c r="A99" s="39" t="s">
        <v>49</v>
      </c>
      <c r="B99" s="39" t="s">
        <v>49</v>
      </c>
    </row>
    <row r="100" spans="1:2">
      <c r="A100" s="39" t="s">
        <v>177</v>
      </c>
      <c r="B100" s="39" t="s">
        <v>177</v>
      </c>
    </row>
    <row r="101" spans="1:2">
      <c r="A101" s="39" t="s">
        <v>221</v>
      </c>
      <c r="B101" s="39" t="s">
        <v>221</v>
      </c>
    </row>
    <row r="102" spans="1:2">
      <c r="A102" s="39" t="s">
        <v>64</v>
      </c>
      <c r="B102" s="39" t="s">
        <v>64</v>
      </c>
    </row>
    <row r="103" spans="1:2">
      <c r="A103" s="39" t="s">
        <v>241</v>
      </c>
      <c r="B103" s="39" t="s">
        <v>241</v>
      </c>
    </row>
    <row r="104" spans="1:2">
      <c r="A104" s="39" t="s">
        <v>88</v>
      </c>
      <c r="B104" s="39" t="s">
        <v>88</v>
      </c>
    </row>
    <row r="105" spans="1:2">
      <c r="A105" s="39" t="s">
        <v>26</v>
      </c>
      <c r="B105" s="39" t="s">
        <v>26</v>
      </c>
    </row>
    <row r="106" spans="1:2" ht="25.5">
      <c r="A106" s="39" t="s">
        <v>315</v>
      </c>
      <c r="B106" s="39" t="s">
        <v>315</v>
      </c>
    </row>
    <row r="107" spans="1:2">
      <c r="A107" s="39" t="s">
        <v>40</v>
      </c>
      <c r="B107" s="39" t="s">
        <v>40</v>
      </c>
    </row>
    <row r="108" spans="1:2">
      <c r="A108" s="39" t="s">
        <v>55</v>
      </c>
      <c r="B108" s="39" t="s">
        <v>55</v>
      </c>
    </row>
    <row r="109" spans="1:2">
      <c r="A109" s="39" t="s">
        <v>6</v>
      </c>
      <c r="B109" s="39" t="s">
        <v>6</v>
      </c>
    </row>
    <row r="110" spans="1:2">
      <c r="A110" s="39" t="s">
        <v>317</v>
      </c>
      <c r="B110" s="39" t="s">
        <v>317</v>
      </c>
    </row>
    <row r="111" spans="1:2">
      <c r="A111" s="39" t="s">
        <v>59</v>
      </c>
      <c r="B111" s="39" t="s">
        <v>59</v>
      </c>
    </row>
    <row r="112" spans="1:2">
      <c r="A112" s="39" t="s">
        <v>63</v>
      </c>
      <c r="B112" s="39" t="s">
        <v>63</v>
      </c>
    </row>
    <row r="113" spans="1:2">
      <c r="A113" s="39" t="s">
        <v>72</v>
      </c>
      <c r="B113" s="39" t="s">
        <v>72</v>
      </c>
    </row>
    <row r="114" spans="1:2">
      <c r="A114" s="39" t="s">
        <v>264</v>
      </c>
      <c r="B114" s="39" t="s">
        <v>264</v>
      </c>
    </row>
    <row r="115" spans="1:2">
      <c r="A115" s="39" t="s">
        <v>320</v>
      </c>
      <c r="B115" s="39" t="s">
        <v>320</v>
      </c>
    </row>
    <row r="116" spans="1:2">
      <c r="A116" s="39" t="s">
        <v>138</v>
      </c>
      <c r="B116" s="39" t="s">
        <v>138</v>
      </c>
    </row>
    <row r="117" spans="1:2">
      <c r="A117" s="39" t="s">
        <v>18</v>
      </c>
      <c r="B117" s="39" t="s">
        <v>18</v>
      </c>
    </row>
    <row r="118" spans="1:2">
      <c r="A118" s="39" t="s">
        <v>54</v>
      </c>
      <c r="B118" s="39" t="s">
        <v>54</v>
      </c>
    </row>
    <row r="119" spans="1:2">
      <c r="A119" s="39" t="s">
        <v>48</v>
      </c>
      <c r="B119" s="39" t="s">
        <v>48</v>
      </c>
    </row>
    <row r="120" spans="1:2">
      <c r="A120" s="39" t="s">
        <v>237</v>
      </c>
      <c r="B120" s="39" t="s">
        <v>237</v>
      </c>
    </row>
    <row r="121" spans="1:2">
      <c r="A121" s="39" t="s">
        <v>38</v>
      </c>
      <c r="B121" s="39" t="s">
        <v>38</v>
      </c>
    </row>
    <row r="122" spans="1:2">
      <c r="A122" s="39" t="s">
        <v>195</v>
      </c>
      <c r="B122" s="39" t="s">
        <v>195</v>
      </c>
    </row>
    <row r="123" spans="1:2">
      <c r="A123" s="39" t="s">
        <v>148</v>
      </c>
      <c r="B123" s="39" t="s">
        <v>148</v>
      </c>
    </row>
    <row r="124" spans="1:2">
      <c r="A124" s="39" t="s">
        <v>214</v>
      </c>
      <c r="B124" s="39" t="s">
        <v>214</v>
      </c>
    </row>
    <row r="125" spans="1:2">
      <c r="A125" s="39" t="s">
        <v>136</v>
      </c>
      <c r="B125" s="39" t="s">
        <v>136</v>
      </c>
    </row>
    <row r="126" spans="1:2">
      <c r="A126" s="39" t="s">
        <v>156</v>
      </c>
      <c r="B126" s="39" t="s">
        <v>156</v>
      </c>
    </row>
    <row r="127" spans="1:2">
      <c r="A127" s="39" t="s">
        <v>51</v>
      </c>
      <c r="B127" s="39" t="s">
        <v>51</v>
      </c>
    </row>
    <row r="128" spans="1:2">
      <c r="A128" s="39" t="s">
        <v>325</v>
      </c>
      <c r="B128" s="39" t="s">
        <v>325</v>
      </c>
    </row>
    <row r="129" spans="1:2">
      <c r="A129" s="39" t="s">
        <v>102</v>
      </c>
      <c r="B129" s="39" t="s">
        <v>102</v>
      </c>
    </row>
    <row r="130" spans="1:2">
      <c r="A130" s="39" t="s">
        <v>41</v>
      </c>
      <c r="B130" s="39" t="s">
        <v>41</v>
      </c>
    </row>
    <row r="131" spans="1:2">
      <c r="A131" s="39" t="s">
        <v>47</v>
      </c>
      <c r="B131" s="39" t="s">
        <v>47</v>
      </c>
    </row>
    <row r="132" spans="1:2">
      <c r="A132" s="39" t="s">
        <v>19</v>
      </c>
      <c r="B132" s="39" t="s">
        <v>19</v>
      </c>
    </row>
    <row r="133" spans="1:2">
      <c r="A133" s="39" t="s">
        <v>327</v>
      </c>
      <c r="B133" s="39" t="s">
        <v>327</v>
      </c>
    </row>
    <row r="134" spans="1:2">
      <c r="A134" s="39" t="s">
        <v>209</v>
      </c>
      <c r="B134" s="39" t="s">
        <v>209</v>
      </c>
    </row>
    <row r="135" spans="1:2">
      <c r="A135" s="39" t="s">
        <v>27</v>
      </c>
      <c r="B135" s="39" t="s">
        <v>27</v>
      </c>
    </row>
    <row r="136" spans="1:2">
      <c r="A136" s="39" t="s">
        <v>328</v>
      </c>
      <c r="B136" s="39" t="s">
        <v>328</v>
      </c>
    </row>
    <row r="137" spans="1:2">
      <c r="A137" s="39" t="s">
        <v>329</v>
      </c>
      <c r="B137" s="39" t="s">
        <v>329</v>
      </c>
    </row>
    <row r="138" spans="1:2">
      <c r="A138" s="39" t="s">
        <v>240</v>
      </c>
      <c r="B138" s="39" t="s">
        <v>240</v>
      </c>
    </row>
    <row r="139" spans="1:2">
      <c r="A139" s="39" t="s">
        <v>180</v>
      </c>
      <c r="B139" s="39" t="s">
        <v>180</v>
      </c>
    </row>
    <row r="140" spans="1:2">
      <c r="A140" s="39" t="s">
        <v>95</v>
      </c>
      <c r="B140" s="39" t="s">
        <v>95</v>
      </c>
    </row>
    <row r="141" spans="1:2">
      <c r="A141" s="39" t="s">
        <v>33</v>
      </c>
      <c r="B141" s="39" t="s">
        <v>33</v>
      </c>
    </row>
    <row r="142" spans="1:2">
      <c r="A142" s="39" t="s">
        <v>99</v>
      </c>
      <c r="B142" s="39" t="s">
        <v>99</v>
      </c>
    </row>
    <row r="143" spans="1:2">
      <c r="A143" s="39" t="s">
        <v>330</v>
      </c>
      <c r="B143" s="39" t="s">
        <v>330</v>
      </c>
    </row>
    <row r="144" spans="1:2">
      <c r="A144" s="39" t="s">
        <v>331</v>
      </c>
      <c r="B144" s="39" t="s">
        <v>331</v>
      </c>
    </row>
    <row r="145" spans="1:2">
      <c r="A145" s="39" t="s">
        <v>199</v>
      </c>
      <c r="B145" s="39" t="s">
        <v>199</v>
      </c>
    </row>
    <row r="146" spans="1:2">
      <c r="A146" s="39" t="s">
        <v>332</v>
      </c>
      <c r="B146" s="39" t="s">
        <v>332</v>
      </c>
    </row>
    <row r="147" spans="1:2">
      <c r="A147" s="39" t="s">
        <v>128</v>
      </c>
      <c r="B147" s="39" t="s">
        <v>128</v>
      </c>
    </row>
    <row r="148" spans="1:2">
      <c r="A148" s="39" t="s">
        <v>334</v>
      </c>
      <c r="B148" s="39" t="s">
        <v>334</v>
      </c>
    </row>
    <row r="149" spans="1:2">
      <c r="A149" s="39" t="s">
        <v>181</v>
      </c>
      <c r="B149" s="39" t="s">
        <v>181</v>
      </c>
    </row>
    <row r="150" spans="1:2">
      <c r="A150" s="39" t="s">
        <v>53</v>
      </c>
      <c r="B150" s="39" t="s">
        <v>53</v>
      </c>
    </row>
    <row r="151" spans="1:2">
      <c r="A151" s="39" t="s">
        <v>80</v>
      </c>
      <c r="B151" s="39" t="s">
        <v>80</v>
      </c>
    </row>
    <row r="152" spans="1:2">
      <c r="A152" s="39" t="s">
        <v>145</v>
      </c>
      <c r="B152" s="39" t="s">
        <v>145</v>
      </c>
    </row>
    <row r="153" spans="1:2">
      <c r="A153" s="39" t="s">
        <v>197</v>
      </c>
      <c r="B153" s="39" t="s">
        <v>197</v>
      </c>
    </row>
    <row r="154" spans="1:2">
      <c r="A154" s="39" t="s">
        <v>223</v>
      </c>
      <c r="B154" s="39" t="s">
        <v>223</v>
      </c>
    </row>
    <row r="155" spans="1:2">
      <c r="A155" s="39" t="s">
        <v>192</v>
      </c>
      <c r="B155" s="39" t="s">
        <v>192</v>
      </c>
    </row>
    <row r="156" spans="1:2">
      <c r="A156" s="39" t="s">
        <v>247</v>
      </c>
      <c r="B156" s="39" t="s">
        <v>247</v>
      </c>
    </row>
    <row r="157" spans="1:2">
      <c r="A157" s="39" t="s">
        <v>77</v>
      </c>
      <c r="B157" s="39" t="s">
        <v>77</v>
      </c>
    </row>
    <row r="158" spans="1:2">
      <c r="A158" s="39" t="s">
        <v>203</v>
      </c>
      <c r="B158" s="39" t="s">
        <v>203</v>
      </c>
    </row>
    <row r="159" spans="1:2">
      <c r="A159" s="39" t="s">
        <v>245</v>
      </c>
      <c r="B159" s="39" t="s">
        <v>245</v>
      </c>
    </row>
    <row r="160" spans="1:2">
      <c r="A160" s="39" t="s">
        <v>230</v>
      </c>
      <c r="B160" s="39" t="s">
        <v>230</v>
      </c>
    </row>
    <row r="161" spans="1:2">
      <c r="A161" s="39" t="s">
        <v>24</v>
      </c>
      <c r="B161" s="39" t="s">
        <v>24</v>
      </c>
    </row>
    <row r="162" spans="1:2">
      <c r="A162" s="39" t="s">
        <v>137</v>
      </c>
      <c r="B162" s="39" t="s">
        <v>137</v>
      </c>
    </row>
    <row r="163" spans="1:2">
      <c r="A163" s="39" t="s">
        <v>93</v>
      </c>
      <c r="B163" s="39" t="s">
        <v>93</v>
      </c>
    </row>
    <row r="164" spans="1:2">
      <c r="A164" s="39" t="s">
        <v>249</v>
      </c>
      <c r="B164" s="39" t="s">
        <v>249</v>
      </c>
    </row>
    <row r="165" spans="1:2">
      <c r="A165" s="39" t="s">
        <v>174</v>
      </c>
      <c r="B165" s="39" t="s">
        <v>174</v>
      </c>
    </row>
    <row r="166" spans="1:2">
      <c r="A166" s="39" t="s">
        <v>265</v>
      </c>
      <c r="B166" s="39" t="s">
        <v>265</v>
      </c>
    </row>
    <row r="167" spans="1:2">
      <c r="A167" s="39" t="s">
        <v>130</v>
      </c>
      <c r="B167" s="39" t="s">
        <v>130</v>
      </c>
    </row>
    <row r="168" spans="1:2">
      <c r="A168" s="39" t="s">
        <v>227</v>
      </c>
      <c r="B168" s="39" t="s">
        <v>227</v>
      </c>
    </row>
    <row r="169" spans="1:2">
      <c r="A169" s="39" t="s">
        <v>226</v>
      </c>
      <c r="B169" s="39" t="s">
        <v>226</v>
      </c>
    </row>
    <row r="170" spans="1:2">
      <c r="A170" s="39" t="s">
        <v>337</v>
      </c>
      <c r="B170" s="39" t="s">
        <v>337</v>
      </c>
    </row>
    <row r="171" spans="1:2">
      <c r="A171" s="39" t="s">
        <v>78</v>
      </c>
      <c r="B171" s="39" t="s">
        <v>78</v>
      </c>
    </row>
    <row r="172" spans="1:2">
      <c r="A172" s="39" t="s">
        <v>135</v>
      </c>
      <c r="B172" s="39" t="s">
        <v>135</v>
      </c>
    </row>
    <row r="173" spans="1:2">
      <c r="A173" s="39" t="s">
        <v>57</v>
      </c>
      <c r="B173" s="39" t="s">
        <v>57</v>
      </c>
    </row>
    <row r="174" spans="1:2">
      <c r="A174" s="39" t="s">
        <v>147</v>
      </c>
      <c r="B174" s="39" t="s">
        <v>147</v>
      </c>
    </row>
    <row r="175" spans="1:2">
      <c r="A175" s="39" t="s">
        <v>89</v>
      </c>
      <c r="B175" s="39" t="s">
        <v>89</v>
      </c>
    </row>
    <row r="176" spans="1:2">
      <c r="A176" s="39" t="s">
        <v>101</v>
      </c>
      <c r="B176" s="39" t="s">
        <v>101</v>
      </c>
    </row>
    <row r="177" spans="1:2">
      <c r="A177" s="39" t="s">
        <v>149</v>
      </c>
      <c r="B177" s="39" t="s">
        <v>149</v>
      </c>
    </row>
    <row r="178" spans="1:2">
      <c r="A178" s="39" t="s">
        <v>81</v>
      </c>
      <c r="B178" s="39" t="s">
        <v>81</v>
      </c>
    </row>
    <row r="179" spans="1:2">
      <c r="A179" s="39" t="s">
        <v>153</v>
      </c>
      <c r="B179" s="39" t="s">
        <v>153</v>
      </c>
    </row>
    <row r="180" spans="1:2">
      <c r="A180" s="39" t="s">
        <v>44</v>
      </c>
      <c r="B180" s="39" t="s">
        <v>44</v>
      </c>
    </row>
    <row r="181" spans="1:2">
      <c r="A181" s="39" t="s">
        <v>90</v>
      </c>
      <c r="B181" s="39" t="s">
        <v>90</v>
      </c>
    </row>
    <row r="182" spans="1:2">
      <c r="A182" s="39" t="s">
        <v>69</v>
      </c>
      <c r="B182" s="39" t="s">
        <v>69</v>
      </c>
    </row>
    <row r="183" spans="1:2">
      <c r="A183" s="39" t="s">
        <v>25</v>
      </c>
      <c r="B183" s="39" t="s">
        <v>25</v>
      </c>
    </row>
    <row r="184" spans="1:2">
      <c r="A184" s="39" t="s">
        <v>87</v>
      </c>
      <c r="B184" s="39" t="s">
        <v>87</v>
      </c>
    </row>
    <row r="185" spans="1:2">
      <c r="A185" s="39" t="s">
        <v>173</v>
      </c>
      <c r="B185" s="39" t="s">
        <v>173</v>
      </c>
    </row>
    <row r="186" spans="1:2">
      <c r="A186" s="39" t="s">
        <v>86</v>
      </c>
      <c r="B186" s="39" t="s">
        <v>86</v>
      </c>
    </row>
    <row r="187" spans="1:2">
      <c r="A187" s="39" t="s">
        <v>154</v>
      </c>
      <c r="B187" s="39" t="s">
        <v>154</v>
      </c>
    </row>
    <row r="188" spans="1:2">
      <c r="A188" s="39" t="s">
        <v>217</v>
      </c>
      <c r="B188" s="39" t="s">
        <v>217</v>
      </c>
    </row>
    <row r="189" spans="1:2">
      <c r="A189" s="39" t="s">
        <v>206</v>
      </c>
      <c r="B189" s="39" t="s">
        <v>206</v>
      </c>
    </row>
    <row r="190" spans="1:2">
      <c r="A190" s="39" t="s">
        <v>15</v>
      </c>
      <c r="B190" s="39" t="s">
        <v>15</v>
      </c>
    </row>
    <row r="191" spans="1:2">
      <c r="A191" s="39" t="s">
        <v>70</v>
      </c>
      <c r="B191" s="39" t="s">
        <v>70</v>
      </c>
    </row>
    <row r="192" spans="1:2">
      <c r="A192" s="39" t="s">
        <v>7</v>
      </c>
      <c r="B192" s="39" t="s">
        <v>7</v>
      </c>
    </row>
    <row r="193" spans="1:2">
      <c r="A193" s="39" t="s">
        <v>238</v>
      </c>
      <c r="B193" s="39" t="s">
        <v>238</v>
      </c>
    </row>
    <row r="194" spans="1:2">
      <c r="A194" s="39" t="s">
        <v>340</v>
      </c>
      <c r="B194" s="39" t="s">
        <v>340</v>
      </c>
    </row>
    <row r="195" spans="1:2">
      <c r="A195" s="39" t="s">
        <v>263</v>
      </c>
      <c r="B195" s="39" t="s">
        <v>263</v>
      </c>
    </row>
    <row r="196" spans="1:2">
      <c r="A196" s="39" t="s">
        <v>341</v>
      </c>
      <c r="B196" s="39" t="s">
        <v>341</v>
      </c>
    </row>
    <row r="197" spans="1:2">
      <c r="A197" s="39" t="s">
        <v>108</v>
      </c>
      <c r="B197" s="39" t="s">
        <v>108</v>
      </c>
    </row>
    <row r="198" spans="1:2">
      <c r="A198" s="39" t="s">
        <v>92</v>
      </c>
      <c r="B198" s="39" t="s">
        <v>92</v>
      </c>
    </row>
    <row r="199" spans="1:2">
      <c r="A199" s="39" t="s">
        <v>342</v>
      </c>
      <c r="B199" s="39" t="s">
        <v>342</v>
      </c>
    </row>
    <row r="200" spans="1:2">
      <c r="A200" s="39" t="s">
        <v>129</v>
      </c>
      <c r="B200" s="39" t="s">
        <v>129</v>
      </c>
    </row>
    <row r="201" spans="1:2">
      <c r="A201" s="39" t="s">
        <v>212</v>
      </c>
      <c r="B201" s="39" t="s">
        <v>212</v>
      </c>
    </row>
    <row r="202" spans="1:2">
      <c r="A202" s="39" t="s">
        <v>58</v>
      </c>
      <c r="B202" s="39" t="s">
        <v>58</v>
      </c>
    </row>
    <row r="203" spans="1:2">
      <c r="A203" s="39" t="s">
        <v>123</v>
      </c>
      <c r="B203" s="39" t="s">
        <v>123</v>
      </c>
    </row>
    <row r="204" spans="1:2">
      <c r="A204" s="39" t="s">
        <v>74</v>
      </c>
      <c r="B204" s="39" t="s">
        <v>74</v>
      </c>
    </row>
    <row r="205" spans="1:2">
      <c r="A205" s="39" t="s">
        <v>133</v>
      </c>
      <c r="B205" s="39" t="s">
        <v>133</v>
      </c>
    </row>
    <row r="206" spans="1:2">
      <c r="A206" s="39" t="s">
        <v>103</v>
      </c>
      <c r="B206" s="39" t="s">
        <v>103</v>
      </c>
    </row>
    <row r="207" spans="1:2">
      <c r="A207" s="39" t="s">
        <v>73</v>
      </c>
      <c r="B207" s="39" t="s">
        <v>73</v>
      </c>
    </row>
    <row r="208" spans="1:2">
      <c r="A208" s="39" t="s">
        <v>124</v>
      </c>
      <c r="B208" s="39" t="s">
        <v>124</v>
      </c>
    </row>
    <row r="209" spans="1:2">
      <c r="A209" s="39" t="s">
        <v>98</v>
      </c>
      <c r="B209" s="39" t="s">
        <v>98</v>
      </c>
    </row>
    <row r="210" spans="1:2">
      <c r="A210" s="39" t="s">
        <v>200</v>
      </c>
      <c r="B210" s="39" t="s">
        <v>200</v>
      </c>
    </row>
    <row r="211" spans="1:2">
      <c r="A211" s="39" t="s">
        <v>11</v>
      </c>
      <c r="B211" s="39" t="s">
        <v>11</v>
      </c>
    </row>
    <row r="212" spans="1:2">
      <c r="A212" s="39" t="s">
        <v>82</v>
      </c>
      <c r="B212" s="39" t="s">
        <v>82</v>
      </c>
    </row>
    <row r="213" spans="1:2">
      <c r="A213" s="39" t="s">
        <v>113</v>
      </c>
      <c r="B213" s="39" t="s">
        <v>113</v>
      </c>
    </row>
    <row r="214" spans="1:2">
      <c r="A214" s="39" t="s">
        <v>36</v>
      </c>
      <c r="B214" s="39" t="s">
        <v>36</v>
      </c>
    </row>
    <row r="215" spans="1:2">
      <c r="A215" s="39" t="s">
        <v>120</v>
      </c>
      <c r="B215" s="39" t="s">
        <v>120</v>
      </c>
    </row>
    <row r="216" spans="1:2">
      <c r="A216" s="39" t="s">
        <v>20</v>
      </c>
      <c r="B216" s="39" t="s">
        <v>20</v>
      </c>
    </row>
    <row r="217" spans="1:2">
      <c r="A217" s="39" t="s">
        <v>132</v>
      </c>
      <c r="B217" s="39" t="s">
        <v>132</v>
      </c>
    </row>
    <row r="218" spans="1:2">
      <c r="A218" s="39" t="s">
        <v>139</v>
      </c>
      <c r="B218" s="39" t="s">
        <v>139</v>
      </c>
    </row>
    <row r="219" spans="1:2">
      <c r="A219" s="39" t="s">
        <v>182</v>
      </c>
      <c r="B219" s="39" t="s">
        <v>182</v>
      </c>
    </row>
    <row r="220" spans="1:2">
      <c r="A220" s="39" t="s">
        <v>79</v>
      </c>
      <c r="B220" s="39" t="s">
        <v>79</v>
      </c>
    </row>
    <row r="221" spans="1:2">
      <c r="A221" s="39" t="s">
        <v>205</v>
      </c>
      <c r="B221" s="39" t="s">
        <v>205</v>
      </c>
    </row>
    <row r="222" spans="1:2">
      <c r="A222" s="39" t="s">
        <v>157</v>
      </c>
      <c r="B222" s="39" t="s">
        <v>157</v>
      </c>
    </row>
    <row r="223" spans="1:2">
      <c r="A223" s="39" t="s">
        <v>68</v>
      </c>
      <c r="B223" s="39" t="s">
        <v>68</v>
      </c>
    </row>
    <row r="224" spans="1:2">
      <c r="A224" s="39" t="s">
        <v>23</v>
      </c>
      <c r="B224" s="39" t="s">
        <v>23</v>
      </c>
    </row>
    <row r="225" spans="1:2">
      <c r="A225" s="39" t="s">
        <v>114</v>
      </c>
      <c r="B225" s="39" t="s">
        <v>114</v>
      </c>
    </row>
    <row r="226" spans="1:2">
      <c r="A226" s="39" t="s">
        <v>61</v>
      </c>
      <c r="B226" s="39" t="s">
        <v>61</v>
      </c>
    </row>
    <row r="227" spans="1:2">
      <c r="A227" s="39" t="s">
        <v>62</v>
      </c>
      <c r="B227" s="39" t="s">
        <v>62</v>
      </c>
    </row>
    <row r="228" spans="1:2">
      <c r="A228" s="39" t="s">
        <v>46</v>
      </c>
      <c r="B228" s="39" t="s">
        <v>46</v>
      </c>
    </row>
    <row r="229" spans="1:2">
      <c r="A229" s="39" t="s">
        <v>28</v>
      </c>
      <c r="B229" s="39" t="s">
        <v>28</v>
      </c>
    </row>
    <row r="230" spans="1:2">
      <c r="A230" s="39" t="s">
        <v>66</v>
      </c>
      <c r="B230" s="39" t="s">
        <v>66</v>
      </c>
    </row>
    <row r="231" spans="1:2">
      <c r="A231" s="39" t="s">
        <v>85</v>
      </c>
      <c r="B231" s="39" t="s">
        <v>85</v>
      </c>
    </row>
    <row r="232" spans="1:2">
      <c r="A232" s="39" t="s">
        <v>71</v>
      </c>
      <c r="B232" s="39" t="s">
        <v>71</v>
      </c>
    </row>
    <row r="233" spans="1:2">
      <c r="A233" s="39" t="s">
        <v>111</v>
      </c>
      <c r="B233" s="39" t="s">
        <v>111</v>
      </c>
    </row>
    <row r="234" spans="1:2">
      <c r="A234" s="39" t="s">
        <v>242</v>
      </c>
      <c r="B234" s="39" t="s">
        <v>242</v>
      </c>
    </row>
    <row r="235" spans="1:2">
      <c r="A235" s="39" t="s">
        <v>234</v>
      </c>
      <c r="B235" s="39" t="s">
        <v>234</v>
      </c>
    </row>
    <row r="236" spans="1:2">
      <c r="A236" s="39" t="s">
        <v>155</v>
      </c>
      <c r="B236" s="39" t="s">
        <v>155</v>
      </c>
    </row>
    <row r="237" spans="1:2">
      <c r="A237" s="39" t="s">
        <v>349</v>
      </c>
      <c r="B237" s="39" t="s">
        <v>349</v>
      </c>
    </row>
    <row r="238" spans="1:2">
      <c r="A238" s="39" t="s">
        <v>43</v>
      </c>
      <c r="B238" s="39" t="s">
        <v>43</v>
      </c>
    </row>
    <row r="239" spans="1:2">
      <c r="A239" s="39" t="s">
        <v>125</v>
      </c>
      <c r="B239" s="39" t="s">
        <v>125</v>
      </c>
    </row>
    <row r="240" spans="1:2">
      <c r="A240" s="39" t="s">
        <v>30</v>
      </c>
      <c r="B240" s="39" t="s">
        <v>30</v>
      </c>
    </row>
    <row r="241" spans="1:2">
      <c r="A241" s="39" t="s">
        <v>104</v>
      </c>
      <c r="B241" s="39" t="s">
        <v>104</v>
      </c>
    </row>
    <row r="242" spans="1:2">
      <c r="A242" s="39" t="s">
        <v>91</v>
      </c>
      <c r="B242" s="39" t="s">
        <v>91</v>
      </c>
    </row>
    <row r="243" spans="1:2">
      <c r="A243" s="39" t="s">
        <v>350</v>
      </c>
      <c r="B243" s="39" t="s">
        <v>350</v>
      </c>
    </row>
    <row r="244" spans="1:2">
      <c r="A244" s="39" t="s">
        <v>351</v>
      </c>
      <c r="B244" s="39" t="s">
        <v>351</v>
      </c>
    </row>
    <row r="245" spans="1:2">
      <c r="A245" s="39" t="s">
        <v>9</v>
      </c>
      <c r="B245" s="39" t="s">
        <v>9</v>
      </c>
    </row>
    <row r="246" spans="1:2">
      <c r="A246" s="39" t="s">
        <v>21</v>
      </c>
      <c r="B246" s="39" t="s">
        <v>21</v>
      </c>
    </row>
    <row r="247" spans="1:2">
      <c r="A247" s="39" t="s">
        <v>131</v>
      </c>
      <c r="B247" s="39" t="s">
        <v>131</v>
      </c>
    </row>
    <row r="248" spans="1:2">
      <c r="A248" s="39" t="s">
        <v>110</v>
      </c>
      <c r="B248" s="39" t="s">
        <v>110</v>
      </c>
    </row>
    <row r="249" spans="1:2">
      <c r="A249" s="39" t="s">
        <v>34</v>
      </c>
      <c r="B249" s="39" t="s">
        <v>34</v>
      </c>
    </row>
    <row r="250" spans="1:2">
      <c r="A250" s="39" t="s">
        <v>352</v>
      </c>
      <c r="B250" s="39" t="s">
        <v>352</v>
      </c>
    </row>
  </sheetData>
  <autoFilter ref="A1:B25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svod</vt:lpstr>
      <vt:lpstr>list</vt:lpstr>
      <vt:lpstr>cverka</vt:lpstr>
      <vt:lpstr>regiz</vt:lpstr>
      <vt:lpstr>nsi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Медовиков Олег Евгеньевич</cp:lastModifiedBy>
  <dcterms:created xsi:type="dcterms:W3CDTF">2023-06-15T07:34:12Z</dcterms:created>
  <dcterms:modified xsi:type="dcterms:W3CDTF">2024-04-09T13:51:16Z</dcterms:modified>
</cp:coreProperties>
</file>