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1570" windowHeight="8100"/>
  </bookViews>
  <sheets>
    <sheet name="Сво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D7" i="1"/>
  <c r="X88" i="1"/>
  <c r="Y88" i="1" s="1"/>
  <c r="U88" i="1"/>
  <c r="V88" i="1" s="1"/>
  <c r="X87" i="1"/>
  <c r="Y87" i="1" s="1"/>
  <c r="U87" i="1"/>
  <c r="V87" i="1" s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D96" i="1"/>
  <c r="U209" i="1"/>
  <c r="X210" i="1"/>
  <c r="Y210" i="1" s="1"/>
  <c r="U210" i="1"/>
  <c r="V210" i="1" s="1"/>
  <c r="X209" i="1"/>
  <c r="Y209" i="1" s="1"/>
  <c r="V209" i="1"/>
  <c r="X86" i="1" l="1"/>
  <c r="Y86" i="1" s="1"/>
  <c r="U86" i="1"/>
  <c r="V86" i="1" s="1"/>
  <c r="X85" i="1"/>
  <c r="Y85" i="1" s="1"/>
  <c r="U85" i="1"/>
  <c r="V85" i="1" s="1"/>
  <c r="X84" i="1"/>
  <c r="Y84" i="1" s="1"/>
  <c r="U84" i="1"/>
  <c r="V84" i="1" s="1"/>
  <c r="X208" i="1" l="1"/>
  <c r="Y208" i="1" s="1"/>
  <c r="U208" i="1"/>
  <c r="V208" i="1" s="1"/>
  <c r="X207" i="1"/>
  <c r="Y207" i="1" s="1"/>
  <c r="U207" i="1"/>
  <c r="V207" i="1" s="1"/>
  <c r="X206" i="1"/>
  <c r="Y206" i="1" s="1"/>
  <c r="U206" i="1"/>
  <c r="V206" i="1" s="1"/>
  <c r="X83" i="1"/>
  <c r="Y83" i="1" s="1"/>
  <c r="U83" i="1"/>
  <c r="V83" i="1" s="1"/>
  <c r="X82" i="1"/>
  <c r="Y82" i="1" s="1"/>
  <c r="U82" i="1"/>
  <c r="V82" i="1" s="1"/>
  <c r="X81" i="1"/>
  <c r="Y81" i="1" s="1"/>
  <c r="U81" i="1"/>
  <c r="V81" i="1" s="1"/>
  <c r="X97" i="1" l="1"/>
  <c r="U97" i="1"/>
  <c r="U98" i="1"/>
  <c r="V98" i="1" s="1"/>
  <c r="X98" i="1"/>
  <c r="Y98" i="1" s="1"/>
  <c r="U99" i="1"/>
  <c r="V99" i="1" s="1"/>
  <c r="X99" i="1"/>
  <c r="Y99" i="1" s="1"/>
  <c r="U100" i="1"/>
  <c r="V100" i="1" s="1"/>
  <c r="X100" i="1"/>
  <c r="Y100" i="1" s="1"/>
  <c r="U101" i="1"/>
  <c r="X101" i="1"/>
  <c r="U102" i="1"/>
  <c r="V102" i="1" s="1"/>
  <c r="X102" i="1"/>
  <c r="Y102" i="1" s="1"/>
  <c r="U103" i="1"/>
  <c r="V103" i="1" s="1"/>
  <c r="X103" i="1"/>
  <c r="Y103" i="1" s="1"/>
  <c r="U104" i="1"/>
  <c r="V104" i="1" s="1"/>
  <c r="X104" i="1"/>
  <c r="Y104" i="1" s="1"/>
  <c r="U105" i="1"/>
  <c r="V105" i="1" s="1"/>
  <c r="X105" i="1"/>
  <c r="Y105" i="1" s="1"/>
  <c r="U106" i="1"/>
  <c r="V106" i="1" s="1"/>
  <c r="X106" i="1"/>
  <c r="Y106" i="1" s="1"/>
  <c r="U107" i="1"/>
  <c r="V107" i="1" s="1"/>
  <c r="X107" i="1"/>
  <c r="Y107" i="1" s="1"/>
  <c r="U108" i="1"/>
  <c r="V108" i="1" s="1"/>
  <c r="X108" i="1"/>
  <c r="Y108" i="1" s="1"/>
  <c r="U109" i="1"/>
  <c r="V109" i="1" s="1"/>
  <c r="X109" i="1"/>
  <c r="Y109" i="1" s="1"/>
  <c r="U110" i="1"/>
  <c r="V110" i="1" s="1"/>
  <c r="X110" i="1"/>
  <c r="Y110" i="1" s="1"/>
  <c r="U111" i="1"/>
  <c r="V111" i="1" s="1"/>
  <c r="X111" i="1"/>
  <c r="Y111" i="1" s="1"/>
  <c r="U112" i="1"/>
  <c r="V112" i="1" s="1"/>
  <c r="X112" i="1"/>
  <c r="Y112" i="1" s="1"/>
  <c r="U113" i="1"/>
  <c r="V113" i="1" s="1"/>
  <c r="X113" i="1"/>
  <c r="Y113" i="1" s="1"/>
  <c r="U114" i="1"/>
  <c r="V114" i="1" s="1"/>
  <c r="X114" i="1"/>
  <c r="Y114" i="1" s="1"/>
  <c r="U115" i="1"/>
  <c r="V115" i="1" s="1"/>
  <c r="X115" i="1"/>
  <c r="Y115" i="1" s="1"/>
  <c r="U116" i="1"/>
  <c r="V116" i="1" s="1"/>
  <c r="X116" i="1"/>
  <c r="Y116" i="1" s="1"/>
  <c r="U117" i="1"/>
  <c r="V117" i="1" s="1"/>
  <c r="X117" i="1"/>
  <c r="Y117" i="1" s="1"/>
  <c r="U118" i="1"/>
  <c r="V118" i="1" s="1"/>
  <c r="X118" i="1"/>
  <c r="Y118" i="1" s="1"/>
  <c r="U119" i="1"/>
  <c r="V119" i="1" s="1"/>
  <c r="X119" i="1"/>
  <c r="Y119" i="1" s="1"/>
  <c r="U120" i="1"/>
  <c r="V120" i="1" s="1"/>
  <c r="X120" i="1"/>
  <c r="Y120" i="1" s="1"/>
  <c r="U121" i="1"/>
  <c r="V121" i="1" s="1"/>
  <c r="X121" i="1"/>
  <c r="Y121" i="1" s="1"/>
  <c r="U122" i="1"/>
  <c r="V122" i="1" s="1"/>
  <c r="X122" i="1"/>
  <c r="Y122" i="1" s="1"/>
  <c r="U123" i="1"/>
  <c r="V123" i="1" s="1"/>
  <c r="X123" i="1"/>
  <c r="Y123" i="1" s="1"/>
  <c r="U124" i="1"/>
  <c r="V124" i="1" s="1"/>
  <c r="X124" i="1"/>
  <c r="Y124" i="1" s="1"/>
  <c r="U125" i="1"/>
  <c r="V125" i="1" s="1"/>
  <c r="X125" i="1"/>
  <c r="Y125" i="1" s="1"/>
  <c r="U126" i="1"/>
  <c r="V126" i="1" s="1"/>
  <c r="X126" i="1"/>
  <c r="Y126" i="1" s="1"/>
  <c r="U127" i="1"/>
  <c r="V127" i="1" s="1"/>
  <c r="X127" i="1"/>
  <c r="Y127" i="1" s="1"/>
  <c r="U128" i="1"/>
  <c r="V128" i="1" s="1"/>
  <c r="X128" i="1"/>
  <c r="Y128" i="1" s="1"/>
  <c r="U129" i="1"/>
  <c r="V129" i="1" s="1"/>
  <c r="X129" i="1"/>
  <c r="Y129" i="1" s="1"/>
  <c r="U130" i="1"/>
  <c r="V130" i="1" s="1"/>
  <c r="X130" i="1"/>
  <c r="Y130" i="1" s="1"/>
  <c r="U131" i="1"/>
  <c r="V131" i="1" s="1"/>
  <c r="X131" i="1"/>
  <c r="Y131" i="1" s="1"/>
  <c r="U132" i="1"/>
  <c r="V132" i="1" s="1"/>
  <c r="X132" i="1"/>
  <c r="Y132" i="1" s="1"/>
  <c r="U133" i="1"/>
  <c r="V133" i="1" s="1"/>
  <c r="X133" i="1"/>
  <c r="Y133" i="1" s="1"/>
  <c r="U134" i="1"/>
  <c r="V134" i="1" s="1"/>
  <c r="X134" i="1"/>
  <c r="Y134" i="1" s="1"/>
  <c r="U135" i="1"/>
  <c r="V135" i="1" s="1"/>
  <c r="X135" i="1"/>
  <c r="Y135" i="1" s="1"/>
  <c r="U136" i="1"/>
  <c r="V136" i="1" s="1"/>
  <c r="X136" i="1"/>
  <c r="Y136" i="1" s="1"/>
  <c r="U137" i="1"/>
  <c r="V137" i="1" s="1"/>
  <c r="X137" i="1"/>
  <c r="Y137" i="1" s="1"/>
  <c r="U138" i="1"/>
  <c r="V138" i="1" s="1"/>
  <c r="X138" i="1"/>
  <c r="Y138" i="1" s="1"/>
  <c r="U139" i="1"/>
  <c r="V139" i="1" s="1"/>
  <c r="X139" i="1"/>
  <c r="Y139" i="1" s="1"/>
  <c r="U140" i="1"/>
  <c r="V140" i="1" s="1"/>
  <c r="X140" i="1"/>
  <c r="Y140" i="1" s="1"/>
  <c r="U141" i="1"/>
  <c r="V141" i="1" s="1"/>
  <c r="X141" i="1"/>
  <c r="Y141" i="1" s="1"/>
  <c r="U142" i="1"/>
  <c r="V142" i="1" s="1"/>
  <c r="X142" i="1"/>
  <c r="Y142" i="1" s="1"/>
  <c r="U143" i="1"/>
  <c r="V143" i="1" s="1"/>
  <c r="X143" i="1"/>
  <c r="Y143" i="1" s="1"/>
  <c r="U144" i="1"/>
  <c r="V144" i="1" s="1"/>
  <c r="X144" i="1"/>
  <c r="Y144" i="1" s="1"/>
  <c r="U145" i="1"/>
  <c r="V145" i="1" s="1"/>
  <c r="X145" i="1"/>
  <c r="Y145" i="1" s="1"/>
  <c r="U146" i="1"/>
  <c r="V146" i="1" s="1"/>
  <c r="X146" i="1"/>
  <c r="Y146" i="1" s="1"/>
  <c r="U147" i="1"/>
  <c r="V147" i="1" s="1"/>
  <c r="X147" i="1"/>
  <c r="Y147" i="1" s="1"/>
  <c r="U148" i="1"/>
  <c r="V148" i="1" s="1"/>
  <c r="X148" i="1"/>
  <c r="Y148" i="1"/>
  <c r="U149" i="1"/>
  <c r="V149" i="1" s="1"/>
  <c r="X149" i="1"/>
  <c r="Y149" i="1" s="1"/>
  <c r="U150" i="1"/>
  <c r="V150" i="1" s="1"/>
  <c r="X150" i="1"/>
  <c r="Y150" i="1" s="1"/>
  <c r="U151" i="1"/>
  <c r="V151" i="1" s="1"/>
  <c r="X151" i="1"/>
  <c r="Y151" i="1" s="1"/>
  <c r="U152" i="1"/>
  <c r="V152" i="1" s="1"/>
  <c r="X152" i="1"/>
  <c r="Y152" i="1" s="1"/>
  <c r="U153" i="1"/>
  <c r="V153" i="1" s="1"/>
  <c r="X153" i="1"/>
  <c r="Y153" i="1" s="1"/>
  <c r="U154" i="1"/>
  <c r="V154" i="1" s="1"/>
  <c r="X154" i="1"/>
  <c r="Y154" i="1" s="1"/>
  <c r="U155" i="1"/>
  <c r="V155" i="1" s="1"/>
  <c r="X155" i="1"/>
  <c r="Y155" i="1"/>
  <c r="U156" i="1"/>
  <c r="V156" i="1" s="1"/>
  <c r="X156" i="1"/>
  <c r="Y156" i="1" s="1"/>
  <c r="U157" i="1"/>
  <c r="V157" i="1" s="1"/>
  <c r="X157" i="1"/>
  <c r="Y157" i="1" s="1"/>
  <c r="U158" i="1"/>
  <c r="V158" i="1" s="1"/>
  <c r="X158" i="1"/>
  <c r="Y158" i="1" s="1"/>
  <c r="U159" i="1"/>
  <c r="V159" i="1" s="1"/>
  <c r="X159" i="1"/>
  <c r="Y159" i="1" s="1"/>
  <c r="U160" i="1"/>
  <c r="V160" i="1" s="1"/>
  <c r="X160" i="1"/>
  <c r="Y160" i="1" s="1"/>
  <c r="U161" i="1"/>
  <c r="V161" i="1" s="1"/>
  <c r="X161" i="1"/>
  <c r="Y161" i="1" s="1"/>
  <c r="U162" i="1"/>
  <c r="V162" i="1" s="1"/>
  <c r="X162" i="1"/>
  <c r="Y162" i="1" s="1"/>
  <c r="U163" i="1"/>
  <c r="V163" i="1" s="1"/>
  <c r="X163" i="1"/>
  <c r="Y163" i="1" s="1"/>
  <c r="U164" i="1"/>
  <c r="V164" i="1" s="1"/>
  <c r="X164" i="1"/>
  <c r="Y164" i="1"/>
  <c r="U165" i="1"/>
  <c r="V165" i="1" s="1"/>
  <c r="X165" i="1"/>
  <c r="Y165" i="1" s="1"/>
  <c r="U166" i="1"/>
  <c r="V166" i="1" s="1"/>
  <c r="X166" i="1"/>
  <c r="Y166" i="1" s="1"/>
  <c r="U167" i="1"/>
  <c r="V167" i="1" s="1"/>
  <c r="X167" i="1"/>
  <c r="Y167" i="1" s="1"/>
  <c r="U168" i="1"/>
  <c r="V168" i="1" s="1"/>
  <c r="X168" i="1"/>
  <c r="Y168" i="1" s="1"/>
  <c r="U169" i="1"/>
  <c r="V169" i="1" s="1"/>
  <c r="X169" i="1"/>
  <c r="Y169" i="1" s="1"/>
  <c r="U170" i="1"/>
  <c r="V170" i="1" s="1"/>
  <c r="X170" i="1"/>
  <c r="Y170" i="1" s="1"/>
  <c r="U171" i="1"/>
  <c r="V171" i="1" s="1"/>
  <c r="X171" i="1"/>
  <c r="Y171" i="1" s="1"/>
  <c r="U172" i="1"/>
  <c r="V172" i="1" s="1"/>
  <c r="X172" i="1"/>
  <c r="Y172" i="1"/>
  <c r="U173" i="1"/>
  <c r="V173" i="1" s="1"/>
  <c r="X173" i="1"/>
  <c r="Y173" i="1" s="1"/>
  <c r="U174" i="1"/>
  <c r="V174" i="1" s="1"/>
  <c r="X174" i="1"/>
  <c r="Y174" i="1" s="1"/>
  <c r="U175" i="1"/>
  <c r="V175" i="1" s="1"/>
  <c r="X175" i="1"/>
  <c r="Y175" i="1"/>
  <c r="U176" i="1"/>
  <c r="V176" i="1" s="1"/>
  <c r="X176" i="1"/>
  <c r="Y176" i="1" s="1"/>
  <c r="U177" i="1"/>
  <c r="V177" i="1" s="1"/>
  <c r="X177" i="1"/>
  <c r="Y177" i="1" s="1"/>
  <c r="U178" i="1"/>
  <c r="V178" i="1" s="1"/>
  <c r="X178" i="1"/>
  <c r="Y178" i="1" s="1"/>
  <c r="U179" i="1"/>
  <c r="V179" i="1" s="1"/>
  <c r="X179" i="1"/>
  <c r="Y179" i="1" s="1"/>
  <c r="U180" i="1"/>
  <c r="V180" i="1" s="1"/>
  <c r="X180" i="1"/>
  <c r="Y180" i="1"/>
  <c r="U181" i="1"/>
  <c r="V181" i="1" s="1"/>
  <c r="X181" i="1"/>
  <c r="Y181" i="1" s="1"/>
  <c r="U182" i="1"/>
  <c r="V182" i="1"/>
  <c r="X182" i="1"/>
  <c r="Y182" i="1" s="1"/>
  <c r="U183" i="1"/>
  <c r="V183" i="1" s="1"/>
  <c r="X183" i="1"/>
  <c r="Y183" i="1" s="1"/>
  <c r="U184" i="1"/>
  <c r="V184" i="1" s="1"/>
  <c r="X184" i="1"/>
  <c r="Y184" i="1" s="1"/>
  <c r="U185" i="1"/>
  <c r="V185" i="1" s="1"/>
  <c r="X185" i="1"/>
  <c r="Y185" i="1" s="1"/>
  <c r="U186" i="1"/>
  <c r="V186" i="1" s="1"/>
  <c r="X186" i="1"/>
  <c r="Y186" i="1" s="1"/>
  <c r="U187" i="1"/>
  <c r="V187" i="1"/>
  <c r="X187" i="1"/>
  <c r="Y187" i="1" s="1"/>
  <c r="U188" i="1"/>
  <c r="V188" i="1" s="1"/>
  <c r="X188" i="1"/>
  <c r="Y188" i="1" s="1"/>
  <c r="U189" i="1"/>
  <c r="V189" i="1" s="1"/>
  <c r="X189" i="1"/>
  <c r="Y189" i="1" s="1"/>
  <c r="U190" i="1"/>
  <c r="V190" i="1" s="1"/>
  <c r="X190" i="1"/>
  <c r="Y190" i="1" s="1"/>
  <c r="U191" i="1"/>
  <c r="V191" i="1"/>
  <c r="X191" i="1"/>
  <c r="Y191" i="1" s="1"/>
  <c r="U192" i="1"/>
  <c r="V192" i="1" s="1"/>
  <c r="X192" i="1"/>
  <c r="Y192" i="1" s="1"/>
  <c r="U193" i="1"/>
  <c r="V193" i="1" s="1"/>
  <c r="X193" i="1"/>
  <c r="Y193" i="1" s="1"/>
  <c r="U194" i="1"/>
  <c r="V194" i="1" s="1"/>
  <c r="X194" i="1"/>
  <c r="Y194" i="1" s="1"/>
  <c r="U195" i="1"/>
  <c r="V195" i="1" s="1"/>
  <c r="X195" i="1"/>
  <c r="Y195" i="1" s="1"/>
  <c r="U196" i="1"/>
  <c r="V196" i="1" s="1"/>
  <c r="X196" i="1"/>
  <c r="Y196" i="1" s="1"/>
  <c r="U197" i="1"/>
  <c r="V197" i="1" s="1"/>
  <c r="X197" i="1"/>
  <c r="Y197" i="1" s="1"/>
  <c r="U198" i="1"/>
  <c r="V198" i="1"/>
  <c r="X198" i="1"/>
  <c r="Y198" i="1" s="1"/>
  <c r="U199" i="1"/>
  <c r="V199" i="1" s="1"/>
  <c r="X199" i="1"/>
  <c r="Y199" i="1" s="1"/>
  <c r="U200" i="1"/>
  <c r="V200" i="1" s="1"/>
  <c r="X200" i="1"/>
  <c r="Y200" i="1" s="1"/>
  <c r="U201" i="1"/>
  <c r="V201" i="1" s="1"/>
  <c r="X201" i="1"/>
  <c r="Y201" i="1" s="1"/>
  <c r="U202" i="1"/>
  <c r="V202" i="1" s="1"/>
  <c r="X202" i="1"/>
  <c r="Y202" i="1" s="1"/>
  <c r="U203" i="1"/>
  <c r="V203" i="1"/>
  <c r="X203" i="1"/>
  <c r="Y203" i="1" s="1"/>
  <c r="U204" i="1"/>
  <c r="V204" i="1" s="1"/>
  <c r="X204" i="1"/>
  <c r="Y204" i="1" s="1"/>
  <c r="U205" i="1"/>
  <c r="V205" i="1" s="1"/>
  <c r="X205" i="1"/>
  <c r="Y205" i="1" s="1"/>
  <c r="X9" i="1"/>
  <c r="Y9" i="1" s="1"/>
  <c r="X10" i="1"/>
  <c r="Y10" i="1" s="1"/>
  <c r="X11" i="1"/>
  <c r="Y11" i="1" s="1"/>
  <c r="X12" i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" i="1"/>
  <c r="U9" i="1"/>
  <c r="V9" i="1" s="1"/>
  <c r="U10" i="1"/>
  <c r="V10" i="1" s="1"/>
  <c r="U11" i="1"/>
  <c r="V11" i="1" s="1"/>
  <c r="U12" i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" i="1"/>
  <c r="V8" i="1" s="1"/>
  <c r="V97" i="1" l="1"/>
  <c r="Y8" i="1"/>
  <c r="Y97" i="1"/>
  <c r="V12" i="1"/>
  <c r="Y12" i="1"/>
  <c r="Y101" i="1"/>
  <c r="V101" i="1"/>
  <c r="Q91" i="1"/>
  <c r="Q90" i="1"/>
</calcChain>
</file>

<file path=xl/sharedStrings.xml><?xml version="1.0" encoding="utf-8"?>
<sst xmlns="http://schemas.openxmlformats.org/spreadsheetml/2006/main" count="465" uniqueCount="69">
  <si>
    <t>ID</t>
  </si>
  <si>
    <t>Медицинское 
учреждение</t>
  </si>
  <si>
    <t>Показатель</t>
  </si>
  <si>
    <t>Количество пациентов с ОРВИ, пневмониями и COVID</t>
  </si>
  <si>
    <t>поступило</t>
  </si>
  <si>
    <t>выписано</t>
  </si>
  <si>
    <t>умерло</t>
  </si>
  <si>
    <t>находятся на стационарном лечении 
на отчетную дату</t>
  </si>
  <si>
    <t>Всего с 01.03.2020</t>
  </si>
  <si>
    <t>за прошедшие сутки</t>
  </si>
  <si>
    <t>СПб</t>
  </si>
  <si>
    <t>ЛО</t>
  </si>
  <si>
    <t>Всего</t>
  </si>
  <si>
    <t>подкл. к ИВЛ</t>
  </si>
  <si>
    <t>КИБ  им. С.Б. Боткина</t>
  </si>
  <si>
    <t>Итого:</t>
  </si>
  <si>
    <t>дети и подростки до 18 лет</t>
  </si>
  <si>
    <t xml:space="preserve">лица от 18 до 65 лет </t>
  </si>
  <si>
    <t>лица старше 65 лет</t>
  </si>
  <si>
    <t>Многопрофильная больница №2</t>
  </si>
  <si>
    <t>Госпиталь ветеранов войн</t>
  </si>
  <si>
    <t>Больница Святого Георгия</t>
  </si>
  <si>
    <t>Александровская больница</t>
  </si>
  <si>
    <t>Покровская больница</t>
  </si>
  <si>
    <t>Городская  больница №20</t>
  </si>
  <si>
    <t>Городская  больница №40</t>
  </si>
  <si>
    <t>Мариинская больница</t>
  </si>
  <si>
    <t>Введенская больница</t>
  </si>
  <si>
    <t>Городская больница №38 им.Н.А. Семашко</t>
  </si>
  <si>
    <t>Городская  больница №15</t>
  </si>
  <si>
    <t>Родильный дом №16</t>
  </si>
  <si>
    <t>ДГКБ №5 им.Н.Ф. Филатова</t>
  </si>
  <si>
    <t>ДГБ Святой Ольги</t>
  </si>
  <si>
    <t>Психиатрическая больница №3 им. Скворцова-Степанова</t>
  </si>
  <si>
    <t>Психиатрическая больница №1 им. СП.П. Кащенко</t>
  </si>
  <si>
    <t>Клиническая больница Святителя Луки</t>
  </si>
  <si>
    <t>СЗГМУ им. И.И. Мечникова</t>
  </si>
  <si>
    <t xml:space="preserve">СПбГПМУ </t>
  </si>
  <si>
    <t>НМИЦ им.В. А. Алмазова</t>
  </si>
  <si>
    <t>ПСПбГМУ им. Акад.Павлова</t>
  </si>
  <si>
    <t xml:space="preserve">СПб НИИ фтизиопульмонологии </t>
  </si>
  <si>
    <t>Клиническакя больница №122 им. Л.Г. Соколова</t>
  </si>
  <si>
    <t>442 Военный госпиталь</t>
  </si>
  <si>
    <t>Количество пациентов с  COVID-19</t>
  </si>
  <si>
    <t>установлен диагноз</t>
  </si>
  <si>
    <t>умерло от COVID-19</t>
  </si>
  <si>
    <t>СПб НИИ фтизиопульмонологии</t>
  </si>
  <si>
    <t>ВЦЭРМ им. А.М. Никифорова</t>
  </si>
  <si>
    <t>НМИЦ травматологии и ортопедии им.Р.Р. Вредена</t>
  </si>
  <si>
    <t>НИИ СП</t>
  </si>
  <si>
    <t>Городская  больница  Святой преподобномученицы Елизаветы</t>
  </si>
  <si>
    <t>Городская  больница №26</t>
  </si>
  <si>
    <t>Городская  больница №28</t>
  </si>
  <si>
    <t>Городская больница №14</t>
  </si>
  <si>
    <t>Городская больница №31</t>
  </si>
  <si>
    <t>Городская больница Святого Праведного Иоанна Кронштадтского</t>
  </si>
  <si>
    <t>Центр СПИД</t>
  </si>
  <si>
    <t>Гериартрический центр</t>
  </si>
  <si>
    <t>Дорожная клиническая больница ООО РЖД</t>
  </si>
  <si>
    <t>Бюро судебно-медицинской экспертизы / ПАБ</t>
  </si>
  <si>
    <t xml:space="preserve">По состоянию на  08:00 </t>
  </si>
  <si>
    <t xml:space="preserve">ИТОГО: </t>
  </si>
  <si>
    <t>вчера</t>
  </si>
  <si>
    <t>должно</t>
  </si>
  <si>
    <t>факт</t>
  </si>
  <si>
    <t>ФГБОУ ВО Военно-медицинская академия  им. СМ. Кирова МО РФ</t>
  </si>
  <si>
    <t xml:space="preserve">СПб ГБУЗ "Городская больница №33" </t>
  </si>
  <si>
    <t>СПб ГБУЗ "Николаевская больница"</t>
  </si>
  <si>
    <t>СПб ГБУЗ "Детская городская больница №22"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</si>
</sst>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19]General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2" tint="-0.49998474074526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rgb="FFFF000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5" fontId="16" fillId="0" borderId="0"/>
  </cellStyleXfs>
  <cellXfs count="29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ont="1" applyFill="1"/>
    <xf numFmtId="0" fontId="6" fillId="0" borderId="3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0" fillId="0" borderId="0" xfId="0" applyFont="1" applyBorder="1"/>
    <xf numFmtId="0" fontId="0" fillId="0" borderId="0" xfId="0" applyBorder="1"/>
    <xf numFmtId="0" fontId="5" fillId="0" borderId="14" xfId="0" applyFont="1" applyFill="1" applyBorder="1" applyAlignment="1">
      <alignment vertical="top" wrapText="1"/>
    </xf>
    <xf numFmtId="0" fontId="6" fillId="0" borderId="10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12" xfId="0" applyFont="1" applyFill="1" applyBorder="1" applyAlignment="1">
      <alignment vertical="top" wrapText="1"/>
    </xf>
    <xf numFmtId="0" fontId="1" fillId="0" borderId="2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49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6" fillId="0" borderId="36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 wrapText="1"/>
    </xf>
    <xf numFmtId="0" fontId="1" fillId="0" borderId="2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vertical="top" wrapText="1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7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 vertical="center" wrapText="1"/>
    </xf>
    <xf numFmtId="0" fontId="7" fillId="2" borderId="34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0" fontId="7" fillId="2" borderId="37" xfId="0" applyNumberFormat="1" applyFont="1" applyFill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25" xfId="0" applyFont="1" applyFill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center"/>
    </xf>
    <xf numFmtId="0" fontId="9" fillId="0" borderId="32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35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9" fillId="0" borderId="36" xfId="0" applyNumberFormat="1" applyFont="1" applyBorder="1" applyAlignment="1">
      <alignment horizontal="center" vertical="center" wrapText="1"/>
    </xf>
    <xf numFmtId="0" fontId="7" fillId="2" borderId="31" xfId="0" applyNumberFormat="1" applyFont="1" applyFill="1" applyBorder="1" applyAlignment="1">
      <alignment horizontal="center" vertical="center"/>
    </xf>
    <xf numFmtId="0" fontId="9" fillId="0" borderId="33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 wrapText="1"/>
    </xf>
    <xf numFmtId="0" fontId="9" fillId="0" borderId="32" xfId="0" applyNumberFormat="1" applyFont="1" applyBorder="1" applyAlignment="1">
      <alignment horizontal="center" vertical="center" wrapText="1"/>
    </xf>
    <xf numFmtId="0" fontId="9" fillId="0" borderId="33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6" fillId="0" borderId="36" xfId="0" applyNumberFormat="1" applyFont="1" applyBorder="1" applyAlignment="1">
      <alignment horizontal="center" vertical="center"/>
    </xf>
    <xf numFmtId="0" fontId="9" fillId="0" borderId="35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/>
    </xf>
    <xf numFmtId="0" fontId="6" fillId="0" borderId="0" xfId="0" applyFont="1" applyFill="1" applyBorder="1"/>
    <xf numFmtId="0" fontId="7" fillId="0" borderId="1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9" fillId="0" borderId="36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10" fillId="0" borderId="3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3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6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7" fillId="2" borderId="27" xfId="0" applyNumberFormat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47" xfId="0" applyNumberFormat="1" applyFont="1" applyFill="1" applyBorder="1" applyAlignment="1">
      <alignment horizontal="center" vertical="center"/>
    </xf>
    <xf numFmtId="0" fontId="7" fillId="2" borderId="51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54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0" xfId="0" applyFont="1" applyFill="1"/>
    <xf numFmtId="0" fontId="7" fillId="2" borderId="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center"/>
    </xf>
    <xf numFmtId="0" fontId="9" fillId="0" borderId="36" xfId="0" applyNumberFormat="1" applyFont="1" applyBorder="1" applyAlignment="1">
      <alignment horizontal="center"/>
    </xf>
    <xf numFmtId="0" fontId="7" fillId="0" borderId="35" xfId="0" applyNumberFormat="1" applyFont="1" applyBorder="1" applyAlignment="1">
      <alignment horizontal="center" vertical="center"/>
    </xf>
    <xf numFmtId="0" fontId="7" fillId="0" borderId="36" xfId="0" applyNumberFormat="1" applyFont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32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0" borderId="0" xfId="0" applyFont="1"/>
    <xf numFmtId="0" fontId="13" fillId="2" borderId="38" xfId="0" applyFont="1" applyFill="1" applyBorder="1" applyAlignment="1">
      <alignment horizontal="center" vertical="center"/>
    </xf>
    <xf numFmtId="0" fontId="14" fillId="0" borderId="0" xfId="0" applyFont="1" applyBorder="1"/>
    <xf numFmtId="0" fontId="12" fillId="0" borderId="52" xfId="0" applyFont="1" applyBorder="1" applyAlignment="1">
      <alignment horizontal="right" vertical="top"/>
    </xf>
    <xf numFmtId="0" fontId="12" fillId="0" borderId="49" xfId="0" applyFont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 wrapText="1"/>
    </xf>
    <xf numFmtId="0" fontId="9" fillId="0" borderId="55" xfId="0" applyNumberFormat="1" applyFont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5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55" xfId="0" applyNumberFormat="1" applyFont="1" applyBorder="1" applyAlignment="1">
      <alignment horizontal="center" vertical="center"/>
    </xf>
    <xf numFmtId="0" fontId="7" fillId="2" borderId="28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7" fillId="2" borderId="12" xfId="0" applyNumberFormat="1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55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55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36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19" xfId="0" applyNumberFormat="1" applyFont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/>
    </xf>
    <xf numFmtId="0" fontId="7" fillId="2" borderId="39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12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/>
    </xf>
    <xf numFmtId="0" fontId="0" fillId="0" borderId="45" xfId="0" applyFont="1" applyFill="1" applyBorder="1" applyAlignment="1">
      <alignment vertical="center"/>
    </xf>
    <xf numFmtId="0" fontId="3" fillId="0" borderId="4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0" fillId="0" borderId="44" xfId="0" applyFont="1" applyBorder="1" applyAlignment="1">
      <alignment vertical="center" wrapText="1"/>
    </xf>
    <xf numFmtId="0" fontId="0" fillId="0" borderId="45" xfId="0" applyFont="1" applyBorder="1" applyAlignment="1">
      <alignment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41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47" xfId="0" applyFont="1" applyBorder="1"/>
    <xf numFmtId="0" fontId="0" fillId="0" borderId="27" xfId="0" applyFont="1" applyFill="1" applyBorder="1"/>
    <xf numFmtId="0" fontId="0" fillId="0" borderId="47" xfId="0" applyFont="1" applyFill="1" applyBorder="1"/>
    <xf numFmtId="0" fontId="0" fillId="0" borderId="28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</cellXfs>
  <cellStyles count="2">
    <cellStyle name="Excel Built-in Normal" xfId="1"/>
    <cellStyle name="Обычный" xfId="0" builtinId="0"/>
  </cellStyles>
  <dxfs count="2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tabSelected="1" topLeftCell="A194" zoomScale="80" zoomScaleNormal="80" workbookViewId="0">
      <selection activeCell="C210" sqref="C210"/>
    </sheetView>
  </sheetViews>
  <sheetFormatPr defaultRowHeight="14.5" x14ac:dyDescent="0.35"/>
  <cols>
    <col min="1" max="1" width="5" style="238" bestFit="1" customWidth="1"/>
    <col min="2" max="2" width="36" style="1" customWidth="1"/>
    <col min="3" max="3" width="28.26953125" style="2" customWidth="1"/>
    <col min="4" max="15" width="10.54296875" style="3" customWidth="1"/>
    <col min="16" max="18" width="14.26953125" style="3" customWidth="1"/>
    <col min="19" max="19" width="16" style="3" customWidth="1"/>
    <col min="20" max="25" width="11.81640625" customWidth="1"/>
  </cols>
  <sheetData>
    <row r="1" spans="1:25" ht="21" customHeight="1" x14ac:dyDescent="0.35">
      <c r="Q1" s="286" t="s">
        <v>60</v>
      </c>
      <c r="R1" s="286"/>
      <c r="S1" s="286"/>
    </row>
    <row r="2" spans="1:25" ht="21" customHeight="1" thickBot="1" x14ac:dyDescent="0.4">
      <c r="Q2" s="287">
        <v>44180</v>
      </c>
      <c r="R2" s="287"/>
      <c r="S2" s="287"/>
    </row>
    <row r="3" spans="1:25" s="4" customFormat="1" ht="19" thickBot="1" x14ac:dyDescent="0.4">
      <c r="A3" s="242" t="s">
        <v>0</v>
      </c>
      <c r="B3" s="245" t="s">
        <v>1</v>
      </c>
      <c r="C3" s="245" t="s">
        <v>2</v>
      </c>
      <c r="D3" s="250" t="s">
        <v>3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</row>
    <row r="4" spans="1:25" s="4" customFormat="1" ht="15" thickBot="1" x14ac:dyDescent="0.4">
      <c r="A4" s="243"/>
      <c r="B4" s="246"/>
      <c r="C4" s="248"/>
      <c r="D4" s="253" t="s">
        <v>4</v>
      </c>
      <c r="E4" s="254"/>
      <c r="F4" s="254"/>
      <c r="G4" s="255"/>
      <c r="H4" s="256" t="s">
        <v>5</v>
      </c>
      <c r="I4" s="257"/>
      <c r="J4" s="257"/>
      <c r="K4" s="258"/>
      <c r="L4" s="259" t="s">
        <v>6</v>
      </c>
      <c r="M4" s="254"/>
      <c r="N4" s="254"/>
      <c r="O4" s="255"/>
      <c r="P4" s="260" t="s">
        <v>7</v>
      </c>
      <c r="Q4" s="261"/>
      <c r="R4" s="261"/>
      <c r="S4" s="262"/>
    </row>
    <row r="5" spans="1:25" s="4" customFormat="1" ht="40.5" customHeight="1" thickBot="1" x14ac:dyDescent="0.4">
      <c r="A5" s="243"/>
      <c r="B5" s="246"/>
      <c r="C5" s="248"/>
      <c r="D5" s="256" t="s">
        <v>8</v>
      </c>
      <c r="E5" s="258"/>
      <c r="F5" s="256" t="s">
        <v>9</v>
      </c>
      <c r="G5" s="258"/>
      <c r="H5" s="290" t="s">
        <v>8</v>
      </c>
      <c r="I5" s="291"/>
      <c r="J5" s="256" t="s">
        <v>9</v>
      </c>
      <c r="K5" s="258"/>
      <c r="L5" s="256" t="s">
        <v>8</v>
      </c>
      <c r="M5" s="292"/>
      <c r="N5" s="256" t="s">
        <v>9</v>
      </c>
      <c r="O5" s="258"/>
      <c r="P5" s="263"/>
      <c r="Q5" s="264"/>
      <c r="R5" s="264"/>
      <c r="S5" s="265"/>
    </row>
    <row r="6" spans="1:25" s="4" customFormat="1" ht="15" thickBot="1" x14ac:dyDescent="0.4">
      <c r="A6" s="244"/>
      <c r="B6" s="247"/>
      <c r="C6" s="249"/>
      <c r="D6" s="14" t="s">
        <v>10</v>
      </c>
      <c r="E6" s="15" t="s">
        <v>11</v>
      </c>
      <c r="F6" s="14" t="s">
        <v>10</v>
      </c>
      <c r="G6" s="15" t="s">
        <v>11</v>
      </c>
      <c r="H6" s="16" t="s">
        <v>10</v>
      </c>
      <c r="I6" s="15" t="s">
        <v>11</v>
      </c>
      <c r="J6" s="14" t="s">
        <v>10</v>
      </c>
      <c r="K6" s="15" t="s">
        <v>11</v>
      </c>
      <c r="L6" s="17" t="s">
        <v>10</v>
      </c>
      <c r="M6" s="15" t="s">
        <v>11</v>
      </c>
      <c r="N6" s="14" t="s">
        <v>10</v>
      </c>
      <c r="O6" s="15" t="s">
        <v>11</v>
      </c>
      <c r="P6" s="18" t="s">
        <v>12</v>
      </c>
      <c r="Q6" s="16" t="s">
        <v>10</v>
      </c>
      <c r="R6" s="19" t="s">
        <v>11</v>
      </c>
      <c r="S6" s="15" t="s">
        <v>13</v>
      </c>
      <c r="T6" s="187" t="s">
        <v>62</v>
      </c>
      <c r="U6" s="183" t="s">
        <v>63</v>
      </c>
      <c r="V6" s="188" t="s">
        <v>64</v>
      </c>
      <c r="W6" s="183" t="s">
        <v>62</v>
      </c>
      <c r="X6" s="188" t="s">
        <v>63</v>
      </c>
      <c r="Y6" s="183" t="s">
        <v>64</v>
      </c>
    </row>
    <row r="7" spans="1:25" s="152" customFormat="1" ht="17.5" thickBot="1" x14ac:dyDescent="0.45">
      <c r="A7" s="239">
        <v>0</v>
      </c>
      <c r="B7" s="156"/>
      <c r="C7" s="155" t="s">
        <v>61</v>
      </c>
      <c r="D7" s="151">
        <f>D8+D12+D15+D18+D21+D24+D27+D30+D33+D36+D39+D42+D45+D47+D49+D51+D54+D57+D60+D63+D65+D68+D71+D74+D77+D78+D81+D84+D87</f>
        <v>0</v>
      </c>
      <c r="E7" s="151">
        <f t="shared" ref="E7:Y7" si="0">E8+E12+E15+E18+E21+E24+E27+E30+E33+E36+E39+E42+E45+E47+E49+E51+E54+E57+E60+E63+E65+E68+E71+E74+E77+E78+E81+E84+E87</f>
        <v>0</v>
      </c>
      <c r="F7" s="151">
        <f t="shared" si="0"/>
        <v>0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0"/>
        <v>0</v>
      </c>
      <c r="L7" s="151">
        <f t="shared" si="0"/>
        <v>0</v>
      </c>
      <c r="M7" s="151">
        <f t="shared" si="0"/>
        <v>0</v>
      </c>
      <c r="N7" s="151">
        <f t="shared" si="0"/>
        <v>0</v>
      </c>
      <c r="O7" s="151">
        <f t="shared" si="0"/>
        <v>0</v>
      </c>
      <c r="P7" s="151">
        <f t="shared" si="0"/>
        <v>0</v>
      </c>
      <c r="Q7" s="151">
        <f t="shared" si="0"/>
        <v>0</v>
      </c>
      <c r="R7" s="151">
        <f t="shared" si="0"/>
        <v>0</v>
      </c>
      <c r="S7" s="151">
        <f t="shared" si="0"/>
        <v>0</v>
      </c>
      <c r="T7" s="151">
        <f t="shared" si="0"/>
        <v>0</v>
      </c>
      <c r="U7" s="151">
        <f t="shared" si="0"/>
        <v>0</v>
      </c>
      <c r="V7" s="151">
        <f t="shared" si="0"/>
        <v>0</v>
      </c>
      <c r="W7" s="151">
        <f t="shared" si="0"/>
        <v>0</v>
      </c>
      <c r="X7" s="151">
        <f t="shared" si="0"/>
        <v>0</v>
      </c>
      <c r="Y7" s="151">
        <f t="shared" si="0"/>
        <v>0</v>
      </c>
    </row>
    <row r="8" spans="1:25" s="138" customFormat="1" ht="15.5" x14ac:dyDescent="0.35">
      <c r="A8" s="137">
        <v>1</v>
      </c>
      <c r="B8" s="11" t="s">
        <v>14</v>
      </c>
      <c r="C8" s="157" t="s">
        <v>15</v>
      </c>
      <c r="D8" s="70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  <c r="T8" s="31"/>
      <c r="U8" s="32">
        <f>$T8+$F8</f>
        <v>0</v>
      </c>
      <c r="V8" s="158">
        <f>$U8-$D8</f>
        <v>0</v>
      </c>
      <c r="W8" s="31"/>
      <c r="X8" s="32">
        <f>$W8+SUM($F8:$G8)-SUM($J8:$K8)-SUM($N8:$O8)</f>
        <v>0</v>
      </c>
      <c r="Y8" s="33">
        <f>X8-P8</f>
        <v>0</v>
      </c>
    </row>
    <row r="9" spans="1:25" s="138" customFormat="1" ht="15.5" x14ac:dyDescent="0.35">
      <c r="A9" s="41">
        <v>2</v>
      </c>
      <c r="B9" s="12" t="s">
        <v>14</v>
      </c>
      <c r="C9" s="23" t="s">
        <v>16</v>
      </c>
      <c r="D9" s="74"/>
      <c r="E9" s="62"/>
      <c r="F9" s="39"/>
      <c r="G9" s="62"/>
      <c r="H9" s="62"/>
      <c r="I9" s="62"/>
      <c r="J9" s="39"/>
      <c r="K9" s="39"/>
      <c r="L9" s="39"/>
      <c r="M9" s="39"/>
      <c r="N9" s="39"/>
      <c r="O9" s="62"/>
      <c r="P9" s="139"/>
      <c r="Q9" s="39"/>
      <c r="R9" s="39"/>
      <c r="S9" s="63"/>
      <c r="T9" s="185"/>
      <c r="U9" s="39">
        <f t="shared" ref="U9:U72" si="1">$T9+$F9</f>
        <v>0</v>
      </c>
      <c r="V9" s="159">
        <f t="shared" ref="V9:V72" si="2">$U9-$D9</f>
        <v>0</v>
      </c>
      <c r="W9" s="185"/>
      <c r="X9" s="39">
        <f t="shared" ref="X9:X72" si="3">$W9+SUM($F9:$G9)-SUM($J9:$K9)-SUM($N9:$O9)</f>
        <v>0</v>
      </c>
      <c r="Y9" s="82">
        <f t="shared" ref="Y9:Y72" si="4">X9-P9</f>
        <v>0</v>
      </c>
    </row>
    <row r="10" spans="1:25" s="138" customFormat="1" ht="15.5" x14ac:dyDescent="0.35">
      <c r="A10" s="41">
        <v>3</v>
      </c>
      <c r="B10" s="12" t="s">
        <v>14</v>
      </c>
      <c r="C10" s="23" t="s">
        <v>17</v>
      </c>
      <c r="D10" s="74"/>
      <c r="E10" s="62"/>
      <c r="F10" s="39"/>
      <c r="G10" s="62"/>
      <c r="H10" s="62"/>
      <c r="I10" s="62"/>
      <c r="J10" s="62"/>
      <c r="K10" s="39"/>
      <c r="L10" s="39"/>
      <c r="M10" s="39"/>
      <c r="N10" s="39"/>
      <c r="O10" s="62"/>
      <c r="P10" s="139"/>
      <c r="Q10" s="62"/>
      <c r="R10" s="62"/>
      <c r="S10" s="63"/>
      <c r="T10" s="185"/>
      <c r="U10" s="62">
        <f t="shared" si="1"/>
        <v>0</v>
      </c>
      <c r="V10" s="160">
        <f t="shared" si="2"/>
        <v>0</v>
      </c>
      <c r="W10" s="185"/>
      <c r="X10" s="62">
        <f t="shared" si="3"/>
        <v>0</v>
      </c>
      <c r="Y10" s="63">
        <f t="shared" si="4"/>
        <v>0</v>
      </c>
    </row>
    <row r="11" spans="1:25" s="138" customFormat="1" ht="16" thickBot="1" x14ac:dyDescent="0.4">
      <c r="A11" s="56">
        <v>4</v>
      </c>
      <c r="B11" s="13" t="s">
        <v>14</v>
      </c>
      <c r="C11" s="24" t="s">
        <v>18</v>
      </c>
      <c r="D11" s="75"/>
      <c r="E11" s="47"/>
      <c r="F11" s="72"/>
      <c r="G11" s="47"/>
      <c r="H11" s="47"/>
      <c r="I11" s="47"/>
      <c r="J11" s="47"/>
      <c r="K11" s="72"/>
      <c r="L11" s="72"/>
      <c r="M11" s="72"/>
      <c r="N11" s="72"/>
      <c r="O11" s="47"/>
      <c r="P11" s="140"/>
      <c r="Q11" s="47"/>
      <c r="R11" s="47"/>
      <c r="S11" s="73"/>
      <c r="T11" s="186"/>
      <c r="U11" s="47">
        <f t="shared" si="1"/>
        <v>0</v>
      </c>
      <c r="V11" s="161">
        <f t="shared" si="2"/>
        <v>0</v>
      </c>
      <c r="W11" s="186"/>
      <c r="X11" s="47">
        <f t="shared" si="3"/>
        <v>0</v>
      </c>
      <c r="Y11" s="73">
        <f t="shared" si="4"/>
        <v>0</v>
      </c>
    </row>
    <row r="12" spans="1:25" s="138" customFormat="1" ht="15.5" x14ac:dyDescent="0.35">
      <c r="A12" s="20">
        <v>5</v>
      </c>
      <c r="B12" s="9" t="s">
        <v>19</v>
      </c>
      <c r="C12" s="157" t="s">
        <v>15</v>
      </c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  <c r="T12" s="189"/>
      <c r="U12" s="50">
        <f t="shared" si="1"/>
        <v>0</v>
      </c>
      <c r="V12" s="162">
        <f t="shared" si="2"/>
        <v>0</v>
      </c>
      <c r="W12" s="189"/>
      <c r="X12" s="50">
        <f t="shared" si="3"/>
        <v>0</v>
      </c>
      <c r="Y12" s="51">
        <f t="shared" si="4"/>
        <v>0</v>
      </c>
    </row>
    <row r="13" spans="1:25" s="138" customFormat="1" ht="15.5" x14ac:dyDescent="0.35">
      <c r="A13" s="41">
        <v>6</v>
      </c>
      <c r="B13" s="12" t="s">
        <v>19</v>
      </c>
      <c r="C13" s="23" t="s">
        <v>17</v>
      </c>
      <c r="D13" s="61"/>
      <c r="E13" s="100"/>
      <c r="F13" s="39"/>
      <c r="G13" s="100"/>
      <c r="H13" s="62"/>
      <c r="I13" s="100"/>
      <c r="J13" s="39"/>
      <c r="K13" s="100"/>
      <c r="L13" s="39"/>
      <c r="M13" s="100"/>
      <c r="N13" s="39"/>
      <c r="O13" s="100"/>
      <c r="P13" s="139"/>
      <c r="Q13" s="62"/>
      <c r="R13" s="103"/>
      <c r="S13" s="141"/>
      <c r="T13" s="185"/>
      <c r="U13" s="62">
        <f t="shared" si="1"/>
        <v>0</v>
      </c>
      <c r="V13" s="163">
        <f t="shared" si="2"/>
        <v>0</v>
      </c>
      <c r="W13" s="185"/>
      <c r="X13" s="62">
        <f t="shared" si="3"/>
        <v>0</v>
      </c>
      <c r="Y13" s="175">
        <f t="shared" si="4"/>
        <v>0</v>
      </c>
    </row>
    <row r="14" spans="1:25" s="138" customFormat="1" ht="16" thickBot="1" x14ac:dyDescent="0.4">
      <c r="A14" s="42">
        <v>7</v>
      </c>
      <c r="B14" s="10" t="s">
        <v>19</v>
      </c>
      <c r="C14" s="25" t="s">
        <v>18</v>
      </c>
      <c r="D14" s="64"/>
      <c r="E14" s="128"/>
      <c r="F14" s="65"/>
      <c r="G14" s="128"/>
      <c r="H14" s="66"/>
      <c r="I14" s="128"/>
      <c r="J14" s="65"/>
      <c r="K14" s="128"/>
      <c r="L14" s="65"/>
      <c r="M14" s="128"/>
      <c r="N14" s="65"/>
      <c r="O14" s="128"/>
      <c r="P14" s="142"/>
      <c r="Q14" s="66"/>
      <c r="R14" s="106"/>
      <c r="S14" s="143"/>
      <c r="T14" s="190"/>
      <c r="U14" s="66">
        <f t="shared" si="1"/>
        <v>0</v>
      </c>
      <c r="V14" s="164">
        <f t="shared" si="2"/>
        <v>0</v>
      </c>
      <c r="W14" s="190"/>
      <c r="X14" s="66">
        <f t="shared" si="3"/>
        <v>0</v>
      </c>
      <c r="Y14" s="176">
        <f t="shared" si="4"/>
        <v>0</v>
      </c>
    </row>
    <row r="15" spans="1:25" s="138" customFormat="1" ht="15.5" x14ac:dyDescent="0.35">
      <c r="A15" s="21">
        <v>8</v>
      </c>
      <c r="B15" s="11" t="s">
        <v>20</v>
      </c>
      <c r="C15" s="157" t="s">
        <v>15</v>
      </c>
      <c r="D15" s="70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1"/>
      <c r="U15" s="32">
        <f t="shared" si="1"/>
        <v>0</v>
      </c>
      <c r="V15" s="158">
        <f t="shared" si="2"/>
        <v>0</v>
      </c>
      <c r="W15" s="31"/>
      <c r="X15" s="32">
        <f t="shared" si="3"/>
        <v>0</v>
      </c>
      <c r="Y15" s="33">
        <f t="shared" si="4"/>
        <v>0</v>
      </c>
    </row>
    <row r="16" spans="1:25" s="138" customFormat="1" ht="15.5" x14ac:dyDescent="0.35">
      <c r="A16" s="41">
        <v>9</v>
      </c>
      <c r="B16" s="12" t="s">
        <v>20</v>
      </c>
      <c r="C16" s="23" t="s">
        <v>17</v>
      </c>
      <c r="D16" s="6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39"/>
      <c r="Q16" s="39"/>
      <c r="R16" s="39"/>
      <c r="S16" s="82"/>
      <c r="T16" s="185"/>
      <c r="U16" s="39">
        <f t="shared" si="1"/>
        <v>0</v>
      </c>
      <c r="V16" s="159">
        <f t="shared" si="2"/>
        <v>0</v>
      </c>
      <c r="W16" s="185"/>
      <c r="X16" s="39">
        <f t="shared" si="3"/>
        <v>0</v>
      </c>
      <c r="Y16" s="82">
        <f t="shared" si="4"/>
        <v>0</v>
      </c>
    </row>
    <row r="17" spans="1:25" s="138" customFormat="1" ht="16" thickBot="1" x14ac:dyDescent="0.4">
      <c r="A17" s="56">
        <v>10</v>
      </c>
      <c r="B17" s="13" t="s">
        <v>20</v>
      </c>
      <c r="C17" s="24" t="s">
        <v>18</v>
      </c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140"/>
      <c r="Q17" s="72"/>
      <c r="R17" s="72"/>
      <c r="S17" s="83"/>
      <c r="T17" s="186"/>
      <c r="U17" s="72">
        <f t="shared" si="1"/>
        <v>0</v>
      </c>
      <c r="V17" s="165">
        <f t="shared" si="2"/>
        <v>0</v>
      </c>
      <c r="W17" s="186"/>
      <c r="X17" s="72">
        <f t="shared" si="3"/>
        <v>0</v>
      </c>
      <c r="Y17" s="83">
        <f t="shared" si="4"/>
        <v>0</v>
      </c>
    </row>
    <row r="18" spans="1:25" s="138" customFormat="1" ht="15.5" x14ac:dyDescent="0.35">
      <c r="A18" s="20">
        <v>11</v>
      </c>
      <c r="B18" s="9" t="s">
        <v>21</v>
      </c>
      <c r="C18" s="157" t="s">
        <v>15</v>
      </c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1"/>
      <c r="T18" s="189"/>
      <c r="U18" s="50">
        <f t="shared" si="1"/>
        <v>0</v>
      </c>
      <c r="V18" s="162">
        <f t="shared" si="2"/>
        <v>0</v>
      </c>
      <c r="W18" s="189"/>
      <c r="X18" s="50">
        <f t="shared" si="3"/>
        <v>0</v>
      </c>
      <c r="Y18" s="51">
        <f t="shared" si="4"/>
        <v>0</v>
      </c>
    </row>
    <row r="19" spans="1:25" s="138" customFormat="1" ht="15.5" x14ac:dyDescent="0.35">
      <c r="A19" s="41">
        <v>12</v>
      </c>
      <c r="B19" s="12" t="s">
        <v>21</v>
      </c>
      <c r="C19" s="23" t="s">
        <v>17</v>
      </c>
      <c r="D19" s="61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139"/>
      <c r="Q19" s="39"/>
      <c r="R19" s="39"/>
      <c r="S19" s="82"/>
      <c r="T19" s="185"/>
      <c r="U19" s="39">
        <f t="shared" si="1"/>
        <v>0</v>
      </c>
      <c r="V19" s="159">
        <f t="shared" si="2"/>
        <v>0</v>
      </c>
      <c r="W19" s="185"/>
      <c r="X19" s="39">
        <f t="shared" si="3"/>
        <v>0</v>
      </c>
      <c r="Y19" s="82">
        <f t="shared" si="4"/>
        <v>0</v>
      </c>
    </row>
    <row r="20" spans="1:25" s="138" customFormat="1" ht="16" thickBot="1" x14ac:dyDescent="0.4">
      <c r="A20" s="42">
        <v>13</v>
      </c>
      <c r="B20" s="10" t="s">
        <v>21</v>
      </c>
      <c r="C20" s="25" t="s">
        <v>18</v>
      </c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142"/>
      <c r="Q20" s="65"/>
      <c r="R20" s="65"/>
      <c r="S20" s="87"/>
      <c r="T20" s="190"/>
      <c r="U20" s="65">
        <f t="shared" si="1"/>
        <v>0</v>
      </c>
      <c r="V20" s="166">
        <f t="shared" si="2"/>
        <v>0</v>
      </c>
      <c r="W20" s="190"/>
      <c r="X20" s="65">
        <f t="shared" si="3"/>
        <v>0</v>
      </c>
      <c r="Y20" s="87">
        <f t="shared" si="4"/>
        <v>0</v>
      </c>
    </row>
    <row r="21" spans="1:25" s="138" customFormat="1" ht="15.5" x14ac:dyDescent="0.35">
      <c r="A21" s="21">
        <v>14</v>
      </c>
      <c r="B21" s="11" t="s">
        <v>22</v>
      </c>
      <c r="C21" s="157" t="s">
        <v>15</v>
      </c>
      <c r="D21" s="70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1"/>
      <c r="U21" s="32">
        <f t="shared" si="1"/>
        <v>0</v>
      </c>
      <c r="V21" s="158">
        <f t="shared" si="2"/>
        <v>0</v>
      </c>
      <c r="W21" s="31"/>
      <c r="X21" s="32">
        <f t="shared" si="3"/>
        <v>0</v>
      </c>
      <c r="Y21" s="33">
        <f t="shared" si="4"/>
        <v>0</v>
      </c>
    </row>
    <row r="22" spans="1:25" s="138" customFormat="1" ht="15.5" x14ac:dyDescent="0.35">
      <c r="A22" s="41">
        <v>15</v>
      </c>
      <c r="B22" s="12" t="s">
        <v>22</v>
      </c>
      <c r="C22" s="23" t="s">
        <v>17</v>
      </c>
      <c r="D22" s="7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139"/>
      <c r="Q22" s="62"/>
      <c r="R22" s="62"/>
      <c r="S22" s="63"/>
      <c r="T22" s="185"/>
      <c r="U22" s="62">
        <f t="shared" si="1"/>
        <v>0</v>
      </c>
      <c r="V22" s="160">
        <f t="shared" si="2"/>
        <v>0</v>
      </c>
      <c r="W22" s="185"/>
      <c r="X22" s="62">
        <f t="shared" si="3"/>
        <v>0</v>
      </c>
      <c r="Y22" s="63">
        <f t="shared" si="4"/>
        <v>0</v>
      </c>
    </row>
    <row r="23" spans="1:25" s="138" customFormat="1" ht="16" thickBot="1" x14ac:dyDescent="0.4">
      <c r="A23" s="56">
        <v>16</v>
      </c>
      <c r="B23" s="13" t="s">
        <v>22</v>
      </c>
      <c r="C23" s="24" t="s">
        <v>18</v>
      </c>
      <c r="D23" s="7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140"/>
      <c r="Q23" s="47"/>
      <c r="R23" s="47"/>
      <c r="S23" s="73"/>
      <c r="T23" s="186"/>
      <c r="U23" s="47">
        <f t="shared" si="1"/>
        <v>0</v>
      </c>
      <c r="V23" s="161">
        <f t="shared" si="2"/>
        <v>0</v>
      </c>
      <c r="W23" s="186"/>
      <c r="X23" s="47">
        <f t="shared" si="3"/>
        <v>0</v>
      </c>
      <c r="Y23" s="73">
        <f t="shared" si="4"/>
        <v>0</v>
      </c>
    </row>
    <row r="24" spans="1:25" s="138" customFormat="1" ht="15.5" x14ac:dyDescent="0.35">
      <c r="A24" s="20">
        <v>17</v>
      </c>
      <c r="B24" s="9" t="s">
        <v>23</v>
      </c>
      <c r="C24" s="157" t="s">
        <v>15</v>
      </c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1"/>
      <c r="T24" s="189"/>
      <c r="U24" s="50">
        <f t="shared" si="1"/>
        <v>0</v>
      </c>
      <c r="V24" s="162">
        <f t="shared" si="2"/>
        <v>0</v>
      </c>
      <c r="W24" s="189"/>
      <c r="X24" s="50">
        <f t="shared" si="3"/>
        <v>0</v>
      </c>
      <c r="Y24" s="51">
        <f t="shared" si="4"/>
        <v>0</v>
      </c>
    </row>
    <row r="25" spans="1:25" s="138" customFormat="1" ht="15.5" x14ac:dyDescent="0.35">
      <c r="A25" s="41">
        <v>18</v>
      </c>
      <c r="B25" s="12" t="s">
        <v>23</v>
      </c>
      <c r="C25" s="23" t="s">
        <v>17</v>
      </c>
      <c r="D25" s="74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139"/>
      <c r="Q25" s="62"/>
      <c r="R25" s="62"/>
      <c r="S25" s="63"/>
      <c r="T25" s="185"/>
      <c r="U25" s="62">
        <f t="shared" si="1"/>
        <v>0</v>
      </c>
      <c r="V25" s="160">
        <f t="shared" si="2"/>
        <v>0</v>
      </c>
      <c r="W25" s="185"/>
      <c r="X25" s="62">
        <f t="shared" si="3"/>
        <v>0</v>
      </c>
      <c r="Y25" s="63">
        <f t="shared" si="4"/>
        <v>0</v>
      </c>
    </row>
    <row r="26" spans="1:25" s="138" customFormat="1" ht="16" thickBot="1" x14ac:dyDescent="0.4">
      <c r="A26" s="42">
        <v>19</v>
      </c>
      <c r="B26" s="10" t="s">
        <v>23</v>
      </c>
      <c r="C26" s="25" t="s">
        <v>18</v>
      </c>
      <c r="D26" s="81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142"/>
      <c r="Q26" s="66"/>
      <c r="R26" s="66"/>
      <c r="S26" s="69"/>
      <c r="T26" s="190"/>
      <c r="U26" s="66">
        <f t="shared" si="1"/>
        <v>0</v>
      </c>
      <c r="V26" s="167">
        <f t="shared" si="2"/>
        <v>0</v>
      </c>
      <c r="W26" s="190"/>
      <c r="X26" s="66">
        <f t="shared" si="3"/>
        <v>0</v>
      </c>
      <c r="Y26" s="69">
        <f t="shared" si="4"/>
        <v>0</v>
      </c>
    </row>
    <row r="27" spans="1:25" s="138" customFormat="1" ht="15.5" x14ac:dyDescent="0.35">
      <c r="A27" s="21">
        <v>20</v>
      </c>
      <c r="B27" s="11" t="s">
        <v>24</v>
      </c>
      <c r="C27" s="157" t="s">
        <v>15</v>
      </c>
      <c r="D27" s="70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1"/>
      <c r="U27" s="32">
        <f t="shared" si="1"/>
        <v>0</v>
      </c>
      <c r="V27" s="158">
        <f t="shared" si="2"/>
        <v>0</v>
      </c>
      <c r="W27" s="31"/>
      <c r="X27" s="32">
        <f t="shared" si="3"/>
        <v>0</v>
      </c>
      <c r="Y27" s="33">
        <f t="shared" si="4"/>
        <v>0</v>
      </c>
    </row>
    <row r="28" spans="1:25" s="138" customFormat="1" ht="15.5" x14ac:dyDescent="0.35">
      <c r="A28" s="41">
        <v>21</v>
      </c>
      <c r="B28" s="12" t="s">
        <v>24</v>
      </c>
      <c r="C28" s="23" t="s">
        <v>17</v>
      </c>
      <c r="D28" s="6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39"/>
      <c r="Q28" s="39"/>
      <c r="R28" s="39"/>
      <c r="S28" s="82"/>
      <c r="T28" s="185"/>
      <c r="U28" s="39">
        <f t="shared" si="1"/>
        <v>0</v>
      </c>
      <c r="V28" s="159">
        <f t="shared" si="2"/>
        <v>0</v>
      </c>
      <c r="W28" s="185"/>
      <c r="X28" s="39">
        <f t="shared" si="3"/>
        <v>0</v>
      </c>
      <c r="Y28" s="82">
        <f t="shared" si="4"/>
        <v>0</v>
      </c>
    </row>
    <row r="29" spans="1:25" s="138" customFormat="1" ht="16" thickBot="1" x14ac:dyDescent="0.4">
      <c r="A29" s="56">
        <v>22</v>
      </c>
      <c r="B29" s="13" t="s">
        <v>24</v>
      </c>
      <c r="C29" s="24" t="s">
        <v>18</v>
      </c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140"/>
      <c r="Q29" s="72"/>
      <c r="R29" s="72"/>
      <c r="S29" s="83"/>
      <c r="T29" s="186"/>
      <c r="U29" s="72">
        <f t="shared" si="1"/>
        <v>0</v>
      </c>
      <c r="V29" s="165">
        <f t="shared" si="2"/>
        <v>0</v>
      </c>
      <c r="W29" s="186"/>
      <c r="X29" s="72">
        <f t="shared" si="3"/>
        <v>0</v>
      </c>
      <c r="Y29" s="83">
        <f t="shared" si="4"/>
        <v>0</v>
      </c>
    </row>
    <row r="30" spans="1:25" s="138" customFormat="1" ht="15.5" x14ac:dyDescent="0.35">
      <c r="A30" s="20">
        <v>23</v>
      </c>
      <c r="B30" s="9" t="s">
        <v>25</v>
      </c>
      <c r="C30" s="157" t="s">
        <v>15</v>
      </c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1"/>
      <c r="T30" s="189"/>
      <c r="U30" s="50">
        <f t="shared" si="1"/>
        <v>0</v>
      </c>
      <c r="V30" s="162">
        <f t="shared" si="2"/>
        <v>0</v>
      </c>
      <c r="W30" s="189"/>
      <c r="X30" s="50">
        <f t="shared" si="3"/>
        <v>0</v>
      </c>
      <c r="Y30" s="51">
        <f t="shared" si="4"/>
        <v>0</v>
      </c>
    </row>
    <row r="31" spans="1:25" s="138" customFormat="1" ht="15.5" x14ac:dyDescent="0.35">
      <c r="A31" s="41">
        <v>24</v>
      </c>
      <c r="B31" s="12" t="s">
        <v>25</v>
      </c>
      <c r="C31" s="23" t="s">
        <v>17</v>
      </c>
      <c r="D31" s="74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139"/>
      <c r="Q31" s="62"/>
      <c r="R31" s="62"/>
      <c r="S31" s="63"/>
      <c r="T31" s="185"/>
      <c r="U31" s="62">
        <f t="shared" si="1"/>
        <v>0</v>
      </c>
      <c r="V31" s="160">
        <f t="shared" si="2"/>
        <v>0</v>
      </c>
      <c r="W31" s="185"/>
      <c r="X31" s="62">
        <f t="shared" si="3"/>
        <v>0</v>
      </c>
      <c r="Y31" s="63">
        <f t="shared" si="4"/>
        <v>0</v>
      </c>
    </row>
    <row r="32" spans="1:25" s="138" customFormat="1" ht="16" thickBot="1" x14ac:dyDescent="0.4">
      <c r="A32" s="42">
        <v>25</v>
      </c>
      <c r="B32" s="10" t="s">
        <v>25</v>
      </c>
      <c r="C32" s="25" t="s">
        <v>18</v>
      </c>
      <c r="D32" s="81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142"/>
      <c r="Q32" s="66"/>
      <c r="R32" s="66"/>
      <c r="S32" s="69"/>
      <c r="T32" s="190"/>
      <c r="U32" s="66">
        <f t="shared" si="1"/>
        <v>0</v>
      </c>
      <c r="V32" s="167">
        <f t="shared" si="2"/>
        <v>0</v>
      </c>
      <c r="W32" s="190"/>
      <c r="X32" s="66">
        <f t="shared" si="3"/>
        <v>0</v>
      </c>
      <c r="Y32" s="69">
        <f t="shared" si="4"/>
        <v>0</v>
      </c>
    </row>
    <row r="33" spans="1:25" s="138" customFormat="1" ht="15.5" x14ac:dyDescent="0.35">
      <c r="A33" s="21">
        <v>26</v>
      </c>
      <c r="B33" s="11" t="s">
        <v>26</v>
      </c>
      <c r="C33" s="157" t="s">
        <v>15</v>
      </c>
      <c r="D33" s="70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1"/>
      <c r="U33" s="32">
        <f t="shared" si="1"/>
        <v>0</v>
      </c>
      <c r="V33" s="158">
        <f t="shared" si="2"/>
        <v>0</v>
      </c>
      <c r="W33" s="31"/>
      <c r="X33" s="32">
        <f t="shared" si="3"/>
        <v>0</v>
      </c>
      <c r="Y33" s="33">
        <f t="shared" si="4"/>
        <v>0</v>
      </c>
    </row>
    <row r="34" spans="1:25" s="138" customFormat="1" ht="15.5" x14ac:dyDescent="0.35">
      <c r="A34" s="41">
        <v>27</v>
      </c>
      <c r="B34" s="12" t="s">
        <v>26</v>
      </c>
      <c r="C34" s="23" t="s">
        <v>17</v>
      </c>
      <c r="D34" s="74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139"/>
      <c r="Q34" s="62"/>
      <c r="R34" s="62"/>
      <c r="S34" s="63"/>
      <c r="T34" s="185"/>
      <c r="U34" s="62">
        <f t="shared" si="1"/>
        <v>0</v>
      </c>
      <c r="V34" s="160">
        <f t="shared" si="2"/>
        <v>0</v>
      </c>
      <c r="W34" s="185"/>
      <c r="X34" s="62">
        <f t="shared" si="3"/>
        <v>0</v>
      </c>
      <c r="Y34" s="63">
        <f t="shared" si="4"/>
        <v>0</v>
      </c>
    </row>
    <row r="35" spans="1:25" s="138" customFormat="1" ht="16" thickBot="1" x14ac:dyDescent="0.4">
      <c r="A35" s="56">
        <v>28</v>
      </c>
      <c r="B35" s="13" t="s">
        <v>26</v>
      </c>
      <c r="C35" s="24" t="s">
        <v>18</v>
      </c>
      <c r="D35" s="7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140"/>
      <c r="Q35" s="47"/>
      <c r="R35" s="47"/>
      <c r="S35" s="73"/>
      <c r="T35" s="186"/>
      <c r="U35" s="47">
        <f t="shared" si="1"/>
        <v>0</v>
      </c>
      <c r="V35" s="161">
        <f t="shared" si="2"/>
        <v>0</v>
      </c>
      <c r="W35" s="186"/>
      <c r="X35" s="47">
        <f t="shared" si="3"/>
        <v>0</v>
      </c>
      <c r="Y35" s="73">
        <f t="shared" si="4"/>
        <v>0</v>
      </c>
    </row>
    <row r="36" spans="1:25" s="138" customFormat="1" ht="15.5" x14ac:dyDescent="0.35">
      <c r="A36" s="20">
        <v>29</v>
      </c>
      <c r="B36" s="9" t="s">
        <v>27</v>
      </c>
      <c r="C36" s="157" t="s">
        <v>15</v>
      </c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1"/>
      <c r="T36" s="189"/>
      <c r="U36" s="50">
        <f t="shared" si="1"/>
        <v>0</v>
      </c>
      <c r="V36" s="162">
        <f t="shared" si="2"/>
        <v>0</v>
      </c>
      <c r="W36" s="189"/>
      <c r="X36" s="50">
        <f t="shared" si="3"/>
        <v>0</v>
      </c>
      <c r="Y36" s="51">
        <f t="shared" si="4"/>
        <v>0</v>
      </c>
    </row>
    <row r="37" spans="1:25" s="138" customFormat="1" ht="15.5" x14ac:dyDescent="0.35">
      <c r="A37" s="41">
        <v>30</v>
      </c>
      <c r="B37" s="12" t="s">
        <v>27</v>
      </c>
      <c r="C37" s="23" t="s">
        <v>17</v>
      </c>
      <c r="D37" s="61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39"/>
      <c r="Q37" s="39"/>
      <c r="R37" s="39"/>
      <c r="S37" s="82"/>
      <c r="T37" s="185"/>
      <c r="U37" s="39">
        <f t="shared" si="1"/>
        <v>0</v>
      </c>
      <c r="V37" s="159">
        <f t="shared" si="2"/>
        <v>0</v>
      </c>
      <c r="W37" s="185"/>
      <c r="X37" s="39">
        <f t="shared" si="3"/>
        <v>0</v>
      </c>
      <c r="Y37" s="82">
        <f t="shared" si="4"/>
        <v>0</v>
      </c>
    </row>
    <row r="38" spans="1:25" s="138" customFormat="1" ht="16" thickBot="1" x14ac:dyDescent="0.4">
      <c r="A38" s="42">
        <v>31</v>
      </c>
      <c r="B38" s="10" t="s">
        <v>27</v>
      </c>
      <c r="C38" s="25" t="s">
        <v>18</v>
      </c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142"/>
      <c r="Q38" s="65"/>
      <c r="R38" s="65"/>
      <c r="S38" s="87"/>
      <c r="T38" s="190"/>
      <c r="U38" s="65">
        <f t="shared" si="1"/>
        <v>0</v>
      </c>
      <c r="V38" s="166">
        <f t="shared" si="2"/>
        <v>0</v>
      </c>
      <c r="W38" s="190"/>
      <c r="X38" s="65">
        <f t="shared" si="3"/>
        <v>0</v>
      </c>
      <c r="Y38" s="87">
        <f t="shared" si="4"/>
        <v>0</v>
      </c>
    </row>
    <row r="39" spans="1:25" s="138" customFormat="1" ht="31" x14ac:dyDescent="0.35">
      <c r="A39" s="21">
        <v>32</v>
      </c>
      <c r="B39" s="11" t="s">
        <v>28</v>
      </c>
      <c r="C39" s="157" t="s">
        <v>15</v>
      </c>
      <c r="D39" s="7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1"/>
      <c r="U39" s="32">
        <f t="shared" si="1"/>
        <v>0</v>
      </c>
      <c r="V39" s="158">
        <f t="shared" si="2"/>
        <v>0</v>
      </c>
      <c r="W39" s="31"/>
      <c r="X39" s="32">
        <f t="shared" si="3"/>
        <v>0</v>
      </c>
      <c r="Y39" s="33">
        <f t="shared" si="4"/>
        <v>0</v>
      </c>
    </row>
    <row r="40" spans="1:25" s="138" customFormat="1" ht="31" x14ac:dyDescent="0.35">
      <c r="A40" s="41">
        <v>34</v>
      </c>
      <c r="B40" s="12" t="s">
        <v>28</v>
      </c>
      <c r="C40" s="23" t="s">
        <v>17</v>
      </c>
      <c r="D40" s="61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139"/>
      <c r="Q40" s="39"/>
      <c r="R40" s="39"/>
      <c r="S40" s="82"/>
      <c r="T40" s="185"/>
      <c r="U40" s="39">
        <f t="shared" si="1"/>
        <v>0</v>
      </c>
      <c r="V40" s="159">
        <f t="shared" si="2"/>
        <v>0</v>
      </c>
      <c r="W40" s="185"/>
      <c r="X40" s="39">
        <f t="shared" si="3"/>
        <v>0</v>
      </c>
      <c r="Y40" s="82">
        <f t="shared" si="4"/>
        <v>0</v>
      </c>
    </row>
    <row r="41" spans="1:25" s="138" customFormat="1" ht="31.5" thickBot="1" x14ac:dyDescent="0.4">
      <c r="A41" s="56">
        <v>35</v>
      </c>
      <c r="B41" s="13" t="s">
        <v>28</v>
      </c>
      <c r="C41" s="24" t="s">
        <v>18</v>
      </c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40"/>
      <c r="Q41" s="72"/>
      <c r="R41" s="72"/>
      <c r="S41" s="83"/>
      <c r="T41" s="186"/>
      <c r="U41" s="72">
        <f t="shared" si="1"/>
        <v>0</v>
      </c>
      <c r="V41" s="165">
        <f t="shared" si="2"/>
        <v>0</v>
      </c>
      <c r="W41" s="186"/>
      <c r="X41" s="72">
        <f t="shared" si="3"/>
        <v>0</v>
      </c>
      <c r="Y41" s="83">
        <f t="shared" si="4"/>
        <v>0</v>
      </c>
    </row>
    <row r="42" spans="1:25" s="138" customFormat="1" ht="15.5" x14ac:dyDescent="0.35">
      <c r="A42" s="20">
        <v>36</v>
      </c>
      <c r="B42" s="9" t="s">
        <v>29</v>
      </c>
      <c r="C42" s="157" t="s">
        <v>15</v>
      </c>
      <c r="D42" s="4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1"/>
      <c r="T42" s="189"/>
      <c r="U42" s="50">
        <f t="shared" si="1"/>
        <v>0</v>
      </c>
      <c r="V42" s="162">
        <f t="shared" si="2"/>
        <v>0</v>
      </c>
      <c r="W42" s="189"/>
      <c r="X42" s="50">
        <f t="shared" si="3"/>
        <v>0</v>
      </c>
      <c r="Y42" s="51">
        <f t="shared" si="4"/>
        <v>0</v>
      </c>
    </row>
    <row r="43" spans="1:25" s="138" customFormat="1" ht="15.5" x14ac:dyDescent="0.35">
      <c r="A43" s="41">
        <v>37</v>
      </c>
      <c r="B43" s="12" t="s">
        <v>29</v>
      </c>
      <c r="C43" s="23" t="s">
        <v>17</v>
      </c>
      <c r="D43" s="61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139"/>
      <c r="Q43" s="39"/>
      <c r="R43" s="39"/>
      <c r="S43" s="82"/>
      <c r="T43" s="185"/>
      <c r="U43" s="39">
        <f t="shared" si="1"/>
        <v>0</v>
      </c>
      <c r="V43" s="159">
        <f t="shared" si="2"/>
        <v>0</v>
      </c>
      <c r="W43" s="185"/>
      <c r="X43" s="39">
        <f t="shared" si="3"/>
        <v>0</v>
      </c>
      <c r="Y43" s="82">
        <f t="shared" si="4"/>
        <v>0</v>
      </c>
    </row>
    <row r="44" spans="1:25" s="138" customFormat="1" ht="16" thickBot="1" x14ac:dyDescent="0.4">
      <c r="A44" s="42">
        <v>38</v>
      </c>
      <c r="B44" s="10" t="s">
        <v>29</v>
      </c>
      <c r="C44" s="25" t="s">
        <v>18</v>
      </c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142"/>
      <c r="Q44" s="65"/>
      <c r="R44" s="65"/>
      <c r="S44" s="87"/>
      <c r="T44" s="190"/>
      <c r="U44" s="65">
        <f t="shared" si="1"/>
        <v>0</v>
      </c>
      <c r="V44" s="166">
        <f t="shared" si="2"/>
        <v>0</v>
      </c>
      <c r="W44" s="190"/>
      <c r="X44" s="65">
        <f t="shared" si="3"/>
        <v>0</v>
      </c>
      <c r="Y44" s="87">
        <f t="shared" si="4"/>
        <v>0</v>
      </c>
    </row>
    <row r="45" spans="1:25" s="138" customFormat="1" ht="15.5" x14ac:dyDescent="0.35">
      <c r="A45" s="21">
        <v>39</v>
      </c>
      <c r="B45" s="11" t="s">
        <v>30</v>
      </c>
      <c r="C45" s="157" t="s">
        <v>15</v>
      </c>
      <c r="D45" s="7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1"/>
      <c r="U45" s="32">
        <f t="shared" si="1"/>
        <v>0</v>
      </c>
      <c r="V45" s="158">
        <f t="shared" si="2"/>
        <v>0</v>
      </c>
      <c r="W45" s="31"/>
      <c r="X45" s="32">
        <f t="shared" si="3"/>
        <v>0</v>
      </c>
      <c r="Y45" s="33">
        <f t="shared" si="4"/>
        <v>0</v>
      </c>
    </row>
    <row r="46" spans="1:25" s="138" customFormat="1" ht="16" thickBot="1" x14ac:dyDescent="0.4">
      <c r="A46" s="56">
        <v>40</v>
      </c>
      <c r="B46" s="13" t="s">
        <v>30</v>
      </c>
      <c r="C46" s="24" t="s">
        <v>17</v>
      </c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40"/>
      <c r="Q46" s="72"/>
      <c r="R46" s="72"/>
      <c r="S46" s="83"/>
      <c r="T46" s="186"/>
      <c r="U46" s="72">
        <f t="shared" si="1"/>
        <v>0</v>
      </c>
      <c r="V46" s="165">
        <f t="shared" si="2"/>
        <v>0</v>
      </c>
      <c r="W46" s="186"/>
      <c r="X46" s="72">
        <f t="shared" si="3"/>
        <v>0</v>
      </c>
      <c r="Y46" s="83">
        <f t="shared" si="4"/>
        <v>0</v>
      </c>
    </row>
    <row r="47" spans="1:25" s="138" customFormat="1" ht="15.5" x14ac:dyDescent="0.35">
      <c r="A47" s="20">
        <v>41</v>
      </c>
      <c r="B47" s="9" t="s">
        <v>31</v>
      </c>
      <c r="C47" s="157" t="s">
        <v>15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1"/>
      <c r="T47" s="189"/>
      <c r="U47" s="50">
        <f t="shared" si="1"/>
        <v>0</v>
      </c>
      <c r="V47" s="162">
        <f t="shared" si="2"/>
        <v>0</v>
      </c>
      <c r="W47" s="189"/>
      <c r="X47" s="50">
        <f t="shared" si="3"/>
        <v>0</v>
      </c>
      <c r="Y47" s="51">
        <f t="shared" si="4"/>
        <v>0</v>
      </c>
    </row>
    <row r="48" spans="1:25" s="138" customFormat="1" ht="16" thickBot="1" x14ac:dyDescent="0.4">
      <c r="A48" s="42">
        <v>42</v>
      </c>
      <c r="B48" s="10" t="s">
        <v>31</v>
      </c>
      <c r="C48" s="25" t="s">
        <v>16</v>
      </c>
      <c r="D48" s="144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142"/>
      <c r="Q48" s="86"/>
      <c r="R48" s="86"/>
      <c r="S48" s="145"/>
      <c r="T48" s="190"/>
      <c r="U48" s="86">
        <f t="shared" si="1"/>
        <v>0</v>
      </c>
      <c r="V48" s="168">
        <f t="shared" si="2"/>
        <v>0</v>
      </c>
      <c r="W48" s="190"/>
      <c r="X48" s="86">
        <f t="shared" si="3"/>
        <v>0</v>
      </c>
      <c r="Y48" s="145">
        <f t="shared" si="4"/>
        <v>0</v>
      </c>
    </row>
    <row r="49" spans="1:25" s="138" customFormat="1" ht="15.5" x14ac:dyDescent="0.35">
      <c r="A49" s="21">
        <v>43</v>
      </c>
      <c r="B49" s="11" t="s">
        <v>32</v>
      </c>
      <c r="C49" s="157" t="s">
        <v>15</v>
      </c>
      <c r="D49" s="7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1"/>
      <c r="U49" s="32">
        <f t="shared" si="1"/>
        <v>0</v>
      </c>
      <c r="V49" s="158">
        <f t="shared" si="2"/>
        <v>0</v>
      </c>
      <c r="W49" s="31"/>
      <c r="X49" s="32">
        <f t="shared" si="3"/>
        <v>0</v>
      </c>
      <c r="Y49" s="33">
        <f t="shared" si="4"/>
        <v>0</v>
      </c>
    </row>
    <row r="50" spans="1:25" s="138" customFormat="1" ht="16" thickBot="1" x14ac:dyDescent="0.4">
      <c r="A50" s="56">
        <v>44</v>
      </c>
      <c r="B50" s="13" t="s">
        <v>32</v>
      </c>
      <c r="C50" s="24" t="s">
        <v>16</v>
      </c>
      <c r="D50" s="146"/>
      <c r="E50" s="89"/>
      <c r="F50" s="89"/>
      <c r="G50" s="89"/>
      <c r="H50" s="89"/>
      <c r="I50" s="124"/>
      <c r="J50" s="89"/>
      <c r="K50" s="89"/>
      <c r="L50" s="89"/>
      <c r="M50" s="89"/>
      <c r="N50" s="89"/>
      <c r="O50" s="89"/>
      <c r="P50" s="140"/>
      <c r="Q50" s="89"/>
      <c r="R50" s="124"/>
      <c r="S50" s="147"/>
      <c r="T50" s="186"/>
      <c r="U50" s="89">
        <f t="shared" si="1"/>
        <v>0</v>
      </c>
      <c r="V50" s="169">
        <f t="shared" si="2"/>
        <v>0</v>
      </c>
      <c r="W50" s="186"/>
      <c r="X50" s="89">
        <f t="shared" si="3"/>
        <v>0</v>
      </c>
      <c r="Y50" s="177">
        <f t="shared" si="4"/>
        <v>0</v>
      </c>
    </row>
    <row r="51" spans="1:25" s="138" customFormat="1" ht="31" x14ac:dyDescent="0.35">
      <c r="A51" s="20">
        <v>45</v>
      </c>
      <c r="B51" s="9" t="s">
        <v>33</v>
      </c>
      <c r="C51" s="157" t="s">
        <v>15</v>
      </c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105"/>
      <c r="O51" s="50"/>
      <c r="P51" s="50"/>
      <c r="Q51" s="50"/>
      <c r="R51" s="50"/>
      <c r="S51" s="51"/>
      <c r="T51" s="189"/>
      <c r="U51" s="50">
        <f t="shared" si="1"/>
        <v>0</v>
      </c>
      <c r="V51" s="162">
        <f t="shared" si="2"/>
        <v>0</v>
      </c>
      <c r="W51" s="189"/>
      <c r="X51" s="50">
        <f t="shared" si="3"/>
        <v>0</v>
      </c>
      <c r="Y51" s="51">
        <f t="shared" si="4"/>
        <v>0</v>
      </c>
    </row>
    <row r="52" spans="1:25" s="138" customFormat="1" ht="31" x14ac:dyDescent="0.35">
      <c r="A52" s="41">
        <v>46</v>
      </c>
      <c r="B52" s="12" t="s">
        <v>33</v>
      </c>
      <c r="C52" s="23" t="s">
        <v>17</v>
      </c>
      <c r="D52" s="61"/>
      <c r="E52" s="100"/>
      <c r="F52" s="39"/>
      <c r="G52" s="100"/>
      <c r="H52" s="39"/>
      <c r="I52" s="100"/>
      <c r="J52" s="39"/>
      <c r="K52" s="100"/>
      <c r="L52" s="39"/>
      <c r="M52" s="100"/>
      <c r="N52" s="100"/>
      <c r="O52" s="100"/>
      <c r="P52" s="139"/>
      <c r="Q52" s="39"/>
      <c r="R52" s="100"/>
      <c r="S52" s="82"/>
      <c r="T52" s="185"/>
      <c r="U52" s="39">
        <f t="shared" si="1"/>
        <v>0</v>
      </c>
      <c r="V52" s="170">
        <f t="shared" si="2"/>
        <v>0</v>
      </c>
      <c r="W52" s="185"/>
      <c r="X52" s="39">
        <f t="shared" si="3"/>
        <v>0</v>
      </c>
      <c r="Y52" s="148">
        <f t="shared" si="4"/>
        <v>0</v>
      </c>
    </row>
    <row r="53" spans="1:25" s="138" customFormat="1" ht="31.5" thickBot="1" x14ac:dyDescent="0.4">
      <c r="A53" s="42">
        <v>47</v>
      </c>
      <c r="B53" s="10" t="s">
        <v>33</v>
      </c>
      <c r="C53" s="25" t="s">
        <v>18</v>
      </c>
      <c r="D53" s="64"/>
      <c r="E53" s="128"/>
      <c r="F53" s="128"/>
      <c r="G53" s="128"/>
      <c r="H53" s="65"/>
      <c r="I53" s="128"/>
      <c r="J53" s="65"/>
      <c r="K53" s="128"/>
      <c r="L53" s="65"/>
      <c r="M53" s="128"/>
      <c r="N53" s="128"/>
      <c r="O53" s="128"/>
      <c r="P53" s="142"/>
      <c r="Q53" s="65"/>
      <c r="R53" s="128"/>
      <c r="S53" s="87"/>
      <c r="T53" s="190"/>
      <c r="U53" s="65">
        <f t="shared" si="1"/>
        <v>0</v>
      </c>
      <c r="V53" s="171">
        <f t="shared" si="2"/>
        <v>0</v>
      </c>
      <c r="W53" s="190"/>
      <c r="X53" s="65">
        <f t="shared" si="3"/>
        <v>0</v>
      </c>
      <c r="Y53" s="178">
        <f t="shared" si="4"/>
        <v>0</v>
      </c>
    </row>
    <row r="54" spans="1:25" s="138" customFormat="1" ht="31" x14ac:dyDescent="0.35">
      <c r="A54" s="21">
        <v>48</v>
      </c>
      <c r="B54" s="11" t="s">
        <v>34</v>
      </c>
      <c r="C54" s="157" t="s">
        <v>15</v>
      </c>
      <c r="D54" s="7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3"/>
      <c r="T54" s="31"/>
      <c r="U54" s="32">
        <f t="shared" si="1"/>
        <v>0</v>
      </c>
      <c r="V54" s="158">
        <f t="shared" si="2"/>
        <v>0</v>
      </c>
      <c r="W54" s="31"/>
      <c r="X54" s="32">
        <f t="shared" si="3"/>
        <v>0</v>
      </c>
      <c r="Y54" s="33">
        <f t="shared" si="4"/>
        <v>0</v>
      </c>
    </row>
    <row r="55" spans="1:25" s="138" customFormat="1" ht="31" x14ac:dyDescent="0.35">
      <c r="A55" s="41">
        <v>49</v>
      </c>
      <c r="B55" s="12" t="s">
        <v>34</v>
      </c>
      <c r="C55" s="23" t="s">
        <v>17</v>
      </c>
      <c r="D55" s="61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139"/>
      <c r="Q55" s="39"/>
      <c r="R55" s="39"/>
      <c r="S55" s="82"/>
      <c r="T55" s="185"/>
      <c r="U55" s="39">
        <f t="shared" si="1"/>
        <v>0</v>
      </c>
      <c r="V55" s="159">
        <f t="shared" si="2"/>
        <v>0</v>
      </c>
      <c r="W55" s="185"/>
      <c r="X55" s="39">
        <f t="shared" si="3"/>
        <v>0</v>
      </c>
      <c r="Y55" s="82">
        <f t="shared" si="4"/>
        <v>0</v>
      </c>
    </row>
    <row r="56" spans="1:25" s="138" customFormat="1" ht="31.5" thickBot="1" x14ac:dyDescent="0.4">
      <c r="A56" s="56">
        <v>50</v>
      </c>
      <c r="B56" s="13" t="s">
        <v>34</v>
      </c>
      <c r="C56" s="24" t="s">
        <v>18</v>
      </c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40"/>
      <c r="Q56" s="72"/>
      <c r="R56" s="72"/>
      <c r="S56" s="83"/>
      <c r="T56" s="186"/>
      <c r="U56" s="72">
        <f t="shared" si="1"/>
        <v>0</v>
      </c>
      <c r="V56" s="165">
        <f t="shared" si="2"/>
        <v>0</v>
      </c>
      <c r="W56" s="186"/>
      <c r="X56" s="72">
        <f t="shared" si="3"/>
        <v>0</v>
      </c>
      <c r="Y56" s="83">
        <f t="shared" si="4"/>
        <v>0</v>
      </c>
    </row>
    <row r="57" spans="1:25" s="138" customFormat="1" ht="31" x14ac:dyDescent="0.35">
      <c r="A57" s="20">
        <v>51</v>
      </c>
      <c r="B57" s="9" t="s">
        <v>35</v>
      </c>
      <c r="C57" s="157" t="s">
        <v>15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1"/>
      <c r="T57" s="189"/>
      <c r="U57" s="50">
        <f t="shared" si="1"/>
        <v>0</v>
      </c>
      <c r="V57" s="162">
        <f t="shared" si="2"/>
        <v>0</v>
      </c>
      <c r="W57" s="189"/>
      <c r="X57" s="50">
        <f t="shared" si="3"/>
        <v>0</v>
      </c>
      <c r="Y57" s="51">
        <f t="shared" si="4"/>
        <v>0</v>
      </c>
    </row>
    <row r="58" spans="1:25" s="138" customFormat="1" ht="31" x14ac:dyDescent="0.35">
      <c r="A58" s="41">
        <v>52</v>
      </c>
      <c r="B58" s="12" t="s">
        <v>35</v>
      </c>
      <c r="C58" s="23" t="s">
        <v>17</v>
      </c>
      <c r="D58" s="74"/>
      <c r="E58" s="103"/>
      <c r="F58" s="62"/>
      <c r="G58" s="103"/>
      <c r="H58" s="62"/>
      <c r="I58" s="103"/>
      <c r="J58" s="62"/>
      <c r="K58" s="103"/>
      <c r="L58" s="62"/>
      <c r="M58" s="103"/>
      <c r="N58" s="62"/>
      <c r="O58" s="103"/>
      <c r="P58" s="139"/>
      <c r="Q58" s="62"/>
      <c r="R58" s="103"/>
      <c r="S58" s="63"/>
      <c r="T58" s="185"/>
      <c r="U58" s="62">
        <f t="shared" si="1"/>
        <v>0</v>
      </c>
      <c r="V58" s="163">
        <f t="shared" si="2"/>
        <v>0</v>
      </c>
      <c r="W58" s="185"/>
      <c r="X58" s="62">
        <f t="shared" si="3"/>
        <v>0</v>
      </c>
      <c r="Y58" s="175">
        <f t="shared" si="4"/>
        <v>0</v>
      </c>
    </row>
    <row r="59" spans="1:25" s="138" customFormat="1" ht="31.5" thickBot="1" x14ac:dyDescent="0.4">
      <c r="A59" s="42">
        <v>53</v>
      </c>
      <c r="B59" s="10" t="s">
        <v>35</v>
      </c>
      <c r="C59" s="25" t="s">
        <v>18</v>
      </c>
      <c r="D59" s="81"/>
      <c r="E59" s="106"/>
      <c r="F59" s="66"/>
      <c r="G59" s="106"/>
      <c r="H59" s="66"/>
      <c r="I59" s="106"/>
      <c r="J59" s="66"/>
      <c r="K59" s="106"/>
      <c r="L59" s="66"/>
      <c r="M59" s="106"/>
      <c r="N59" s="66"/>
      <c r="O59" s="106"/>
      <c r="P59" s="142"/>
      <c r="Q59" s="66"/>
      <c r="R59" s="106"/>
      <c r="S59" s="69"/>
      <c r="T59" s="190"/>
      <c r="U59" s="66">
        <f t="shared" si="1"/>
        <v>0</v>
      </c>
      <c r="V59" s="164">
        <f t="shared" si="2"/>
        <v>0</v>
      </c>
      <c r="W59" s="190"/>
      <c r="X59" s="66">
        <f t="shared" si="3"/>
        <v>0</v>
      </c>
      <c r="Y59" s="176">
        <f t="shared" si="4"/>
        <v>0</v>
      </c>
    </row>
    <row r="60" spans="1:25" s="138" customFormat="1" ht="15.5" x14ac:dyDescent="0.35">
      <c r="A60" s="21">
        <v>54</v>
      </c>
      <c r="B60" s="11" t="s">
        <v>36</v>
      </c>
      <c r="C60" s="157" t="s">
        <v>15</v>
      </c>
      <c r="D60" s="7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  <c r="T60" s="31"/>
      <c r="U60" s="32">
        <f t="shared" si="1"/>
        <v>0</v>
      </c>
      <c r="V60" s="158">
        <f t="shared" si="2"/>
        <v>0</v>
      </c>
      <c r="W60" s="31"/>
      <c r="X60" s="32">
        <f t="shared" si="3"/>
        <v>0</v>
      </c>
      <c r="Y60" s="33">
        <f t="shared" si="4"/>
        <v>0</v>
      </c>
    </row>
    <row r="61" spans="1:25" s="138" customFormat="1" ht="15.5" x14ac:dyDescent="0.35">
      <c r="A61" s="41">
        <v>55</v>
      </c>
      <c r="B61" s="12" t="s">
        <v>36</v>
      </c>
      <c r="C61" s="23" t="s">
        <v>17</v>
      </c>
      <c r="D61" s="61"/>
      <c r="E61" s="39"/>
      <c r="F61" s="39"/>
      <c r="G61" s="39"/>
      <c r="H61" s="39"/>
      <c r="I61" s="39"/>
      <c r="J61" s="39"/>
      <c r="K61" s="100"/>
      <c r="L61" s="39"/>
      <c r="M61" s="100"/>
      <c r="N61" s="39"/>
      <c r="O61" s="100"/>
      <c r="P61" s="139"/>
      <c r="Q61" s="39"/>
      <c r="R61" s="39"/>
      <c r="S61" s="148"/>
      <c r="T61" s="185"/>
      <c r="U61" s="39">
        <f t="shared" si="1"/>
        <v>0</v>
      </c>
      <c r="V61" s="159">
        <f t="shared" si="2"/>
        <v>0</v>
      </c>
      <c r="W61" s="185"/>
      <c r="X61" s="39">
        <f t="shared" si="3"/>
        <v>0</v>
      </c>
      <c r="Y61" s="82">
        <f t="shared" si="4"/>
        <v>0</v>
      </c>
    </row>
    <row r="62" spans="1:25" s="138" customFormat="1" ht="16" thickBot="1" x14ac:dyDescent="0.4">
      <c r="A62" s="56">
        <v>56</v>
      </c>
      <c r="B62" s="13" t="s">
        <v>36</v>
      </c>
      <c r="C62" s="24" t="s">
        <v>18</v>
      </c>
      <c r="D62" s="71"/>
      <c r="E62" s="72"/>
      <c r="F62" s="72"/>
      <c r="G62" s="72"/>
      <c r="H62" s="72"/>
      <c r="I62" s="72"/>
      <c r="J62" s="72"/>
      <c r="K62" s="101"/>
      <c r="L62" s="72"/>
      <c r="M62" s="72"/>
      <c r="N62" s="72"/>
      <c r="O62" s="101"/>
      <c r="P62" s="140"/>
      <c r="Q62" s="72"/>
      <c r="R62" s="72"/>
      <c r="S62" s="83"/>
      <c r="T62" s="186"/>
      <c r="U62" s="72">
        <f t="shared" si="1"/>
        <v>0</v>
      </c>
      <c r="V62" s="165">
        <f t="shared" si="2"/>
        <v>0</v>
      </c>
      <c r="W62" s="186"/>
      <c r="X62" s="72">
        <f t="shared" si="3"/>
        <v>0</v>
      </c>
      <c r="Y62" s="83">
        <f t="shared" si="4"/>
        <v>0</v>
      </c>
    </row>
    <row r="63" spans="1:25" s="138" customFormat="1" ht="15.5" x14ac:dyDescent="0.35">
      <c r="A63" s="20">
        <v>57</v>
      </c>
      <c r="B63" s="9" t="s">
        <v>37</v>
      </c>
      <c r="C63" s="157" t="s">
        <v>15</v>
      </c>
      <c r="D63" s="49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1"/>
      <c r="T63" s="189"/>
      <c r="U63" s="50">
        <f t="shared" si="1"/>
        <v>0</v>
      </c>
      <c r="V63" s="162">
        <f t="shared" si="2"/>
        <v>0</v>
      </c>
      <c r="W63" s="189"/>
      <c r="X63" s="50">
        <f t="shared" si="3"/>
        <v>0</v>
      </c>
      <c r="Y63" s="51">
        <f t="shared" si="4"/>
        <v>0</v>
      </c>
    </row>
    <row r="64" spans="1:25" s="138" customFormat="1" ht="16" thickBot="1" x14ac:dyDescent="0.4">
      <c r="A64" s="42">
        <v>58</v>
      </c>
      <c r="B64" s="10" t="s">
        <v>37</v>
      </c>
      <c r="C64" s="25" t="s">
        <v>16</v>
      </c>
      <c r="D64" s="144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142"/>
      <c r="Q64" s="86"/>
      <c r="R64" s="86"/>
      <c r="S64" s="145"/>
      <c r="T64" s="190"/>
      <c r="U64" s="86">
        <f t="shared" si="1"/>
        <v>0</v>
      </c>
      <c r="V64" s="168">
        <f t="shared" si="2"/>
        <v>0</v>
      </c>
      <c r="W64" s="190"/>
      <c r="X64" s="86">
        <f t="shared" si="3"/>
        <v>0</v>
      </c>
      <c r="Y64" s="145">
        <f t="shared" si="4"/>
        <v>0</v>
      </c>
    </row>
    <row r="65" spans="1:25" s="138" customFormat="1" ht="15.5" x14ac:dyDescent="0.35">
      <c r="A65" s="21">
        <v>59</v>
      </c>
      <c r="B65" s="11" t="s">
        <v>38</v>
      </c>
      <c r="C65" s="157" t="s">
        <v>15</v>
      </c>
      <c r="D65" s="70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3"/>
      <c r="T65" s="31"/>
      <c r="U65" s="32">
        <f t="shared" si="1"/>
        <v>0</v>
      </c>
      <c r="V65" s="158">
        <f t="shared" si="2"/>
        <v>0</v>
      </c>
      <c r="W65" s="31"/>
      <c r="X65" s="32">
        <f t="shared" si="3"/>
        <v>0</v>
      </c>
      <c r="Y65" s="33">
        <f t="shared" si="4"/>
        <v>0</v>
      </c>
    </row>
    <row r="66" spans="1:25" s="138" customFormat="1" ht="15.5" x14ac:dyDescent="0.35">
      <c r="A66" s="41">
        <v>60</v>
      </c>
      <c r="B66" s="12" t="s">
        <v>38</v>
      </c>
      <c r="C66" s="23" t="s">
        <v>17</v>
      </c>
      <c r="D66" s="61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139"/>
      <c r="Q66" s="39"/>
      <c r="R66" s="39"/>
      <c r="S66" s="82"/>
      <c r="T66" s="185"/>
      <c r="U66" s="39">
        <f t="shared" si="1"/>
        <v>0</v>
      </c>
      <c r="V66" s="159">
        <f t="shared" si="2"/>
        <v>0</v>
      </c>
      <c r="W66" s="185"/>
      <c r="X66" s="39">
        <f t="shared" si="3"/>
        <v>0</v>
      </c>
      <c r="Y66" s="82">
        <f t="shared" si="4"/>
        <v>0</v>
      </c>
    </row>
    <row r="67" spans="1:25" s="138" customFormat="1" ht="16" thickBot="1" x14ac:dyDescent="0.4">
      <c r="A67" s="56">
        <v>61</v>
      </c>
      <c r="B67" s="13" t="s">
        <v>38</v>
      </c>
      <c r="C67" s="24" t="s">
        <v>18</v>
      </c>
      <c r="D67" s="7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140"/>
      <c r="Q67" s="72"/>
      <c r="R67" s="72"/>
      <c r="S67" s="83"/>
      <c r="T67" s="186"/>
      <c r="U67" s="72">
        <f t="shared" si="1"/>
        <v>0</v>
      </c>
      <c r="V67" s="165">
        <f t="shared" si="2"/>
        <v>0</v>
      </c>
      <c r="W67" s="186"/>
      <c r="X67" s="72">
        <f t="shared" si="3"/>
        <v>0</v>
      </c>
      <c r="Y67" s="83">
        <f t="shared" si="4"/>
        <v>0</v>
      </c>
    </row>
    <row r="68" spans="1:25" s="138" customFormat="1" ht="15.5" x14ac:dyDescent="0.35">
      <c r="A68" s="20">
        <v>62</v>
      </c>
      <c r="B68" s="9" t="s">
        <v>39</v>
      </c>
      <c r="C68" s="157" t="s">
        <v>15</v>
      </c>
      <c r="D68" s="49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1"/>
      <c r="T68" s="189"/>
      <c r="U68" s="50">
        <f t="shared" si="1"/>
        <v>0</v>
      </c>
      <c r="V68" s="162">
        <f t="shared" si="2"/>
        <v>0</v>
      </c>
      <c r="W68" s="189"/>
      <c r="X68" s="50">
        <f t="shared" si="3"/>
        <v>0</v>
      </c>
      <c r="Y68" s="51">
        <f t="shared" si="4"/>
        <v>0</v>
      </c>
    </row>
    <row r="69" spans="1:25" s="138" customFormat="1" ht="15.5" x14ac:dyDescent="0.35">
      <c r="A69" s="41">
        <v>63</v>
      </c>
      <c r="B69" s="12" t="s">
        <v>39</v>
      </c>
      <c r="C69" s="23" t="s">
        <v>17</v>
      </c>
      <c r="D69" s="61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139"/>
      <c r="Q69" s="39"/>
      <c r="R69" s="39"/>
      <c r="S69" s="82"/>
      <c r="T69" s="185"/>
      <c r="U69" s="39">
        <f t="shared" si="1"/>
        <v>0</v>
      </c>
      <c r="V69" s="159">
        <f t="shared" si="2"/>
        <v>0</v>
      </c>
      <c r="W69" s="185"/>
      <c r="X69" s="39">
        <f t="shared" si="3"/>
        <v>0</v>
      </c>
      <c r="Y69" s="82">
        <f t="shared" si="4"/>
        <v>0</v>
      </c>
    </row>
    <row r="70" spans="1:25" s="138" customFormat="1" ht="16" thickBot="1" x14ac:dyDescent="0.4">
      <c r="A70" s="42">
        <v>64</v>
      </c>
      <c r="B70" s="10" t="s">
        <v>39</v>
      </c>
      <c r="C70" s="25" t="s">
        <v>18</v>
      </c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142"/>
      <c r="Q70" s="65"/>
      <c r="R70" s="65"/>
      <c r="S70" s="87"/>
      <c r="T70" s="190"/>
      <c r="U70" s="65">
        <f t="shared" si="1"/>
        <v>0</v>
      </c>
      <c r="V70" s="166">
        <f t="shared" si="2"/>
        <v>0</v>
      </c>
      <c r="W70" s="190"/>
      <c r="X70" s="65">
        <f t="shared" si="3"/>
        <v>0</v>
      </c>
      <c r="Y70" s="87">
        <f t="shared" si="4"/>
        <v>0</v>
      </c>
    </row>
    <row r="71" spans="1:25" s="138" customFormat="1" ht="15.5" x14ac:dyDescent="0.35">
      <c r="A71" s="21">
        <v>65</v>
      </c>
      <c r="B71" s="11" t="s">
        <v>40</v>
      </c>
      <c r="C71" s="157" t="s">
        <v>15</v>
      </c>
      <c r="D71" s="70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3"/>
      <c r="T71" s="31"/>
      <c r="U71" s="32">
        <f t="shared" si="1"/>
        <v>0</v>
      </c>
      <c r="V71" s="158">
        <f t="shared" si="2"/>
        <v>0</v>
      </c>
      <c r="W71" s="31"/>
      <c r="X71" s="32">
        <f t="shared" si="3"/>
        <v>0</v>
      </c>
      <c r="Y71" s="33">
        <f t="shared" si="4"/>
        <v>0</v>
      </c>
    </row>
    <row r="72" spans="1:25" s="138" customFormat="1" ht="15.5" x14ac:dyDescent="0.35">
      <c r="A72" s="41">
        <v>66</v>
      </c>
      <c r="B72" s="12" t="s">
        <v>40</v>
      </c>
      <c r="C72" s="23" t="s">
        <v>17</v>
      </c>
      <c r="D72" s="149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139"/>
      <c r="Q72" s="85"/>
      <c r="R72" s="85"/>
      <c r="S72" s="150"/>
      <c r="T72" s="185"/>
      <c r="U72" s="85">
        <f t="shared" si="1"/>
        <v>0</v>
      </c>
      <c r="V72" s="172">
        <f t="shared" si="2"/>
        <v>0</v>
      </c>
      <c r="W72" s="185"/>
      <c r="X72" s="85">
        <f t="shared" si="3"/>
        <v>0</v>
      </c>
      <c r="Y72" s="150">
        <f t="shared" si="4"/>
        <v>0</v>
      </c>
    </row>
    <row r="73" spans="1:25" s="138" customFormat="1" ht="16" thickBot="1" x14ac:dyDescent="0.4">
      <c r="A73" s="56">
        <v>67</v>
      </c>
      <c r="B73" s="13" t="s">
        <v>40</v>
      </c>
      <c r="C73" s="24" t="s">
        <v>18</v>
      </c>
      <c r="D73" s="146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140"/>
      <c r="Q73" s="89"/>
      <c r="R73" s="89"/>
      <c r="S73" s="147"/>
      <c r="T73" s="186"/>
      <c r="U73" s="89">
        <f t="shared" ref="U73:U142" si="5">$T73+$F73</f>
        <v>0</v>
      </c>
      <c r="V73" s="173">
        <f t="shared" ref="V73:V142" si="6">$U73-$D73</f>
        <v>0</v>
      </c>
      <c r="W73" s="186"/>
      <c r="X73" s="89">
        <f t="shared" ref="X73:X142" si="7">$W73+SUM($F73:$G73)-SUM($J73:$K73)-SUM($N73:$O73)</f>
        <v>0</v>
      </c>
      <c r="Y73" s="147">
        <f t="shared" ref="Y73:Y80" si="8">X73-P73</f>
        <v>0</v>
      </c>
    </row>
    <row r="74" spans="1:25" s="138" customFormat="1" ht="31" x14ac:dyDescent="0.35">
      <c r="A74" s="20">
        <v>68</v>
      </c>
      <c r="B74" s="9" t="s">
        <v>41</v>
      </c>
      <c r="C74" s="157" t="s">
        <v>15</v>
      </c>
      <c r="D74" s="49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1"/>
      <c r="T74" s="189"/>
      <c r="U74" s="50">
        <f t="shared" si="5"/>
        <v>0</v>
      </c>
      <c r="V74" s="162">
        <f t="shared" si="6"/>
        <v>0</v>
      </c>
      <c r="W74" s="189"/>
      <c r="X74" s="50">
        <f t="shared" si="7"/>
        <v>0</v>
      </c>
      <c r="Y74" s="51">
        <f t="shared" si="8"/>
        <v>0</v>
      </c>
    </row>
    <row r="75" spans="1:25" s="138" customFormat="1" ht="31" x14ac:dyDescent="0.35">
      <c r="A75" s="41">
        <v>69</v>
      </c>
      <c r="B75" s="12" t="s">
        <v>41</v>
      </c>
      <c r="C75" s="23" t="s">
        <v>17</v>
      </c>
      <c r="D75" s="74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139"/>
      <c r="Q75" s="62"/>
      <c r="R75" s="62"/>
      <c r="S75" s="63"/>
      <c r="T75" s="185"/>
      <c r="U75" s="62">
        <f t="shared" si="5"/>
        <v>0</v>
      </c>
      <c r="V75" s="160">
        <f t="shared" si="6"/>
        <v>0</v>
      </c>
      <c r="W75" s="185"/>
      <c r="X75" s="62">
        <f t="shared" si="7"/>
        <v>0</v>
      </c>
      <c r="Y75" s="63">
        <f t="shared" si="8"/>
        <v>0</v>
      </c>
    </row>
    <row r="76" spans="1:25" s="138" customFormat="1" ht="31.5" thickBot="1" x14ac:dyDescent="0.4">
      <c r="A76" s="42">
        <v>70</v>
      </c>
      <c r="B76" s="10" t="s">
        <v>41</v>
      </c>
      <c r="C76" s="25" t="s">
        <v>18</v>
      </c>
      <c r="D76" s="81"/>
      <c r="E76" s="66"/>
      <c r="F76" s="66"/>
      <c r="G76" s="66"/>
      <c r="H76" s="66"/>
      <c r="I76" s="106"/>
      <c r="J76" s="66"/>
      <c r="K76" s="66"/>
      <c r="L76" s="66"/>
      <c r="M76" s="106"/>
      <c r="N76" s="66"/>
      <c r="O76" s="66"/>
      <c r="P76" s="142"/>
      <c r="Q76" s="66"/>
      <c r="R76" s="66"/>
      <c r="S76" s="69"/>
      <c r="T76" s="190"/>
      <c r="U76" s="66">
        <f t="shared" si="5"/>
        <v>0</v>
      </c>
      <c r="V76" s="167">
        <f t="shared" si="6"/>
        <v>0</v>
      </c>
      <c r="W76" s="190"/>
      <c r="X76" s="66">
        <f t="shared" si="7"/>
        <v>0</v>
      </c>
      <c r="Y76" s="69">
        <f t="shared" si="8"/>
        <v>0</v>
      </c>
    </row>
    <row r="77" spans="1:25" s="138" customFormat="1" ht="16" thickBot="1" x14ac:dyDescent="0.4">
      <c r="A77" s="22">
        <v>71</v>
      </c>
      <c r="B77" s="26" t="s">
        <v>42</v>
      </c>
      <c r="C77" s="157" t="s">
        <v>15</v>
      </c>
      <c r="D77" s="129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2"/>
      <c r="T77" s="191"/>
      <c r="U77" s="130">
        <f t="shared" si="5"/>
        <v>0</v>
      </c>
      <c r="V77" s="174">
        <f t="shared" si="6"/>
        <v>0</v>
      </c>
      <c r="W77" s="191"/>
      <c r="X77" s="130">
        <f t="shared" si="7"/>
        <v>0</v>
      </c>
      <c r="Y77" s="132">
        <f t="shared" si="8"/>
        <v>0</v>
      </c>
    </row>
    <row r="78" spans="1:25" s="138" customFormat="1" ht="19.5" customHeight="1" x14ac:dyDescent="0.35">
      <c r="A78" s="20">
        <v>72</v>
      </c>
      <c r="B78" s="9" t="s">
        <v>67</v>
      </c>
      <c r="C78" s="157" t="s">
        <v>15</v>
      </c>
      <c r="D78" s="49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1"/>
      <c r="T78" s="31"/>
      <c r="U78" s="32">
        <f t="shared" si="5"/>
        <v>0</v>
      </c>
      <c r="V78" s="158">
        <f t="shared" si="6"/>
        <v>0</v>
      </c>
      <c r="W78" s="31"/>
      <c r="X78" s="32">
        <f t="shared" si="7"/>
        <v>0</v>
      </c>
      <c r="Y78" s="33">
        <f t="shared" si="8"/>
        <v>0</v>
      </c>
    </row>
    <row r="79" spans="1:25" s="138" customFormat="1" ht="15.5" x14ac:dyDescent="0.35">
      <c r="A79" s="41">
        <v>73</v>
      </c>
      <c r="B79" s="12" t="s">
        <v>67</v>
      </c>
      <c r="C79" s="23" t="s">
        <v>17</v>
      </c>
      <c r="D79" s="61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139"/>
      <c r="Q79" s="39"/>
      <c r="R79" s="39"/>
      <c r="S79" s="82"/>
      <c r="T79" s="185"/>
      <c r="U79" s="39">
        <f t="shared" si="5"/>
        <v>0</v>
      </c>
      <c r="V79" s="159">
        <f t="shared" si="6"/>
        <v>0</v>
      </c>
      <c r="W79" s="185"/>
      <c r="X79" s="39">
        <f t="shared" si="7"/>
        <v>0</v>
      </c>
      <c r="Y79" s="82">
        <f t="shared" si="8"/>
        <v>0</v>
      </c>
    </row>
    <row r="80" spans="1:25" s="138" customFormat="1" ht="16" thickBot="1" x14ac:dyDescent="0.4">
      <c r="A80" s="56">
        <v>74</v>
      </c>
      <c r="B80" s="13" t="s">
        <v>67</v>
      </c>
      <c r="C80" s="24" t="s">
        <v>18</v>
      </c>
      <c r="D80" s="71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140"/>
      <c r="Q80" s="72"/>
      <c r="R80" s="72"/>
      <c r="S80" s="83"/>
      <c r="T80" s="186"/>
      <c r="U80" s="72">
        <f t="shared" si="5"/>
        <v>0</v>
      </c>
      <c r="V80" s="165">
        <f t="shared" si="6"/>
        <v>0</v>
      </c>
      <c r="W80" s="186"/>
      <c r="X80" s="72">
        <f t="shared" si="7"/>
        <v>0</v>
      </c>
      <c r="Y80" s="83">
        <f t="shared" si="8"/>
        <v>0</v>
      </c>
    </row>
    <row r="81" spans="1:26" s="138" customFormat="1" ht="36.75" customHeight="1" x14ac:dyDescent="0.35">
      <c r="A81" s="20">
        <v>75</v>
      </c>
      <c r="B81" s="9" t="s">
        <v>65</v>
      </c>
      <c r="C81" s="157" t="s">
        <v>15</v>
      </c>
      <c r="D81" s="49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1"/>
      <c r="T81" s="31"/>
      <c r="U81" s="32">
        <f t="shared" si="5"/>
        <v>0</v>
      </c>
      <c r="V81" s="158">
        <f t="shared" si="6"/>
        <v>0</v>
      </c>
      <c r="W81" s="31"/>
      <c r="X81" s="32">
        <f t="shared" si="7"/>
        <v>0</v>
      </c>
      <c r="Y81" s="33">
        <f t="shared" ref="Y81:Y83" si="9">X81-P81</f>
        <v>0</v>
      </c>
    </row>
    <row r="82" spans="1:26" s="138" customFormat="1" ht="31" x14ac:dyDescent="0.35">
      <c r="A82" s="41">
        <v>76</v>
      </c>
      <c r="B82" s="12" t="s">
        <v>65</v>
      </c>
      <c r="C82" s="23" t="s">
        <v>17</v>
      </c>
      <c r="D82" s="61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139"/>
      <c r="Q82" s="39"/>
      <c r="R82" s="39"/>
      <c r="S82" s="82"/>
      <c r="T82" s="185"/>
      <c r="U82" s="39">
        <f t="shared" si="5"/>
        <v>0</v>
      </c>
      <c r="V82" s="159">
        <f t="shared" si="6"/>
        <v>0</v>
      </c>
      <c r="W82" s="185"/>
      <c r="X82" s="39">
        <f t="shared" si="7"/>
        <v>0</v>
      </c>
      <c r="Y82" s="82">
        <f t="shared" si="9"/>
        <v>0</v>
      </c>
    </row>
    <row r="83" spans="1:26" s="138" customFormat="1" ht="31.5" thickBot="1" x14ac:dyDescent="0.4">
      <c r="A83" s="56">
        <v>77</v>
      </c>
      <c r="B83" s="13" t="s">
        <v>65</v>
      </c>
      <c r="C83" s="24" t="s">
        <v>18</v>
      </c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140"/>
      <c r="Q83" s="72"/>
      <c r="R83" s="72"/>
      <c r="S83" s="83"/>
      <c r="T83" s="186"/>
      <c r="U83" s="72">
        <f t="shared" si="5"/>
        <v>0</v>
      </c>
      <c r="V83" s="165">
        <f t="shared" si="6"/>
        <v>0</v>
      </c>
      <c r="W83" s="186"/>
      <c r="X83" s="72">
        <f t="shared" si="7"/>
        <v>0</v>
      </c>
      <c r="Y83" s="83">
        <f t="shared" si="9"/>
        <v>0</v>
      </c>
    </row>
    <row r="84" spans="1:26" s="138" customFormat="1" ht="31" x14ac:dyDescent="0.35">
      <c r="A84" s="20">
        <v>78</v>
      </c>
      <c r="B84" s="9" t="s">
        <v>66</v>
      </c>
      <c r="C84" s="157" t="s">
        <v>15</v>
      </c>
      <c r="D84" s="49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1"/>
      <c r="T84" s="31"/>
      <c r="U84" s="32">
        <f t="shared" si="5"/>
        <v>0</v>
      </c>
      <c r="V84" s="158">
        <f t="shared" si="6"/>
        <v>0</v>
      </c>
      <c r="W84" s="31"/>
      <c r="X84" s="32">
        <f t="shared" si="7"/>
        <v>0</v>
      </c>
      <c r="Y84" s="33">
        <f t="shared" ref="Y84:Y88" si="10">X84-P84</f>
        <v>0</v>
      </c>
    </row>
    <row r="85" spans="1:26" s="138" customFormat="1" ht="31" x14ac:dyDescent="0.35">
      <c r="A85" s="41">
        <v>79</v>
      </c>
      <c r="B85" s="12" t="s">
        <v>66</v>
      </c>
      <c r="C85" s="23" t="s">
        <v>17</v>
      </c>
      <c r="D85" s="61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139"/>
      <c r="Q85" s="39"/>
      <c r="R85" s="39"/>
      <c r="S85" s="82"/>
      <c r="T85" s="185"/>
      <c r="U85" s="39">
        <f t="shared" si="5"/>
        <v>0</v>
      </c>
      <c r="V85" s="159">
        <f t="shared" si="6"/>
        <v>0</v>
      </c>
      <c r="W85" s="185"/>
      <c r="X85" s="39">
        <f t="shared" si="7"/>
        <v>0</v>
      </c>
      <c r="Y85" s="82">
        <f t="shared" si="10"/>
        <v>0</v>
      </c>
    </row>
    <row r="86" spans="1:26" s="138" customFormat="1" ht="31.5" thickBot="1" x14ac:dyDescent="0.4">
      <c r="A86" s="56">
        <v>80</v>
      </c>
      <c r="B86" s="13" t="s">
        <v>66</v>
      </c>
      <c r="C86" s="24" t="s">
        <v>18</v>
      </c>
      <c r="D86" s="71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140"/>
      <c r="Q86" s="72"/>
      <c r="R86" s="72"/>
      <c r="S86" s="83"/>
      <c r="T86" s="186"/>
      <c r="U86" s="72">
        <f t="shared" si="5"/>
        <v>0</v>
      </c>
      <c r="V86" s="165">
        <f t="shared" si="6"/>
        <v>0</v>
      </c>
      <c r="W86" s="186"/>
      <c r="X86" s="72">
        <f t="shared" si="7"/>
        <v>0</v>
      </c>
      <c r="Y86" s="83">
        <f t="shared" si="10"/>
        <v>0</v>
      </c>
    </row>
    <row r="87" spans="1:26" s="138" customFormat="1" ht="36.75" customHeight="1" x14ac:dyDescent="0.35">
      <c r="A87" s="21">
        <v>81</v>
      </c>
      <c r="B87" s="11" t="s">
        <v>68</v>
      </c>
      <c r="C87" s="157" t="s">
        <v>15</v>
      </c>
      <c r="D87" s="70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3"/>
      <c r="T87" s="31"/>
      <c r="U87" s="32">
        <f t="shared" si="5"/>
        <v>0</v>
      </c>
      <c r="V87" s="158">
        <f t="shared" si="6"/>
        <v>0</v>
      </c>
      <c r="W87" s="31"/>
      <c r="X87" s="32">
        <f t="shared" si="7"/>
        <v>0</v>
      </c>
      <c r="Y87" s="33">
        <f t="shared" si="10"/>
        <v>0</v>
      </c>
    </row>
    <row r="88" spans="1:26" s="138" customFormat="1" ht="31.5" thickBot="1" x14ac:dyDescent="0.4">
      <c r="A88" s="56">
        <v>82</v>
      </c>
      <c r="B88" s="13" t="s">
        <v>68</v>
      </c>
      <c r="C88" s="24" t="s">
        <v>16</v>
      </c>
      <c r="D88" s="71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140"/>
      <c r="Q88" s="72"/>
      <c r="R88" s="72"/>
      <c r="S88" s="83"/>
      <c r="T88" s="186"/>
      <c r="U88" s="72">
        <f t="shared" si="5"/>
        <v>0</v>
      </c>
      <c r="V88" s="165">
        <f t="shared" si="6"/>
        <v>0</v>
      </c>
      <c r="W88" s="186"/>
      <c r="X88" s="72">
        <f t="shared" si="7"/>
        <v>0</v>
      </c>
      <c r="Y88" s="83">
        <f t="shared" si="10"/>
        <v>0</v>
      </c>
    </row>
    <row r="89" spans="1:26" ht="15.5" x14ac:dyDescent="0.35">
      <c r="T89" s="8"/>
      <c r="U89" s="179"/>
      <c r="V89" s="179"/>
      <c r="W89" s="184"/>
      <c r="X89" s="179"/>
      <c r="Y89" s="179"/>
      <c r="Z89" s="8"/>
    </row>
    <row r="90" spans="1:26" ht="21" x14ac:dyDescent="0.35">
      <c r="Q90" s="288" t="str">
        <f>Q1</f>
        <v xml:space="preserve">По состоянию на  08:00 </v>
      </c>
      <c r="R90" s="288"/>
      <c r="S90" s="288"/>
      <c r="T90" s="8"/>
      <c r="U90" s="179"/>
      <c r="V90" s="179"/>
      <c r="W90" s="184"/>
      <c r="X90" s="179"/>
      <c r="Y90" s="179"/>
      <c r="Z90" s="8"/>
    </row>
    <row r="91" spans="1:26" ht="21.5" thickBot="1" x14ac:dyDescent="0.4">
      <c r="Q91" s="289">
        <f>Q2</f>
        <v>44180</v>
      </c>
      <c r="R91" s="289"/>
      <c r="S91" s="289"/>
      <c r="T91" s="8"/>
      <c r="U91" s="179"/>
      <c r="V91" s="179"/>
      <c r="W91" s="184"/>
      <c r="X91" s="179"/>
      <c r="Y91" s="179"/>
      <c r="Z91" s="8"/>
    </row>
    <row r="92" spans="1:26" s="7" customFormat="1" ht="33" customHeight="1" thickBot="1" x14ac:dyDescent="0.5">
      <c r="A92" s="266" t="s">
        <v>0</v>
      </c>
      <c r="B92" s="269" t="s">
        <v>1</v>
      </c>
      <c r="C92" s="272" t="s">
        <v>2</v>
      </c>
      <c r="D92" s="275" t="s">
        <v>43</v>
      </c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7"/>
      <c r="U92" s="179"/>
      <c r="V92" s="179"/>
      <c r="W92" s="184"/>
      <c r="X92" s="179"/>
      <c r="Y92" s="179"/>
    </row>
    <row r="93" spans="1:26" s="7" customFormat="1" ht="33.75" customHeight="1" thickBot="1" x14ac:dyDescent="0.4">
      <c r="A93" s="267"/>
      <c r="B93" s="270"/>
      <c r="C93" s="273"/>
      <c r="D93" s="256" t="s">
        <v>44</v>
      </c>
      <c r="E93" s="278"/>
      <c r="F93" s="278"/>
      <c r="G93" s="279"/>
      <c r="H93" s="256" t="s">
        <v>5</v>
      </c>
      <c r="I93" s="278"/>
      <c r="J93" s="278"/>
      <c r="K93" s="279"/>
      <c r="L93" s="256" t="s">
        <v>45</v>
      </c>
      <c r="M93" s="278"/>
      <c r="N93" s="278"/>
      <c r="O93" s="280"/>
      <c r="P93" s="260" t="s">
        <v>7</v>
      </c>
      <c r="Q93" s="281"/>
      <c r="R93" s="281"/>
      <c r="S93" s="282"/>
      <c r="U93" s="179"/>
      <c r="V93" s="179"/>
      <c r="W93" s="184"/>
      <c r="X93" s="179"/>
      <c r="Y93" s="179"/>
    </row>
    <row r="94" spans="1:26" s="7" customFormat="1" ht="16" thickBot="1" x14ac:dyDescent="0.4">
      <c r="A94" s="267"/>
      <c r="B94" s="270"/>
      <c r="C94" s="273"/>
      <c r="D94" s="256" t="s">
        <v>8</v>
      </c>
      <c r="E94" s="279"/>
      <c r="F94" s="256" t="s">
        <v>9</v>
      </c>
      <c r="G94" s="279"/>
      <c r="H94" s="256" t="s">
        <v>8</v>
      </c>
      <c r="I94" s="279"/>
      <c r="J94" s="256" t="s">
        <v>9</v>
      </c>
      <c r="K94" s="279"/>
      <c r="L94" s="256" t="s">
        <v>8</v>
      </c>
      <c r="M94" s="279"/>
      <c r="N94" s="256" t="s">
        <v>9</v>
      </c>
      <c r="O94" s="279"/>
      <c r="P94" s="283"/>
      <c r="Q94" s="284"/>
      <c r="R94" s="284"/>
      <c r="S94" s="285"/>
      <c r="U94" s="179"/>
      <c r="V94" s="179"/>
      <c r="W94" s="184"/>
      <c r="X94" s="179"/>
      <c r="Y94" s="179"/>
    </row>
    <row r="95" spans="1:26" s="7" customFormat="1" ht="15" thickBot="1" x14ac:dyDescent="0.4">
      <c r="A95" s="268"/>
      <c r="B95" s="271"/>
      <c r="C95" s="274"/>
      <c r="D95" s="16" t="s">
        <v>10</v>
      </c>
      <c r="E95" s="27" t="s">
        <v>11</v>
      </c>
      <c r="F95" s="16" t="s">
        <v>10</v>
      </c>
      <c r="G95" s="27" t="s">
        <v>11</v>
      </c>
      <c r="H95" s="16" t="s">
        <v>10</v>
      </c>
      <c r="I95" s="27" t="s">
        <v>11</v>
      </c>
      <c r="J95" s="16" t="s">
        <v>10</v>
      </c>
      <c r="K95" s="27" t="s">
        <v>11</v>
      </c>
      <c r="L95" s="16" t="s">
        <v>10</v>
      </c>
      <c r="M95" s="27" t="s">
        <v>11</v>
      </c>
      <c r="N95" s="16" t="s">
        <v>10</v>
      </c>
      <c r="O95" s="27" t="s">
        <v>11</v>
      </c>
      <c r="P95" s="15" t="s">
        <v>12</v>
      </c>
      <c r="Q95" s="14" t="s">
        <v>10</v>
      </c>
      <c r="R95" s="15" t="s">
        <v>11</v>
      </c>
      <c r="S95" s="27" t="s">
        <v>13</v>
      </c>
      <c r="T95" s="180" t="s">
        <v>62</v>
      </c>
      <c r="U95" s="183" t="s">
        <v>63</v>
      </c>
      <c r="V95" s="181" t="s">
        <v>64</v>
      </c>
      <c r="W95" s="183" t="s">
        <v>62</v>
      </c>
      <c r="X95" s="183" t="s">
        <v>63</v>
      </c>
      <c r="Y95" s="182" t="s">
        <v>64</v>
      </c>
    </row>
    <row r="96" spans="1:26" s="154" customFormat="1" ht="17.5" thickBot="1" x14ac:dyDescent="0.45">
      <c r="A96" s="240">
        <v>0</v>
      </c>
      <c r="B96" s="156"/>
      <c r="C96" s="155" t="s">
        <v>61</v>
      </c>
      <c r="D96" s="153">
        <f>D97+D101+D104+D107+D110+D113+D116+D119+D122+D125+D128+D131+D134+D136+D138+D140+D143+D146+D149+D152+D155+D157+D205+D163+D166+D169+D170+D171+D172+D175+D178+D181+D184+D187+D190+D193+D196+D199+D202+D160+D206+D209</f>
        <v>0</v>
      </c>
      <c r="E96" s="153">
        <f t="shared" ref="E96:Y96" si="11">E97+E101+E104+E107+E110+E113+E116+E119+E122+E125+E128+E131+E134+E136+E138+E140+E143+E146+E149+E152+E155+E157+E205+E163+E166+E169+E170+E171+E172+E175+E178+E181+E184+E187+E190+E193+E196+E199+E202+E160+E206+E209</f>
        <v>0</v>
      </c>
      <c r="F96" s="153">
        <f t="shared" si="11"/>
        <v>0</v>
      </c>
      <c r="G96" s="153">
        <f t="shared" si="11"/>
        <v>0</v>
      </c>
      <c r="H96" s="153">
        <f t="shared" si="11"/>
        <v>0</v>
      </c>
      <c r="I96" s="153">
        <f t="shared" si="11"/>
        <v>0</v>
      </c>
      <c r="J96" s="153">
        <f t="shared" si="11"/>
        <v>0</v>
      </c>
      <c r="K96" s="153">
        <f t="shared" si="11"/>
        <v>0</v>
      </c>
      <c r="L96" s="153">
        <f t="shared" si="11"/>
        <v>0</v>
      </c>
      <c r="M96" s="153">
        <f t="shared" si="11"/>
        <v>0</v>
      </c>
      <c r="N96" s="153">
        <f t="shared" si="11"/>
        <v>0</v>
      </c>
      <c r="O96" s="153">
        <f t="shared" si="11"/>
        <v>0</v>
      </c>
      <c r="P96" s="153">
        <f t="shared" si="11"/>
        <v>0</v>
      </c>
      <c r="Q96" s="153">
        <f t="shared" si="11"/>
        <v>0</v>
      </c>
      <c r="R96" s="153">
        <f t="shared" si="11"/>
        <v>0</v>
      </c>
      <c r="S96" s="153">
        <f t="shared" si="11"/>
        <v>0</v>
      </c>
      <c r="T96" s="153">
        <f t="shared" si="11"/>
        <v>0</v>
      </c>
      <c r="U96" s="153">
        <f t="shared" si="11"/>
        <v>0</v>
      </c>
      <c r="V96" s="153">
        <f t="shared" si="11"/>
        <v>0</v>
      </c>
      <c r="W96" s="153">
        <f t="shared" si="11"/>
        <v>0</v>
      </c>
      <c r="X96" s="153">
        <f t="shared" si="11"/>
        <v>0</v>
      </c>
      <c r="Y96" s="153">
        <f t="shared" si="11"/>
        <v>0</v>
      </c>
    </row>
    <row r="97" spans="1:25" s="34" customFormat="1" ht="17.25" customHeight="1" x14ac:dyDescent="0.35">
      <c r="A97" s="28">
        <v>101</v>
      </c>
      <c r="B97" s="11" t="s">
        <v>14</v>
      </c>
      <c r="C97" s="157" t="s">
        <v>15</v>
      </c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3"/>
      <c r="T97" s="32"/>
      <c r="U97" s="32">
        <f>$T97+$F97</f>
        <v>0</v>
      </c>
      <c r="V97" s="158">
        <f t="shared" si="6"/>
        <v>0</v>
      </c>
      <c r="W97" s="31"/>
      <c r="X97" s="32">
        <f>$W97+SUM($F97:$G97)-SUM($J97:$K97)-SUM($N97:$O97)</f>
        <v>0</v>
      </c>
      <c r="Y97" s="33">
        <f t="shared" ref="Y97:Y160" si="12">X97-P97</f>
        <v>0</v>
      </c>
    </row>
    <row r="98" spans="1:25" s="34" customFormat="1" ht="17.25" customHeight="1" x14ac:dyDescent="0.35">
      <c r="A98" s="241">
        <v>102</v>
      </c>
      <c r="B98" s="12" t="s">
        <v>14</v>
      </c>
      <c r="C98" s="5" t="s">
        <v>16</v>
      </c>
      <c r="D98" s="35"/>
      <c r="E98" s="36"/>
      <c r="F98" s="36"/>
      <c r="G98" s="36"/>
      <c r="H98" s="37"/>
      <c r="I98" s="37"/>
      <c r="J98" s="38"/>
      <c r="K98" s="36"/>
      <c r="L98" s="36"/>
      <c r="M98" s="36"/>
      <c r="N98" s="39"/>
      <c r="O98" s="37"/>
      <c r="P98" s="217"/>
      <c r="Q98" s="37"/>
      <c r="R98" s="37"/>
      <c r="S98" s="40"/>
      <c r="T98" s="217"/>
      <c r="U98" s="37">
        <f t="shared" si="5"/>
        <v>0</v>
      </c>
      <c r="V98" s="192">
        <f t="shared" si="6"/>
        <v>0</v>
      </c>
      <c r="W98" s="227"/>
      <c r="X98" s="37">
        <f t="shared" si="7"/>
        <v>0</v>
      </c>
      <c r="Y98" s="40">
        <f t="shared" si="12"/>
        <v>0</v>
      </c>
    </row>
    <row r="99" spans="1:25" s="34" customFormat="1" ht="17.25" customHeight="1" x14ac:dyDescent="0.35">
      <c r="A99" s="41">
        <v>103</v>
      </c>
      <c r="B99" s="12" t="s">
        <v>14</v>
      </c>
      <c r="C99" s="5" t="s">
        <v>17</v>
      </c>
      <c r="D99" s="35"/>
      <c r="E99" s="36"/>
      <c r="F99" s="36"/>
      <c r="G99" s="36"/>
      <c r="H99" s="37"/>
      <c r="I99" s="37"/>
      <c r="J99" s="38"/>
      <c r="K99" s="36"/>
      <c r="L99" s="36"/>
      <c r="M99" s="36"/>
      <c r="N99" s="39"/>
      <c r="O99" s="37"/>
      <c r="P99" s="217"/>
      <c r="Q99" s="37"/>
      <c r="R99" s="37"/>
      <c r="S99" s="40"/>
      <c r="T99" s="217"/>
      <c r="U99" s="37">
        <f t="shared" si="5"/>
        <v>0</v>
      </c>
      <c r="V99" s="192">
        <f t="shared" si="6"/>
        <v>0</v>
      </c>
      <c r="W99" s="227"/>
      <c r="X99" s="37">
        <f t="shared" si="7"/>
        <v>0</v>
      </c>
      <c r="Y99" s="40">
        <f t="shared" si="12"/>
        <v>0</v>
      </c>
    </row>
    <row r="100" spans="1:25" s="34" customFormat="1" ht="17.25" customHeight="1" thickBot="1" x14ac:dyDescent="0.4">
      <c r="A100" s="42">
        <v>104</v>
      </c>
      <c r="B100" s="10" t="s">
        <v>14</v>
      </c>
      <c r="C100" s="6" t="s">
        <v>18</v>
      </c>
      <c r="D100" s="43"/>
      <c r="E100" s="44"/>
      <c r="F100" s="44"/>
      <c r="G100" s="44"/>
      <c r="H100" s="45"/>
      <c r="I100" s="45"/>
      <c r="J100" s="46"/>
      <c r="K100" s="44"/>
      <c r="L100" s="44"/>
      <c r="M100" s="44"/>
      <c r="N100" s="47"/>
      <c r="O100" s="45"/>
      <c r="P100" s="218"/>
      <c r="Q100" s="45"/>
      <c r="R100" s="45"/>
      <c r="S100" s="48"/>
      <c r="T100" s="218"/>
      <c r="U100" s="45">
        <f t="shared" si="5"/>
        <v>0</v>
      </c>
      <c r="V100" s="193">
        <f t="shared" si="6"/>
        <v>0</v>
      </c>
      <c r="W100" s="228"/>
      <c r="X100" s="45">
        <f t="shared" si="7"/>
        <v>0</v>
      </c>
      <c r="Y100" s="48">
        <f t="shared" si="12"/>
        <v>0</v>
      </c>
    </row>
    <row r="101" spans="1:25" s="34" customFormat="1" ht="17.25" customHeight="1" x14ac:dyDescent="0.35">
      <c r="A101" s="21">
        <v>105</v>
      </c>
      <c r="B101" s="11" t="s">
        <v>19</v>
      </c>
      <c r="C101" s="157" t="s">
        <v>15</v>
      </c>
      <c r="D101" s="49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1"/>
      <c r="T101" s="50"/>
      <c r="U101" s="50">
        <f t="shared" si="5"/>
        <v>0</v>
      </c>
      <c r="V101" s="162">
        <f t="shared" si="6"/>
        <v>0</v>
      </c>
      <c r="W101" s="189"/>
      <c r="X101" s="50">
        <f t="shared" si="7"/>
        <v>0</v>
      </c>
      <c r="Y101" s="51">
        <f t="shared" si="12"/>
        <v>0</v>
      </c>
    </row>
    <row r="102" spans="1:25" s="34" customFormat="1" ht="17.25" customHeight="1" x14ac:dyDescent="0.35">
      <c r="A102" s="41">
        <v>106</v>
      </c>
      <c r="B102" s="12" t="s">
        <v>19</v>
      </c>
      <c r="C102" s="23" t="s">
        <v>17</v>
      </c>
      <c r="D102" s="52"/>
      <c r="E102" s="53"/>
      <c r="F102" s="36"/>
      <c r="G102" s="53"/>
      <c r="H102" s="36"/>
      <c r="I102" s="53"/>
      <c r="J102" s="36"/>
      <c r="K102" s="53"/>
      <c r="L102" s="36"/>
      <c r="M102" s="53"/>
      <c r="N102" s="36"/>
      <c r="O102" s="53"/>
      <c r="P102" s="219"/>
      <c r="Q102" s="37"/>
      <c r="R102" s="54"/>
      <c r="S102" s="55"/>
      <c r="T102" s="219"/>
      <c r="U102" s="37">
        <f t="shared" si="5"/>
        <v>0</v>
      </c>
      <c r="V102" s="194">
        <f t="shared" si="6"/>
        <v>0</v>
      </c>
      <c r="W102" s="229"/>
      <c r="X102" s="37">
        <f t="shared" si="7"/>
        <v>0</v>
      </c>
      <c r="Y102" s="209">
        <f t="shared" si="12"/>
        <v>0</v>
      </c>
    </row>
    <row r="103" spans="1:25" s="34" customFormat="1" ht="17.25" customHeight="1" thickBot="1" x14ac:dyDescent="0.4">
      <c r="A103" s="56">
        <v>107</v>
      </c>
      <c r="B103" s="13" t="s">
        <v>19</v>
      </c>
      <c r="C103" s="24" t="s">
        <v>18</v>
      </c>
      <c r="D103" s="57"/>
      <c r="E103" s="58"/>
      <c r="F103" s="44"/>
      <c r="G103" s="58"/>
      <c r="H103" s="44"/>
      <c r="I103" s="58"/>
      <c r="J103" s="44"/>
      <c r="K103" s="58"/>
      <c r="L103" s="44"/>
      <c r="M103" s="58"/>
      <c r="N103" s="44"/>
      <c r="O103" s="58"/>
      <c r="P103" s="220"/>
      <c r="Q103" s="45"/>
      <c r="R103" s="59"/>
      <c r="S103" s="60"/>
      <c r="T103" s="220"/>
      <c r="U103" s="45">
        <f t="shared" si="5"/>
        <v>0</v>
      </c>
      <c r="V103" s="195">
        <f t="shared" si="6"/>
        <v>0</v>
      </c>
      <c r="W103" s="230"/>
      <c r="X103" s="45">
        <f t="shared" si="7"/>
        <v>0</v>
      </c>
      <c r="Y103" s="210">
        <f t="shared" si="12"/>
        <v>0</v>
      </c>
    </row>
    <row r="104" spans="1:25" s="34" customFormat="1" ht="17.25" customHeight="1" x14ac:dyDescent="0.35">
      <c r="A104" s="20">
        <v>108</v>
      </c>
      <c r="B104" s="9" t="s">
        <v>20</v>
      </c>
      <c r="C104" s="157" t="s">
        <v>15</v>
      </c>
      <c r="D104" s="49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1"/>
      <c r="T104" s="50"/>
      <c r="U104" s="50">
        <f t="shared" si="5"/>
        <v>0</v>
      </c>
      <c r="V104" s="162">
        <f t="shared" si="6"/>
        <v>0</v>
      </c>
      <c r="W104" s="189"/>
      <c r="X104" s="50">
        <f t="shared" si="7"/>
        <v>0</v>
      </c>
      <c r="Y104" s="51">
        <f t="shared" si="12"/>
        <v>0</v>
      </c>
    </row>
    <row r="105" spans="1:25" s="34" customFormat="1" ht="17.25" customHeight="1" x14ac:dyDescent="0.35">
      <c r="A105" s="41">
        <v>109</v>
      </c>
      <c r="B105" s="12" t="s">
        <v>20</v>
      </c>
      <c r="C105" s="23" t="s">
        <v>17</v>
      </c>
      <c r="D105" s="61"/>
      <c r="E105" s="39"/>
      <c r="F105" s="39"/>
      <c r="G105" s="62"/>
      <c r="H105" s="39"/>
      <c r="I105" s="39"/>
      <c r="J105" s="62"/>
      <c r="K105" s="62"/>
      <c r="L105" s="36"/>
      <c r="M105" s="36"/>
      <c r="N105" s="37"/>
      <c r="O105" s="37"/>
      <c r="P105" s="217"/>
      <c r="Q105" s="62"/>
      <c r="R105" s="62"/>
      <c r="S105" s="63"/>
      <c r="T105" s="217"/>
      <c r="U105" s="62">
        <f t="shared" si="5"/>
        <v>0</v>
      </c>
      <c r="V105" s="160">
        <f t="shared" si="6"/>
        <v>0</v>
      </c>
      <c r="W105" s="227"/>
      <c r="X105" s="62">
        <f t="shared" si="7"/>
        <v>0</v>
      </c>
      <c r="Y105" s="63">
        <f t="shared" si="12"/>
        <v>0</v>
      </c>
    </row>
    <row r="106" spans="1:25" s="34" customFormat="1" ht="17.25" customHeight="1" thickBot="1" x14ac:dyDescent="0.4">
      <c r="A106" s="42">
        <v>110</v>
      </c>
      <c r="B106" s="10" t="s">
        <v>20</v>
      </c>
      <c r="C106" s="25" t="s">
        <v>18</v>
      </c>
      <c r="D106" s="64"/>
      <c r="E106" s="65"/>
      <c r="F106" s="65"/>
      <c r="G106" s="66"/>
      <c r="H106" s="65"/>
      <c r="I106" s="65"/>
      <c r="J106" s="66"/>
      <c r="K106" s="66"/>
      <c r="L106" s="67"/>
      <c r="M106" s="67"/>
      <c r="N106" s="68"/>
      <c r="O106" s="68"/>
      <c r="P106" s="221"/>
      <c r="Q106" s="66"/>
      <c r="R106" s="66"/>
      <c r="S106" s="69"/>
      <c r="T106" s="221"/>
      <c r="U106" s="66">
        <f t="shared" si="5"/>
        <v>0</v>
      </c>
      <c r="V106" s="167">
        <f t="shared" si="6"/>
        <v>0</v>
      </c>
      <c r="W106" s="231"/>
      <c r="X106" s="66">
        <f t="shared" si="7"/>
        <v>0</v>
      </c>
      <c r="Y106" s="69">
        <f t="shared" si="12"/>
        <v>0</v>
      </c>
    </row>
    <row r="107" spans="1:25" s="34" customFormat="1" ht="16.5" customHeight="1" x14ac:dyDescent="0.35">
      <c r="A107" s="21">
        <v>111</v>
      </c>
      <c r="B107" s="11" t="s">
        <v>21</v>
      </c>
      <c r="C107" s="157" t="s">
        <v>15</v>
      </c>
      <c r="D107" s="70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3"/>
      <c r="T107" s="32"/>
      <c r="U107" s="32">
        <f t="shared" si="5"/>
        <v>0</v>
      </c>
      <c r="V107" s="158">
        <f t="shared" si="6"/>
        <v>0</v>
      </c>
      <c r="W107" s="31"/>
      <c r="X107" s="32">
        <f t="shared" si="7"/>
        <v>0</v>
      </c>
      <c r="Y107" s="33">
        <f t="shared" si="12"/>
        <v>0</v>
      </c>
    </row>
    <row r="108" spans="1:25" s="34" customFormat="1" ht="16.5" customHeight="1" x14ac:dyDescent="0.35">
      <c r="A108" s="41">
        <v>112</v>
      </c>
      <c r="B108" s="12" t="s">
        <v>21</v>
      </c>
      <c r="C108" s="23" t="s">
        <v>17</v>
      </c>
      <c r="D108" s="61"/>
      <c r="E108" s="39"/>
      <c r="F108" s="39"/>
      <c r="G108" s="39"/>
      <c r="H108" s="39"/>
      <c r="I108" s="39"/>
      <c r="J108" s="39"/>
      <c r="K108" s="39"/>
      <c r="L108" s="36"/>
      <c r="M108" s="36"/>
      <c r="N108" s="36"/>
      <c r="O108" s="36"/>
      <c r="P108" s="219"/>
      <c r="Q108" s="39"/>
      <c r="R108" s="39"/>
      <c r="S108" s="63"/>
      <c r="T108" s="219"/>
      <c r="U108" s="39">
        <f t="shared" si="5"/>
        <v>0</v>
      </c>
      <c r="V108" s="159">
        <f t="shared" si="6"/>
        <v>0</v>
      </c>
      <c r="W108" s="229"/>
      <c r="X108" s="39">
        <f t="shared" si="7"/>
        <v>0</v>
      </c>
      <c r="Y108" s="82">
        <f t="shared" si="12"/>
        <v>0</v>
      </c>
    </row>
    <row r="109" spans="1:25" s="34" customFormat="1" ht="16.5" customHeight="1" thickBot="1" x14ac:dyDescent="0.4">
      <c r="A109" s="56">
        <v>113</v>
      </c>
      <c r="B109" s="13" t="s">
        <v>21</v>
      </c>
      <c r="C109" s="24" t="s">
        <v>18</v>
      </c>
      <c r="D109" s="71"/>
      <c r="E109" s="72"/>
      <c r="F109" s="72"/>
      <c r="G109" s="72"/>
      <c r="H109" s="72"/>
      <c r="I109" s="72"/>
      <c r="J109" s="72"/>
      <c r="K109" s="72"/>
      <c r="L109" s="44"/>
      <c r="M109" s="44"/>
      <c r="N109" s="44"/>
      <c r="O109" s="44"/>
      <c r="P109" s="220"/>
      <c r="Q109" s="72"/>
      <c r="R109" s="72"/>
      <c r="S109" s="73"/>
      <c r="T109" s="220"/>
      <c r="U109" s="72">
        <f t="shared" si="5"/>
        <v>0</v>
      </c>
      <c r="V109" s="165">
        <f t="shared" si="6"/>
        <v>0</v>
      </c>
      <c r="W109" s="230"/>
      <c r="X109" s="72">
        <f t="shared" si="7"/>
        <v>0</v>
      </c>
      <c r="Y109" s="83">
        <f t="shared" si="12"/>
        <v>0</v>
      </c>
    </row>
    <row r="110" spans="1:25" s="34" customFormat="1" ht="16.5" customHeight="1" x14ac:dyDescent="0.35">
      <c r="A110" s="20">
        <v>114</v>
      </c>
      <c r="B110" s="9" t="s">
        <v>22</v>
      </c>
      <c r="C110" s="157" t="s">
        <v>15</v>
      </c>
      <c r="D110" s="49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1"/>
      <c r="T110" s="50"/>
      <c r="U110" s="50">
        <f t="shared" si="5"/>
        <v>0</v>
      </c>
      <c r="V110" s="162">
        <f t="shared" si="6"/>
        <v>0</v>
      </c>
      <c r="W110" s="189"/>
      <c r="X110" s="50">
        <f t="shared" si="7"/>
        <v>0</v>
      </c>
      <c r="Y110" s="51">
        <f t="shared" si="12"/>
        <v>0</v>
      </c>
    </row>
    <row r="111" spans="1:25" s="34" customFormat="1" ht="16.5" customHeight="1" x14ac:dyDescent="0.35">
      <c r="A111" s="41">
        <v>115</v>
      </c>
      <c r="B111" s="12" t="s">
        <v>22</v>
      </c>
      <c r="C111" s="23" t="s">
        <v>17</v>
      </c>
      <c r="D111" s="61"/>
      <c r="E111" s="62"/>
      <c r="F111" s="62"/>
      <c r="G111" s="62"/>
      <c r="H111" s="62"/>
      <c r="I111" s="62"/>
      <c r="J111" s="62"/>
      <c r="K111" s="62"/>
      <c r="L111" s="36"/>
      <c r="M111" s="36"/>
      <c r="N111" s="36"/>
      <c r="O111" s="36"/>
      <c r="P111" s="219"/>
      <c r="Q111" s="62"/>
      <c r="R111" s="62"/>
      <c r="S111" s="63"/>
      <c r="T111" s="219"/>
      <c r="U111" s="62">
        <f t="shared" si="5"/>
        <v>0</v>
      </c>
      <c r="V111" s="160">
        <f t="shared" si="6"/>
        <v>0</v>
      </c>
      <c r="W111" s="229"/>
      <c r="X111" s="62">
        <f t="shared" si="7"/>
        <v>0</v>
      </c>
      <c r="Y111" s="63">
        <f t="shared" si="12"/>
        <v>0</v>
      </c>
    </row>
    <row r="112" spans="1:25" s="34" customFormat="1" ht="16.5" customHeight="1" thickBot="1" x14ac:dyDescent="0.4">
      <c r="A112" s="42">
        <v>116</v>
      </c>
      <c r="B112" s="10" t="s">
        <v>22</v>
      </c>
      <c r="C112" s="25" t="s">
        <v>18</v>
      </c>
      <c r="D112" s="64"/>
      <c r="E112" s="66"/>
      <c r="F112" s="66"/>
      <c r="G112" s="66"/>
      <c r="H112" s="66"/>
      <c r="I112" s="66"/>
      <c r="J112" s="66"/>
      <c r="K112" s="66"/>
      <c r="L112" s="67"/>
      <c r="M112" s="67"/>
      <c r="N112" s="67"/>
      <c r="O112" s="67"/>
      <c r="P112" s="222"/>
      <c r="Q112" s="66"/>
      <c r="R112" s="66"/>
      <c r="S112" s="69"/>
      <c r="T112" s="222"/>
      <c r="U112" s="66">
        <f t="shared" si="5"/>
        <v>0</v>
      </c>
      <c r="V112" s="167">
        <f t="shared" si="6"/>
        <v>0</v>
      </c>
      <c r="W112" s="232"/>
      <c r="X112" s="66">
        <f t="shared" si="7"/>
        <v>0</v>
      </c>
      <c r="Y112" s="69">
        <f t="shared" si="12"/>
        <v>0</v>
      </c>
    </row>
    <row r="113" spans="1:25" s="34" customFormat="1" ht="16.5" customHeight="1" x14ac:dyDescent="0.35">
      <c r="A113" s="21">
        <v>117</v>
      </c>
      <c r="B113" s="11" t="s">
        <v>23</v>
      </c>
      <c r="C113" s="157" t="s">
        <v>15</v>
      </c>
      <c r="D113" s="70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3"/>
      <c r="T113" s="32"/>
      <c r="U113" s="32">
        <f t="shared" si="5"/>
        <v>0</v>
      </c>
      <c r="V113" s="158">
        <f t="shared" si="6"/>
        <v>0</v>
      </c>
      <c r="W113" s="31"/>
      <c r="X113" s="32">
        <f t="shared" si="7"/>
        <v>0</v>
      </c>
      <c r="Y113" s="33">
        <f t="shared" si="12"/>
        <v>0</v>
      </c>
    </row>
    <row r="114" spans="1:25" s="34" customFormat="1" ht="16.5" customHeight="1" x14ac:dyDescent="0.35">
      <c r="A114" s="41">
        <v>118</v>
      </c>
      <c r="B114" s="12" t="s">
        <v>23</v>
      </c>
      <c r="C114" s="23" t="s">
        <v>17</v>
      </c>
      <c r="D114" s="74"/>
      <c r="E114" s="62"/>
      <c r="F114" s="62"/>
      <c r="G114" s="62"/>
      <c r="H114" s="62"/>
      <c r="I114" s="62"/>
      <c r="J114" s="62"/>
      <c r="K114" s="62"/>
      <c r="L114" s="36"/>
      <c r="M114" s="36"/>
      <c r="N114" s="36"/>
      <c r="O114" s="36"/>
      <c r="P114" s="219"/>
      <c r="Q114" s="62"/>
      <c r="R114" s="62"/>
      <c r="S114" s="63"/>
      <c r="T114" s="219"/>
      <c r="U114" s="62">
        <f t="shared" si="5"/>
        <v>0</v>
      </c>
      <c r="V114" s="160">
        <f t="shared" si="6"/>
        <v>0</v>
      </c>
      <c r="W114" s="229"/>
      <c r="X114" s="62">
        <f t="shared" si="7"/>
        <v>0</v>
      </c>
      <c r="Y114" s="63">
        <f t="shared" si="12"/>
        <v>0</v>
      </c>
    </row>
    <row r="115" spans="1:25" s="34" customFormat="1" ht="16.5" customHeight="1" thickBot="1" x14ac:dyDescent="0.4">
      <c r="A115" s="56">
        <v>119</v>
      </c>
      <c r="B115" s="13" t="s">
        <v>23</v>
      </c>
      <c r="C115" s="24" t="s">
        <v>18</v>
      </c>
      <c r="D115" s="75"/>
      <c r="E115" s="47"/>
      <c r="F115" s="47"/>
      <c r="G115" s="47"/>
      <c r="H115" s="47"/>
      <c r="I115" s="47"/>
      <c r="J115" s="47"/>
      <c r="K115" s="47"/>
      <c r="L115" s="44"/>
      <c r="M115" s="44"/>
      <c r="N115" s="44"/>
      <c r="O115" s="44"/>
      <c r="P115" s="220"/>
      <c r="Q115" s="47"/>
      <c r="R115" s="47"/>
      <c r="S115" s="73"/>
      <c r="T115" s="220"/>
      <c r="U115" s="47">
        <f t="shared" si="5"/>
        <v>0</v>
      </c>
      <c r="V115" s="161">
        <f t="shared" si="6"/>
        <v>0</v>
      </c>
      <c r="W115" s="230"/>
      <c r="X115" s="47">
        <f t="shared" si="7"/>
        <v>0</v>
      </c>
      <c r="Y115" s="73">
        <f t="shared" si="12"/>
        <v>0</v>
      </c>
    </row>
    <row r="116" spans="1:25" s="34" customFormat="1" ht="16.5" customHeight="1" x14ac:dyDescent="0.35">
      <c r="A116" s="20">
        <v>120</v>
      </c>
      <c r="B116" s="9" t="s">
        <v>24</v>
      </c>
      <c r="C116" s="157" t="s">
        <v>15</v>
      </c>
      <c r="D116" s="49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1"/>
      <c r="T116" s="50"/>
      <c r="U116" s="50">
        <f t="shared" si="5"/>
        <v>0</v>
      </c>
      <c r="V116" s="162">
        <f t="shared" si="6"/>
        <v>0</v>
      </c>
      <c r="W116" s="189"/>
      <c r="X116" s="50">
        <f t="shared" si="7"/>
        <v>0</v>
      </c>
      <c r="Y116" s="51">
        <f t="shared" si="12"/>
        <v>0</v>
      </c>
    </row>
    <row r="117" spans="1:25" s="34" customFormat="1" ht="16.5" customHeight="1" x14ac:dyDescent="0.35">
      <c r="A117" s="41">
        <v>121</v>
      </c>
      <c r="B117" s="12" t="s">
        <v>24</v>
      </c>
      <c r="C117" s="23" t="s">
        <v>17</v>
      </c>
      <c r="D117" s="52"/>
      <c r="E117" s="36"/>
      <c r="F117" s="36"/>
      <c r="G117" s="36"/>
      <c r="H117" s="39"/>
      <c r="I117" s="39"/>
      <c r="J117" s="39"/>
      <c r="K117" s="39"/>
      <c r="L117" s="36"/>
      <c r="M117" s="76"/>
      <c r="N117" s="36"/>
      <c r="O117" s="76"/>
      <c r="P117" s="219"/>
      <c r="Q117" s="36"/>
      <c r="R117" s="76"/>
      <c r="S117" s="77"/>
      <c r="T117" s="219"/>
      <c r="U117" s="36">
        <f t="shared" si="5"/>
        <v>0</v>
      </c>
      <c r="V117" s="196">
        <f t="shared" si="6"/>
        <v>0</v>
      </c>
      <c r="W117" s="229"/>
      <c r="X117" s="36">
        <f t="shared" si="7"/>
        <v>0</v>
      </c>
      <c r="Y117" s="126">
        <f t="shared" si="12"/>
        <v>0</v>
      </c>
    </row>
    <row r="118" spans="1:25" s="34" customFormat="1" ht="16.5" customHeight="1" thickBot="1" x14ac:dyDescent="0.4">
      <c r="A118" s="42">
        <v>122</v>
      </c>
      <c r="B118" s="10" t="s">
        <v>24</v>
      </c>
      <c r="C118" s="25" t="s">
        <v>18</v>
      </c>
      <c r="D118" s="78"/>
      <c r="E118" s="67"/>
      <c r="F118" s="67"/>
      <c r="G118" s="67"/>
      <c r="H118" s="65"/>
      <c r="I118" s="65"/>
      <c r="J118" s="65"/>
      <c r="K118" s="65"/>
      <c r="L118" s="67"/>
      <c r="M118" s="67"/>
      <c r="N118" s="67"/>
      <c r="O118" s="67"/>
      <c r="P118" s="222"/>
      <c r="Q118" s="67"/>
      <c r="R118" s="79"/>
      <c r="S118" s="80"/>
      <c r="T118" s="222"/>
      <c r="U118" s="67">
        <f t="shared" si="5"/>
        <v>0</v>
      </c>
      <c r="V118" s="197">
        <f t="shared" si="6"/>
        <v>0</v>
      </c>
      <c r="W118" s="232"/>
      <c r="X118" s="67">
        <f t="shared" si="7"/>
        <v>0</v>
      </c>
      <c r="Y118" s="90">
        <f t="shared" si="12"/>
        <v>0</v>
      </c>
    </row>
    <row r="119" spans="1:25" s="34" customFormat="1" ht="17.25" customHeight="1" x14ac:dyDescent="0.35">
      <c r="A119" s="21">
        <v>123</v>
      </c>
      <c r="B119" s="11" t="s">
        <v>25</v>
      </c>
      <c r="C119" s="157" t="s">
        <v>15</v>
      </c>
      <c r="D119" s="70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3"/>
      <c r="T119" s="32"/>
      <c r="U119" s="32">
        <f t="shared" si="5"/>
        <v>0</v>
      </c>
      <c r="V119" s="158">
        <f t="shared" si="6"/>
        <v>0</v>
      </c>
      <c r="W119" s="31"/>
      <c r="X119" s="32">
        <f t="shared" si="7"/>
        <v>0</v>
      </c>
      <c r="Y119" s="33">
        <f t="shared" si="12"/>
        <v>0</v>
      </c>
    </row>
    <row r="120" spans="1:25" s="34" customFormat="1" ht="17.25" customHeight="1" x14ac:dyDescent="0.35">
      <c r="A120" s="41">
        <v>124</v>
      </c>
      <c r="B120" s="12" t="s">
        <v>25</v>
      </c>
      <c r="C120" s="23" t="s">
        <v>17</v>
      </c>
      <c r="D120" s="74"/>
      <c r="E120" s="62"/>
      <c r="F120" s="62"/>
      <c r="G120" s="39"/>
      <c r="H120" s="62"/>
      <c r="I120" s="62"/>
      <c r="J120" s="62"/>
      <c r="K120" s="39"/>
      <c r="L120" s="39"/>
      <c r="M120" s="39"/>
      <c r="N120" s="39"/>
      <c r="O120" s="39"/>
      <c r="P120" s="223"/>
      <c r="Q120" s="62"/>
      <c r="R120" s="62"/>
      <c r="S120" s="63"/>
      <c r="T120" s="223"/>
      <c r="U120" s="62">
        <f t="shared" si="5"/>
        <v>0</v>
      </c>
      <c r="V120" s="160">
        <f t="shared" si="6"/>
        <v>0</v>
      </c>
      <c r="W120" s="233"/>
      <c r="X120" s="62">
        <f t="shared" si="7"/>
        <v>0</v>
      </c>
      <c r="Y120" s="63">
        <f t="shared" si="12"/>
        <v>0</v>
      </c>
    </row>
    <row r="121" spans="1:25" s="34" customFormat="1" ht="17.25" customHeight="1" thickBot="1" x14ac:dyDescent="0.4">
      <c r="A121" s="56">
        <v>125</v>
      </c>
      <c r="B121" s="13" t="s">
        <v>25</v>
      </c>
      <c r="C121" s="24" t="s">
        <v>18</v>
      </c>
      <c r="D121" s="75"/>
      <c r="E121" s="47"/>
      <c r="F121" s="47"/>
      <c r="G121" s="72"/>
      <c r="H121" s="47"/>
      <c r="I121" s="47"/>
      <c r="J121" s="47"/>
      <c r="K121" s="72"/>
      <c r="L121" s="72"/>
      <c r="M121" s="72"/>
      <c r="N121" s="72"/>
      <c r="O121" s="72"/>
      <c r="P121" s="224"/>
      <c r="Q121" s="47"/>
      <c r="R121" s="47"/>
      <c r="S121" s="73"/>
      <c r="T121" s="224"/>
      <c r="U121" s="47">
        <f t="shared" si="5"/>
        <v>0</v>
      </c>
      <c r="V121" s="161">
        <f t="shared" si="6"/>
        <v>0</v>
      </c>
      <c r="W121" s="234"/>
      <c r="X121" s="47">
        <f t="shared" si="7"/>
        <v>0</v>
      </c>
      <c r="Y121" s="73">
        <f t="shared" si="12"/>
        <v>0</v>
      </c>
    </row>
    <row r="122" spans="1:25" s="34" customFormat="1" ht="18.75" customHeight="1" x14ac:dyDescent="0.35">
      <c r="A122" s="20">
        <v>126</v>
      </c>
      <c r="B122" s="9" t="s">
        <v>26</v>
      </c>
      <c r="C122" s="157" t="s">
        <v>15</v>
      </c>
      <c r="D122" s="49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1"/>
      <c r="T122" s="50"/>
      <c r="U122" s="50">
        <f t="shared" si="5"/>
        <v>0</v>
      </c>
      <c r="V122" s="162">
        <f t="shared" si="6"/>
        <v>0</v>
      </c>
      <c r="W122" s="189"/>
      <c r="X122" s="50">
        <f t="shared" si="7"/>
        <v>0</v>
      </c>
      <c r="Y122" s="51">
        <f t="shared" si="12"/>
        <v>0</v>
      </c>
    </row>
    <row r="123" spans="1:25" s="34" customFormat="1" ht="18.75" customHeight="1" x14ac:dyDescent="0.35">
      <c r="A123" s="41">
        <v>127</v>
      </c>
      <c r="B123" s="12" t="s">
        <v>26</v>
      </c>
      <c r="C123" s="23" t="s">
        <v>17</v>
      </c>
      <c r="D123" s="74"/>
      <c r="E123" s="62"/>
      <c r="F123" s="62"/>
      <c r="G123" s="62"/>
      <c r="H123" s="62"/>
      <c r="I123" s="62"/>
      <c r="J123" s="62"/>
      <c r="K123" s="62"/>
      <c r="L123" s="39"/>
      <c r="M123" s="36"/>
      <c r="N123" s="36"/>
      <c r="O123" s="36"/>
      <c r="P123" s="219"/>
      <c r="Q123" s="62"/>
      <c r="R123" s="62"/>
      <c r="S123" s="63"/>
      <c r="T123" s="219"/>
      <c r="U123" s="62">
        <f t="shared" si="5"/>
        <v>0</v>
      </c>
      <c r="V123" s="160">
        <f t="shared" si="6"/>
        <v>0</v>
      </c>
      <c r="W123" s="229"/>
      <c r="X123" s="62">
        <f t="shared" si="7"/>
        <v>0</v>
      </c>
      <c r="Y123" s="63">
        <f t="shared" si="12"/>
        <v>0</v>
      </c>
    </row>
    <row r="124" spans="1:25" s="34" customFormat="1" ht="18.75" customHeight="1" thickBot="1" x14ac:dyDescent="0.4">
      <c r="A124" s="42">
        <v>128</v>
      </c>
      <c r="B124" s="10" t="s">
        <v>26</v>
      </c>
      <c r="C124" s="25" t="s">
        <v>18</v>
      </c>
      <c r="D124" s="81"/>
      <c r="E124" s="66"/>
      <c r="F124" s="66"/>
      <c r="G124" s="66"/>
      <c r="H124" s="66"/>
      <c r="I124" s="66"/>
      <c r="J124" s="66"/>
      <c r="K124" s="66"/>
      <c r="L124" s="65"/>
      <c r="M124" s="67"/>
      <c r="N124" s="67"/>
      <c r="O124" s="67"/>
      <c r="P124" s="222"/>
      <c r="Q124" s="66"/>
      <c r="R124" s="66"/>
      <c r="S124" s="69"/>
      <c r="T124" s="222"/>
      <c r="U124" s="66">
        <f t="shared" si="5"/>
        <v>0</v>
      </c>
      <c r="V124" s="167">
        <f t="shared" si="6"/>
        <v>0</v>
      </c>
      <c r="W124" s="232"/>
      <c r="X124" s="66">
        <f t="shared" si="7"/>
        <v>0</v>
      </c>
      <c r="Y124" s="69">
        <f t="shared" si="12"/>
        <v>0</v>
      </c>
    </row>
    <row r="125" spans="1:25" s="34" customFormat="1" ht="18.75" customHeight="1" x14ac:dyDescent="0.35">
      <c r="A125" s="21">
        <v>129</v>
      </c>
      <c r="B125" s="11" t="s">
        <v>27</v>
      </c>
      <c r="C125" s="157" t="s">
        <v>15</v>
      </c>
      <c r="D125" s="70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3"/>
      <c r="T125" s="32"/>
      <c r="U125" s="32">
        <f t="shared" si="5"/>
        <v>0</v>
      </c>
      <c r="V125" s="158">
        <f t="shared" si="6"/>
        <v>0</v>
      </c>
      <c r="W125" s="31"/>
      <c r="X125" s="32">
        <f t="shared" si="7"/>
        <v>0</v>
      </c>
      <c r="Y125" s="33">
        <f t="shared" si="12"/>
        <v>0</v>
      </c>
    </row>
    <row r="126" spans="1:25" s="34" customFormat="1" ht="18.75" customHeight="1" x14ac:dyDescent="0.35">
      <c r="A126" s="41">
        <v>130</v>
      </c>
      <c r="B126" s="12" t="s">
        <v>27</v>
      </c>
      <c r="C126" s="23" t="s">
        <v>17</v>
      </c>
      <c r="D126" s="52"/>
      <c r="E126" s="36"/>
      <c r="F126" s="36"/>
      <c r="G126" s="36"/>
      <c r="H126" s="39"/>
      <c r="I126" s="39"/>
      <c r="J126" s="39"/>
      <c r="K126" s="39"/>
      <c r="L126" s="36"/>
      <c r="M126" s="36"/>
      <c r="N126" s="36"/>
      <c r="O126" s="36"/>
      <c r="P126" s="219"/>
      <c r="Q126" s="39"/>
      <c r="R126" s="39"/>
      <c r="S126" s="82"/>
      <c r="T126" s="219"/>
      <c r="U126" s="39">
        <f t="shared" si="5"/>
        <v>0</v>
      </c>
      <c r="V126" s="159">
        <f t="shared" si="6"/>
        <v>0</v>
      </c>
      <c r="W126" s="229"/>
      <c r="X126" s="39">
        <f t="shared" si="7"/>
        <v>0</v>
      </c>
      <c r="Y126" s="82">
        <f t="shared" si="12"/>
        <v>0</v>
      </c>
    </row>
    <row r="127" spans="1:25" s="34" customFormat="1" ht="18.75" customHeight="1" thickBot="1" x14ac:dyDescent="0.4">
      <c r="A127" s="56">
        <v>131</v>
      </c>
      <c r="B127" s="13" t="s">
        <v>27</v>
      </c>
      <c r="C127" s="24" t="s">
        <v>18</v>
      </c>
      <c r="D127" s="57"/>
      <c r="E127" s="44"/>
      <c r="F127" s="44"/>
      <c r="G127" s="44"/>
      <c r="H127" s="72"/>
      <c r="I127" s="72"/>
      <c r="J127" s="72"/>
      <c r="K127" s="72"/>
      <c r="L127" s="44"/>
      <c r="M127" s="44"/>
      <c r="N127" s="44"/>
      <c r="O127" s="44"/>
      <c r="P127" s="220"/>
      <c r="Q127" s="72"/>
      <c r="R127" s="72"/>
      <c r="S127" s="83"/>
      <c r="T127" s="220"/>
      <c r="U127" s="72">
        <f t="shared" si="5"/>
        <v>0</v>
      </c>
      <c r="V127" s="165">
        <f t="shared" si="6"/>
        <v>0</v>
      </c>
      <c r="W127" s="230"/>
      <c r="X127" s="72">
        <f t="shared" si="7"/>
        <v>0</v>
      </c>
      <c r="Y127" s="83">
        <f t="shared" si="12"/>
        <v>0</v>
      </c>
    </row>
    <row r="128" spans="1:25" s="84" customFormat="1" ht="31" x14ac:dyDescent="0.35">
      <c r="A128" s="20">
        <v>132</v>
      </c>
      <c r="B128" s="9" t="s">
        <v>28</v>
      </c>
      <c r="C128" s="157" t="s">
        <v>15</v>
      </c>
      <c r="D128" s="49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1"/>
      <c r="T128" s="50"/>
      <c r="U128" s="50">
        <f t="shared" si="5"/>
        <v>0</v>
      </c>
      <c r="V128" s="162">
        <f t="shared" si="6"/>
        <v>0</v>
      </c>
      <c r="W128" s="189"/>
      <c r="X128" s="50">
        <f t="shared" si="7"/>
        <v>0</v>
      </c>
      <c r="Y128" s="51">
        <f t="shared" si="12"/>
        <v>0</v>
      </c>
    </row>
    <row r="129" spans="1:25" s="84" customFormat="1" ht="31" x14ac:dyDescent="0.35">
      <c r="A129" s="41">
        <v>134</v>
      </c>
      <c r="B129" s="12" t="s">
        <v>28</v>
      </c>
      <c r="C129" s="23" t="s">
        <v>17</v>
      </c>
      <c r="D129" s="52"/>
      <c r="E129" s="36"/>
      <c r="F129" s="36"/>
      <c r="G129" s="36"/>
      <c r="H129" s="39"/>
      <c r="I129" s="39"/>
      <c r="J129" s="39"/>
      <c r="K129" s="39"/>
      <c r="L129" s="36"/>
      <c r="M129" s="36"/>
      <c r="N129" s="36"/>
      <c r="O129" s="36"/>
      <c r="P129" s="219"/>
      <c r="Q129" s="39"/>
      <c r="R129" s="85"/>
      <c r="S129" s="82"/>
      <c r="T129" s="219"/>
      <c r="U129" s="39">
        <f t="shared" si="5"/>
        <v>0</v>
      </c>
      <c r="V129" s="172">
        <f t="shared" si="6"/>
        <v>0</v>
      </c>
      <c r="W129" s="229"/>
      <c r="X129" s="39">
        <f t="shared" si="7"/>
        <v>0</v>
      </c>
      <c r="Y129" s="150">
        <f t="shared" si="12"/>
        <v>0</v>
      </c>
    </row>
    <row r="130" spans="1:25" s="84" customFormat="1" ht="31.5" thickBot="1" x14ac:dyDescent="0.4">
      <c r="A130" s="42">
        <v>135</v>
      </c>
      <c r="B130" s="10" t="s">
        <v>28</v>
      </c>
      <c r="C130" s="25" t="s">
        <v>18</v>
      </c>
      <c r="D130" s="78"/>
      <c r="E130" s="67"/>
      <c r="F130" s="67"/>
      <c r="G130" s="67"/>
      <c r="H130" s="65"/>
      <c r="I130" s="65"/>
      <c r="J130" s="65"/>
      <c r="K130" s="65"/>
      <c r="L130" s="67"/>
      <c r="M130" s="67"/>
      <c r="N130" s="67"/>
      <c r="O130" s="67"/>
      <c r="P130" s="222"/>
      <c r="Q130" s="65"/>
      <c r="R130" s="86"/>
      <c r="S130" s="87"/>
      <c r="T130" s="222"/>
      <c r="U130" s="65">
        <f t="shared" si="5"/>
        <v>0</v>
      </c>
      <c r="V130" s="168">
        <f t="shared" si="6"/>
        <v>0</v>
      </c>
      <c r="W130" s="232"/>
      <c r="X130" s="65">
        <f t="shared" si="7"/>
        <v>0</v>
      </c>
      <c r="Y130" s="145">
        <f t="shared" si="12"/>
        <v>0</v>
      </c>
    </row>
    <row r="131" spans="1:25" s="34" customFormat="1" ht="18.75" customHeight="1" x14ac:dyDescent="0.35">
      <c r="A131" s="21">
        <v>136</v>
      </c>
      <c r="B131" s="11" t="s">
        <v>29</v>
      </c>
      <c r="C131" s="157" t="s">
        <v>15</v>
      </c>
      <c r="D131" s="70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3"/>
      <c r="T131" s="32"/>
      <c r="U131" s="32">
        <f t="shared" si="5"/>
        <v>0</v>
      </c>
      <c r="V131" s="158">
        <f t="shared" si="6"/>
        <v>0</v>
      </c>
      <c r="W131" s="31"/>
      <c r="X131" s="32">
        <f t="shared" si="7"/>
        <v>0</v>
      </c>
      <c r="Y131" s="33">
        <f t="shared" si="12"/>
        <v>0</v>
      </c>
    </row>
    <row r="132" spans="1:25" s="34" customFormat="1" ht="18.75" customHeight="1" x14ac:dyDescent="0.35">
      <c r="A132" s="41">
        <v>137</v>
      </c>
      <c r="B132" s="12" t="s">
        <v>29</v>
      </c>
      <c r="C132" s="23" t="s">
        <v>17</v>
      </c>
      <c r="D132" s="61"/>
      <c r="E132" s="39"/>
      <c r="F132" s="39"/>
      <c r="G132" s="76"/>
      <c r="H132" s="39"/>
      <c r="I132" s="39"/>
      <c r="J132" s="39"/>
      <c r="K132" s="85"/>
      <c r="L132" s="36"/>
      <c r="M132" s="36"/>
      <c r="N132" s="36"/>
      <c r="O132" s="76"/>
      <c r="P132" s="219"/>
      <c r="Q132" s="62"/>
      <c r="R132" s="62"/>
      <c r="S132" s="63"/>
      <c r="T132" s="219"/>
      <c r="U132" s="62">
        <f t="shared" si="5"/>
        <v>0</v>
      </c>
      <c r="V132" s="160">
        <f t="shared" si="6"/>
        <v>0</v>
      </c>
      <c r="W132" s="229"/>
      <c r="X132" s="62">
        <f t="shared" si="7"/>
        <v>0</v>
      </c>
      <c r="Y132" s="63">
        <f t="shared" si="12"/>
        <v>0</v>
      </c>
    </row>
    <row r="133" spans="1:25" s="34" customFormat="1" ht="18.75" customHeight="1" thickBot="1" x14ac:dyDescent="0.4">
      <c r="A133" s="56">
        <v>138</v>
      </c>
      <c r="B133" s="13" t="s">
        <v>29</v>
      </c>
      <c r="C133" s="24" t="s">
        <v>18</v>
      </c>
      <c r="D133" s="71"/>
      <c r="E133" s="72"/>
      <c r="F133" s="72"/>
      <c r="G133" s="88"/>
      <c r="H133" s="72"/>
      <c r="I133" s="72"/>
      <c r="J133" s="72"/>
      <c r="K133" s="89"/>
      <c r="L133" s="44"/>
      <c r="M133" s="88"/>
      <c r="N133" s="88"/>
      <c r="O133" s="88"/>
      <c r="P133" s="220"/>
      <c r="Q133" s="47"/>
      <c r="R133" s="45"/>
      <c r="S133" s="73"/>
      <c r="T133" s="220"/>
      <c r="U133" s="47">
        <f t="shared" si="5"/>
        <v>0</v>
      </c>
      <c r="V133" s="193">
        <f t="shared" si="6"/>
        <v>0</v>
      </c>
      <c r="W133" s="230"/>
      <c r="X133" s="47">
        <f t="shared" si="7"/>
        <v>0</v>
      </c>
      <c r="Y133" s="48">
        <f t="shared" si="12"/>
        <v>0</v>
      </c>
    </row>
    <row r="134" spans="1:25" s="34" customFormat="1" ht="18.75" customHeight="1" x14ac:dyDescent="0.35">
      <c r="A134" s="20">
        <v>139</v>
      </c>
      <c r="B134" s="9" t="s">
        <v>30</v>
      </c>
      <c r="C134" s="157" t="s">
        <v>15</v>
      </c>
      <c r="D134" s="49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1"/>
      <c r="T134" s="50"/>
      <c r="U134" s="50">
        <f t="shared" si="5"/>
        <v>0</v>
      </c>
      <c r="V134" s="162">
        <f t="shared" si="6"/>
        <v>0</v>
      </c>
      <c r="W134" s="189"/>
      <c r="X134" s="50">
        <f t="shared" si="7"/>
        <v>0</v>
      </c>
      <c r="Y134" s="51">
        <f t="shared" si="12"/>
        <v>0</v>
      </c>
    </row>
    <row r="135" spans="1:25" s="34" customFormat="1" ht="18.75" customHeight="1" thickBot="1" x14ac:dyDescent="0.4">
      <c r="A135" s="42">
        <v>140</v>
      </c>
      <c r="B135" s="10" t="s">
        <v>30</v>
      </c>
      <c r="C135" s="25" t="s">
        <v>17</v>
      </c>
      <c r="D135" s="78"/>
      <c r="E135" s="67"/>
      <c r="F135" s="67"/>
      <c r="G135" s="67"/>
      <c r="H135" s="65"/>
      <c r="I135" s="65"/>
      <c r="J135" s="65"/>
      <c r="K135" s="65"/>
      <c r="L135" s="67"/>
      <c r="M135" s="67"/>
      <c r="N135" s="67"/>
      <c r="O135" s="67"/>
      <c r="P135" s="222"/>
      <c r="Q135" s="67"/>
      <c r="R135" s="79"/>
      <c r="S135" s="90"/>
      <c r="T135" s="222"/>
      <c r="U135" s="67">
        <f t="shared" si="5"/>
        <v>0</v>
      </c>
      <c r="V135" s="197">
        <f t="shared" si="6"/>
        <v>0</v>
      </c>
      <c r="W135" s="232"/>
      <c r="X135" s="67">
        <f t="shared" si="7"/>
        <v>0</v>
      </c>
      <c r="Y135" s="90">
        <f t="shared" si="12"/>
        <v>0</v>
      </c>
    </row>
    <row r="136" spans="1:25" s="34" customFormat="1" ht="18.75" customHeight="1" x14ac:dyDescent="0.35">
      <c r="A136" s="21">
        <v>141</v>
      </c>
      <c r="B136" s="11" t="s">
        <v>31</v>
      </c>
      <c r="C136" s="157" t="s">
        <v>15</v>
      </c>
      <c r="D136" s="70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3"/>
      <c r="T136" s="32"/>
      <c r="U136" s="32">
        <f t="shared" si="5"/>
        <v>0</v>
      </c>
      <c r="V136" s="158">
        <f t="shared" si="6"/>
        <v>0</v>
      </c>
      <c r="W136" s="31"/>
      <c r="X136" s="32">
        <f t="shared" si="7"/>
        <v>0</v>
      </c>
      <c r="Y136" s="33">
        <f t="shared" si="12"/>
        <v>0</v>
      </c>
    </row>
    <row r="137" spans="1:25" s="34" customFormat="1" ht="18.75" customHeight="1" thickBot="1" x14ac:dyDescent="0.4">
      <c r="A137" s="56">
        <v>142</v>
      </c>
      <c r="B137" s="13" t="s">
        <v>31</v>
      </c>
      <c r="C137" s="24" t="s">
        <v>16</v>
      </c>
      <c r="D137" s="91"/>
      <c r="E137" s="92"/>
      <c r="F137" s="93"/>
      <c r="G137" s="94"/>
      <c r="H137" s="89"/>
      <c r="I137" s="89"/>
      <c r="J137" s="89"/>
      <c r="K137" s="72"/>
      <c r="L137" s="88"/>
      <c r="M137" s="44"/>
      <c r="N137" s="45"/>
      <c r="O137" s="44"/>
      <c r="P137" s="225"/>
      <c r="Q137" s="88"/>
      <c r="R137" s="45"/>
      <c r="S137" s="95"/>
      <c r="T137" s="225"/>
      <c r="U137" s="88">
        <f t="shared" si="5"/>
        <v>0</v>
      </c>
      <c r="V137" s="193">
        <f t="shared" si="6"/>
        <v>0</v>
      </c>
      <c r="W137" s="235"/>
      <c r="X137" s="88">
        <f t="shared" si="7"/>
        <v>0</v>
      </c>
      <c r="Y137" s="48">
        <f t="shared" si="12"/>
        <v>0</v>
      </c>
    </row>
    <row r="138" spans="1:25" s="34" customFormat="1" ht="18.75" customHeight="1" x14ac:dyDescent="0.35">
      <c r="A138" s="20">
        <v>143</v>
      </c>
      <c r="B138" s="9" t="s">
        <v>32</v>
      </c>
      <c r="C138" s="157" t="s">
        <v>15</v>
      </c>
      <c r="D138" s="49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1"/>
      <c r="T138" s="50"/>
      <c r="U138" s="50">
        <f t="shared" si="5"/>
        <v>0</v>
      </c>
      <c r="V138" s="162">
        <f t="shared" si="6"/>
        <v>0</v>
      </c>
      <c r="W138" s="189"/>
      <c r="X138" s="50">
        <f t="shared" si="7"/>
        <v>0</v>
      </c>
      <c r="Y138" s="51">
        <f t="shared" si="12"/>
        <v>0</v>
      </c>
    </row>
    <row r="139" spans="1:25" s="34" customFormat="1" ht="18.75" customHeight="1" thickBot="1" x14ac:dyDescent="0.4">
      <c r="A139" s="42">
        <v>144</v>
      </c>
      <c r="B139" s="10" t="s">
        <v>32</v>
      </c>
      <c r="C139" s="25" t="s">
        <v>16</v>
      </c>
      <c r="D139" s="96"/>
      <c r="E139" s="97"/>
      <c r="F139" s="98"/>
      <c r="G139" s="79"/>
      <c r="H139" s="86"/>
      <c r="I139" s="86"/>
      <c r="J139" s="86"/>
      <c r="K139" s="65"/>
      <c r="L139" s="67"/>
      <c r="M139" s="67"/>
      <c r="N139" s="68"/>
      <c r="O139" s="67"/>
      <c r="P139" s="226"/>
      <c r="Q139" s="79"/>
      <c r="R139" s="68"/>
      <c r="S139" s="80"/>
      <c r="T139" s="226"/>
      <c r="U139" s="79">
        <f t="shared" si="5"/>
        <v>0</v>
      </c>
      <c r="V139" s="198">
        <f t="shared" si="6"/>
        <v>0</v>
      </c>
      <c r="W139" s="236"/>
      <c r="X139" s="79">
        <f t="shared" si="7"/>
        <v>0</v>
      </c>
      <c r="Y139" s="109">
        <f t="shared" si="12"/>
        <v>0</v>
      </c>
    </row>
    <row r="140" spans="1:25" s="34" customFormat="1" ht="36" customHeight="1" x14ac:dyDescent="0.35">
      <c r="A140" s="21">
        <v>145</v>
      </c>
      <c r="B140" s="11" t="s">
        <v>33</v>
      </c>
      <c r="C140" s="157" t="s">
        <v>15</v>
      </c>
      <c r="D140" s="70"/>
      <c r="E140" s="32"/>
      <c r="F140" s="32"/>
      <c r="G140" s="32"/>
      <c r="H140" s="32"/>
      <c r="I140" s="32"/>
      <c r="J140" s="99"/>
      <c r="K140" s="32"/>
      <c r="L140" s="32"/>
      <c r="M140" s="32"/>
      <c r="N140" s="32"/>
      <c r="O140" s="32"/>
      <c r="P140" s="32"/>
      <c r="Q140" s="32"/>
      <c r="R140" s="32"/>
      <c r="S140" s="33"/>
      <c r="T140" s="32"/>
      <c r="U140" s="32">
        <f t="shared" si="5"/>
        <v>0</v>
      </c>
      <c r="V140" s="158">
        <f t="shared" si="6"/>
        <v>0</v>
      </c>
      <c r="W140" s="31"/>
      <c r="X140" s="32">
        <f t="shared" si="7"/>
        <v>0</v>
      </c>
      <c r="Y140" s="33">
        <f t="shared" si="12"/>
        <v>0</v>
      </c>
    </row>
    <row r="141" spans="1:25" s="34" customFormat="1" ht="31" x14ac:dyDescent="0.35">
      <c r="A141" s="41">
        <v>146</v>
      </c>
      <c r="B141" s="12" t="s">
        <v>33</v>
      </c>
      <c r="C141" s="23" t="s">
        <v>17</v>
      </c>
      <c r="D141" s="52"/>
      <c r="E141" s="53"/>
      <c r="F141" s="37"/>
      <c r="G141" s="53"/>
      <c r="H141" s="39"/>
      <c r="I141" s="100"/>
      <c r="J141" s="39"/>
      <c r="K141" s="100"/>
      <c r="L141" s="36"/>
      <c r="M141" s="53"/>
      <c r="N141" s="54"/>
      <c r="O141" s="53"/>
      <c r="P141" s="219"/>
      <c r="Q141" s="36"/>
      <c r="R141" s="54"/>
      <c r="S141" s="77"/>
      <c r="T141" s="219"/>
      <c r="U141" s="36">
        <f t="shared" si="5"/>
        <v>0</v>
      </c>
      <c r="V141" s="194">
        <f t="shared" si="6"/>
        <v>0</v>
      </c>
      <c r="W141" s="229"/>
      <c r="X141" s="36">
        <f t="shared" si="7"/>
        <v>0</v>
      </c>
      <c r="Y141" s="209">
        <f t="shared" si="12"/>
        <v>0</v>
      </c>
    </row>
    <row r="142" spans="1:25" s="34" customFormat="1" ht="31.5" thickBot="1" x14ac:dyDescent="0.4">
      <c r="A142" s="56">
        <v>147</v>
      </c>
      <c r="B142" s="13" t="s">
        <v>33</v>
      </c>
      <c r="C142" s="24" t="s">
        <v>18</v>
      </c>
      <c r="D142" s="57"/>
      <c r="E142" s="58"/>
      <c r="F142" s="45"/>
      <c r="G142" s="58"/>
      <c r="H142" s="72"/>
      <c r="I142" s="101"/>
      <c r="J142" s="72"/>
      <c r="K142" s="101"/>
      <c r="L142" s="44"/>
      <c r="M142" s="58"/>
      <c r="N142" s="59"/>
      <c r="O142" s="58"/>
      <c r="P142" s="220"/>
      <c r="Q142" s="44"/>
      <c r="R142" s="59"/>
      <c r="S142" s="102"/>
      <c r="T142" s="220"/>
      <c r="U142" s="44">
        <f t="shared" si="5"/>
        <v>0</v>
      </c>
      <c r="V142" s="195">
        <f t="shared" si="6"/>
        <v>0</v>
      </c>
      <c r="W142" s="230"/>
      <c r="X142" s="44">
        <f t="shared" si="7"/>
        <v>0</v>
      </c>
      <c r="Y142" s="210">
        <f t="shared" si="12"/>
        <v>0</v>
      </c>
    </row>
    <row r="143" spans="1:25" s="34" customFormat="1" ht="31" x14ac:dyDescent="0.35">
      <c r="A143" s="20">
        <v>148</v>
      </c>
      <c r="B143" s="9" t="s">
        <v>34</v>
      </c>
      <c r="C143" s="157" t="s">
        <v>15</v>
      </c>
      <c r="D143" s="49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1"/>
      <c r="T143" s="50"/>
      <c r="U143" s="50">
        <f t="shared" ref="U143:U206" si="13">$T143+$F143</f>
        <v>0</v>
      </c>
      <c r="V143" s="162">
        <f t="shared" ref="V143:V206" si="14">$U143-$D143</f>
        <v>0</v>
      </c>
      <c r="W143" s="189"/>
      <c r="X143" s="50">
        <f t="shared" ref="X143:X206" si="15">$W143+SUM($F143:$G143)-SUM($J143:$K143)-SUM($N143:$O143)</f>
        <v>0</v>
      </c>
      <c r="Y143" s="51">
        <f t="shared" si="12"/>
        <v>0</v>
      </c>
    </row>
    <row r="144" spans="1:25" s="34" customFormat="1" ht="31" x14ac:dyDescent="0.35">
      <c r="A144" s="41">
        <v>149</v>
      </c>
      <c r="B144" s="12" t="s">
        <v>34</v>
      </c>
      <c r="C144" s="23" t="s">
        <v>17</v>
      </c>
      <c r="D144" s="52"/>
      <c r="E144" s="36"/>
      <c r="F144" s="37"/>
      <c r="G144" s="36"/>
      <c r="H144" s="39"/>
      <c r="I144" s="39"/>
      <c r="J144" s="39"/>
      <c r="K144" s="39"/>
      <c r="L144" s="36"/>
      <c r="M144" s="36"/>
      <c r="N144" s="37"/>
      <c r="O144" s="36"/>
      <c r="P144" s="219"/>
      <c r="Q144" s="36"/>
      <c r="R144" s="37"/>
      <c r="S144" s="77"/>
      <c r="T144" s="219"/>
      <c r="U144" s="36">
        <f t="shared" si="13"/>
        <v>0</v>
      </c>
      <c r="V144" s="192">
        <f t="shared" si="14"/>
        <v>0</v>
      </c>
      <c r="W144" s="229"/>
      <c r="X144" s="36">
        <f t="shared" si="15"/>
        <v>0</v>
      </c>
      <c r="Y144" s="40">
        <f t="shared" si="12"/>
        <v>0</v>
      </c>
    </row>
    <row r="145" spans="1:25" s="34" customFormat="1" ht="31.5" thickBot="1" x14ac:dyDescent="0.4">
      <c r="A145" s="42">
        <v>150</v>
      </c>
      <c r="B145" s="10" t="s">
        <v>34</v>
      </c>
      <c r="C145" s="25" t="s">
        <v>18</v>
      </c>
      <c r="D145" s="78"/>
      <c r="E145" s="67"/>
      <c r="F145" s="68"/>
      <c r="G145" s="67"/>
      <c r="H145" s="65"/>
      <c r="I145" s="65"/>
      <c r="J145" s="65"/>
      <c r="K145" s="65"/>
      <c r="L145" s="67"/>
      <c r="M145" s="67"/>
      <c r="N145" s="68"/>
      <c r="O145" s="67"/>
      <c r="P145" s="226"/>
      <c r="Q145" s="67"/>
      <c r="R145" s="68"/>
      <c r="S145" s="80"/>
      <c r="T145" s="226"/>
      <c r="U145" s="67">
        <f t="shared" si="13"/>
        <v>0</v>
      </c>
      <c r="V145" s="198">
        <f t="shared" si="14"/>
        <v>0</v>
      </c>
      <c r="W145" s="236"/>
      <c r="X145" s="67">
        <f t="shared" si="15"/>
        <v>0</v>
      </c>
      <c r="Y145" s="109">
        <f t="shared" si="12"/>
        <v>0</v>
      </c>
    </row>
    <row r="146" spans="1:25" s="34" customFormat="1" ht="31" x14ac:dyDescent="0.35">
      <c r="A146" s="21">
        <v>151</v>
      </c>
      <c r="B146" s="11" t="s">
        <v>35</v>
      </c>
      <c r="C146" s="157" t="s">
        <v>15</v>
      </c>
      <c r="D146" s="70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3"/>
      <c r="T146" s="32"/>
      <c r="U146" s="32">
        <f t="shared" si="13"/>
        <v>0</v>
      </c>
      <c r="V146" s="158">
        <f t="shared" si="14"/>
        <v>0</v>
      </c>
      <c r="W146" s="31"/>
      <c r="X146" s="32">
        <f t="shared" si="15"/>
        <v>0</v>
      </c>
      <c r="Y146" s="33">
        <f t="shared" si="12"/>
        <v>0</v>
      </c>
    </row>
    <row r="147" spans="1:25" s="34" customFormat="1" ht="31" x14ac:dyDescent="0.35">
      <c r="A147" s="41">
        <v>152</v>
      </c>
      <c r="B147" s="12" t="s">
        <v>35</v>
      </c>
      <c r="C147" s="23" t="s">
        <v>17</v>
      </c>
      <c r="D147" s="74"/>
      <c r="E147" s="103"/>
      <c r="F147" s="62"/>
      <c r="G147" s="53"/>
      <c r="H147" s="62"/>
      <c r="I147" s="103"/>
      <c r="J147" s="62"/>
      <c r="K147" s="103"/>
      <c r="L147" s="36"/>
      <c r="M147" s="53"/>
      <c r="N147" s="37"/>
      <c r="O147" s="53"/>
      <c r="P147" s="219"/>
      <c r="Q147" s="62"/>
      <c r="R147" s="103"/>
      <c r="S147" s="63"/>
      <c r="T147" s="219"/>
      <c r="U147" s="62">
        <f t="shared" si="13"/>
        <v>0</v>
      </c>
      <c r="V147" s="163">
        <f t="shared" si="14"/>
        <v>0</v>
      </c>
      <c r="W147" s="229"/>
      <c r="X147" s="62">
        <f t="shared" si="15"/>
        <v>0</v>
      </c>
      <c r="Y147" s="175">
        <f t="shared" si="12"/>
        <v>0</v>
      </c>
    </row>
    <row r="148" spans="1:25" s="34" customFormat="1" ht="31.5" thickBot="1" x14ac:dyDescent="0.4">
      <c r="A148" s="56">
        <v>153</v>
      </c>
      <c r="B148" s="13" t="s">
        <v>35</v>
      </c>
      <c r="C148" s="24" t="s">
        <v>18</v>
      </c>
      <c r="D148" s="75"/>
      <c r="E148" s="104"/>
      <c r="F148" s="47"/>
      <c r="G148" s="58"/>
      <c r="H148" s="47"/>
      <c r="I148" s="104"/>
      <c r="J148" s="47"/>
      <c r="K148" s="104"/>
      <c r="L148" s="44"/>
      <c r="M148" s="58"/>
      <c r="N148" s="45"/>
      <c r="O148" s="58"/>
      <c r="P148" s="220"/>
      <c r="Q148" s="47"/>
      <c r="R148" s="104"/>
      <c r="S148" s="73"/>
      <c r="T148" s="220"/>
      <c r="U148" s="47">
        <f t="shared" si="13"/>
        <v>0</v>
      </c>
      <c r="V148" s="199">
        <f t="shared" si="14"/>
        <v>0</v>
      </c>
      <c r="W148" s="230"/>
      <c r="X148" s="47">
        <f t="shared" si="15"/>
        <v>0</v>
      </c>
      <c r="Y148" s="211">
        <f t="shared" si="12"/>
        <v>0</v>
      </c>
    </row>
    <row r="149" spans="1:25" s="34" customFormat="1" ht="21" customHeight="1" x14ac:dyDescent="0.35">
      <c r="A149" s="20">
        <v>154</v>
      </c>
      <c r="B149" s="9" t="s">
        <v>39</v>
      </c>
      <c r="C149" s="157" t="s">
        <v>15</v>
      </c>
      <c r="D149" s="49"/>
      <c r="E149" s="50"/>
      <c r="F149" s="50"/>
      <c r="G149" s="50"/>
      <c r="H149" s="50"/>
      <c r="I149" s="50"/>
      <c r="J149" s="105"/>
      <c r="K149" s="105"/>
      <c r="L149" s="50"/>
      <c r="M149" s="50"/>
      <c r="N149" s="105"/>
      <c r="O149" s="105"/>
      <c r="P149" s="50"/>
      <c r="Q149" s="50"/>
      <c r="R149" s="50"/>
      <c r="S149" s="51"/>
      <c r="T149" s="50"/>
      <c r="U149" s="50">
        <f t="shared" si="13"/>
        <v>0</v>
      </c>
      <c r="V149" s="162">
        <f t="shared" si="14"/>
        <v>0</v>
      </c>
      <c r="W149" s="189"/>
      <c r="X149" s="50">
        <f t="shared" si="15"/>
        <v>0</v>
      </c>
      <c r="Y149" s="51">
        <f t="shared" si="12"/>
        <v>0</v>
      </c>
    </row>
    <row r="150" spans="1:25" s="34" customFormat="1" ht="21" customHeight="1" x14ac:dyDescent="0.35">
      <c r="A150" s="41">
        <v>155</v>
      </c>
      <c r="B150" s="12" t="s">
        <v>39</v>
      </c>
      <c r="C150" s="23" t="s">
        <v>17</v>
      </c>
      <c r="D150" s="52"/>
      <c r="E150" s="36"/>
      <c r="F150" s="37"/>
      <c r="G150" s="36"/>
      <c r="H150" s="62"/>
      <c r="I150" s="62"/>
      <c r="J150" s="103"/>
      <c r="K150" s="103"/>
      <c r="L150" s="36"/>
      <c r="M150" s="36"/>
      <c r="N150" s="54"/>
      <c r="O150" s="53"/>
      <c r="P150" s="219"/>
      <c r="Q150" s="37"/>
      <c r="R150" s="37"/>
      <c r="S150" s="40"/>
      <c r="T150" s="219"/>
      <c r="U150" s="37">
        <f t="shared" si="13"/>
        <v>0</v>
      </c>
      <c r="V150" s="192">
        <f t="shared" si="14"/>
        <v>0</v>
      </c>
      <c r="W150" s="229"/>
      <c r="X150" s="37">
        <f t="shared" si="15"/>
        <v>0</v>
      </c>
      <c r="Y150" s="40">
        <f t="shared" si="12"/>
        <v>0</v>
      </c>
    </row>
    <row r="151" spans="1:25" s="34" customFormat="1" ht="21" customHeight="1" thickBot="1" x14ac:dyDescent="0.4">
      <c r="A151" s="42">
        <v>156</v>
      </c>
      <c r="B151" s="10" t="s">
        <v>39</v>
      </c>
      <c r="C151" s="25" t="s">
        <v>18</v>
      </c>
      <c r="D151" s="78"/>
      <c r="E151" s="67"/>
      <c r="F151" s="68"/>
      <c r="G151" s="67"/>
      <c r="H151" s="66"/>
      <c r="I151" s="66"/>
      <c r="J151" s="106"/>
      <c r="K151" s="106"/>
      <c r="L151" s="67"/>
      <c r="M151" s="67"/>
      <c r="N151" s="107"/>
      <c r="O151" s="108"/>
      <c r="P151" s="222"/>
      <c r="Q151" s="68"/>
      <c r="R151" s="68"/>
      <c r="S151" s="109"/>
      <c r="T151" s="222"/>
      <c r="U151" s="68">
        <f t="shared" si="13"/>
        <v>0</v>
      </c>
      <c r="V151" s="198">
        <f t="shared" si="14"/>
        <v>0</v>
      </c>
      <c r="W151" s="232"/>
      <c r="X151" s="68">
        <f t="shared" si="15"/>
        <v>0</v>
      </c>
      <c r="Y151" s="109">
        <f t="shared" si="12"/>
        <v>0</v>
      </c>
    </row>
    <row r="152" spans="1:25" s="34" customFormat="1" ht="21" customHeight="1" x14ac:dyDescent="0.35">
      <c r="A152" s="21">
        <v>157</v>
      </c>
      <c r="B152" s="11" t="s">
        <v>36</v>
      </c>
      <c r="C152" s="157" t="s">
        <v>15</v>
      </c>
      <c r="D152" s="70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3"/>
      <c r="T152" s="32"/>
      <c r="U152" s="32">
        <f t="shared" si="13"/>
        <v>0</v>
      </c>
      <c r="V152" s="158">
        <f t="shared" si="14"/>
        <v>0</v>
      </c>
      <c r="W152" s="31"/>
      <c r="X152" s="32">
        <f t="shared" si="15"/>
        <v>0</v>
      </c>
      <c r="Y152" s="33">
        <f t="shared" si="12"/>
        <v>0</v>
      </c>
    </row>
    <row r="153" spans="1:25" s="34" customFormat="1" ht="21" customHeight="1" x14ac:dyDescent="0.35">
      <c r="A153" s="41">
        <v>158</v>
      </c>
      <c r="B153" s="12" t="s">
        <v>36</v>
      </c>
      <c r="C153" s="23" t="s">
        <v>17</v>
      </c>
      <c r="D153" s="52"/>
      <c r="E153" s="53"/>
      <c r="F153" s="37"/>
      <c r="G153" s="53"/>
      <c r="H153" s="39"/>
      <c r="I153" s="39"/>
      <c r="J153" s="100"/>
      <c r="K153" s="100"/>
      <c r="L153" s="110"/>
      <c r="M153" s="111"/>
      <c r="N153" s="112"/>
      <c r="O153" s="53"/>
      <c r="P153" s="219"/>
      <c r="Q153" s="36"/>
      <c r="R153" s="37"/>
      <c r="S153" s="113"/>
      <c r="T153" s="219"/>
      <c r="U153" s="36">
        <f t="shared" si="13"/>
        <v>0</v>
      </c>
      <c r="V153" s="192">
        <f t="shared" si="14"/>
        <v>0</v>
      </c>
      <c r="W153" s="229"/>
      <c r="X153" s="36">
        <f t="shared" si="15"/>
        <v>0</v>
      </c>
      <c r="Y153" s="40">
        <f t="shared" si="12"/>
        <v>0</v>
      </c>
    </row>
    <row r="154" spans="1:25" s="34" customFormat="1" ht="21" customHeight="1" thickBot="1" x14ac:dyDescent="0.4">
      <c r="A154" s="56">
        <v>159</v>
      </c>
      <c r="B154" s="13" t="s">
        <v>36</v>
      </c>
      <c r="C154" s="24" t="s">
        <v>18</v>
      </c>
      <c r="D154" s="57"/>
      <c r="E154" s="58"/>
      <c r="F154" s="45"/>
      <c r="G154" s="58"/>
      <c r="H154" s="72"/>
      <c r="I154" s="72"/>
      <c r="J154" s="101"/>
      <c r="K154" s="101"/>
      <c r="L154" s="114"/>
      <c r="M154" s="114"/>
      <c r="N154" s="115"/>
      <c r="O154" s="58"/>
      <c r="P154" s="220"/>
      <c r="Q154" s="44"/>
      <c r="R154" s="45"/>
      <c r="S154" s="102"/>
      <c r="T154" s="220"/>
      <c r="U154" s="44">
        <f t="shared" si="13"/>
        <v>0</v>
      </c>
      <c r="V154" s="193">
        <f t="shared" si="14"/>
        <v>0</v>
      </c>
      <c r="W154" s="230"/>
      <c r="X154" s="44">
        <f t="shared" si="15"/>
        <v>0</v>
      </c>
      <c r="Y154" s="48">
        <f t="shared" si="12"/>
        <v>0</v>
      </c>
    </row>
    <row r="155" spans="1:25" s="34" customFormat="1" ht="21" customHeight="1" x14ac:dyDescent="0.35">
      <c r="A155" s="20">
        <v>160</v>
      </c>
      <c r="B155" s="9" t="s">
        <v>37</v>
      </c>
      <c r="C155" s="157" t="s">
        <v>15</v>
      </c>
      <c r="D155" s="49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1"/>
      <c r="T155" s="50"/>
      <c r="U155" s="50">
        <f t="shared" si="13"/>
        <v>0</v>
      </c>
      <c r="V155" s="162">
        <f t="shared" si="14"/>
        <v>0</v>
      </c>
      <c r="W155" s="189"/>
      <c r="X155" s="50">
        <f t="shared" si="15"/>
        <v>0</v>
      </c>
      <c r="Y155" s="51">
        <f t="shared" si="12"/>
        <v>0</v>
      </c>
    </row>
    <row r="156" spans="1:25" s="34" customFormat="1" ht="21" customHeight="1" thickBot="1" x14ac:dyDescent="0.4">
      <c r="A156" s="42">
        <v>161</v>
      </c>
      <c r="B156" s="10" t="s">
        <v>37</v>
      </c>
      <c r="C156" s="25" t="s">
        <v>16</v>
      </c>
      <c r="D156" s="96"/>
      <c r="E156" s="79"/>
      <c r="F156" s="116"/>
      <c r="G156" s="79"/>
      <c r="H156" s="86"/>
      <c r="I156" s="86"/>
      <c r="J156" s="86"/>
      <c r="K156" s="86"/>
      <c r="L156" s="79"/>
      <c r="M156" s="79"/>
      <c r="N156" s="116"/>
      <c r="O156" s="79"/>
      <c r="P156" s="226"/>
      <c r="Q156" s="79"/>
      <c r="R156" s="116"/>
      <c r="S156" s="90"/>
      <c r="T156" s="226"/>
      <c r="U156" s="79">
        <f t="shared" si="13"/>
        <v>0</v>
      </c>
      <c r="V156" s="200">
        <f t="shared" si="14"/>
        <v>0</v>
      </c>
      <c r="W156" s="236"/>
      <c r="X156" s="79">
        <f t="shared" si="15"/>
        <v>0</v>
      </c>
      <c r="Y156" s="212">
        <f t="shared" si="12"/>
        <v>0</v>
      </c>
    </row>
    <row r="157" spans="1:25" s="34" customFormat="1" ht="21" customHeight="1" x14ac:dyDescent="0.35">
      <c r="A157" s="21">
        <v>162</v>
      </c>
      <c r="B157" s="11" t="s">
        <v>38</v>
      </c>
      <c r="C157" s="157" t="s">
        <v>15</v>
      </c>
      <c r="D157" s="70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3"/>
      <c r="T157" s="32"/>
      <c r="U157" s="32">
        <f t="shared" si="13"/>
        <v>0</v>
      </c>
      <c r="V157" s="158">
        <f t="shared" si="14"/>
        <v>0</v>
      </c>
      <c r="W157" s="31"/>
      <c r="X157" s="32">
        <f t="shared" si="15"/>
        <v>0</v>
      </c>
      <c r="Y157" s="33">
        <f t="shared" si="12"/>
        <v>0</v>
      </c>
    </row>
    <row r="158" spans="1:25" s="34" customFormat="1" ht="21" customHeight="1" x14ac:dyDescent="0.35">
      <c r="A158" s="41">
        <v>163</v>
      </c>
      <c r="B158" s="12" t="s">
        <v>38</v>
      </c>
      <c r="C158" s="23" t="s">
        <v>17</v>
      </c>
      <c r="D158" s="52"/>
      <c r="E158" s="36"/>
      <c r="F158" s="37"/>
      <c r="G158" s="36"/>
      <c r="H158" s="39"/>
      <c r="I158" s="39"/>
      <c r="J158" s="39"/>
      <c r="K158" s="39"/>
      <c r="L158" s="36"/>
      <c r="M158" s="36"/>
      <c r="N158" s="37"/>
      <c r="O158" s="36"/>
      <c r="P158" s="219"/>
      <c r="Q158" s="36"/>
      <c r="R158" s="37"/>
      <c r="S158" s="77"/>
      <c r="T158" s="219"/>
      <c r="U158" s="36">
        <f t="shared" si="13"/>
        <v>0</v>
      </c>
      <c r="V158" s="192">
        <f t="shared" si="14"/>
        <v>0</v>
      </c>
      <c r="W158" s="229"/>
      <c r="X158" s="36">
        <f t="shared" si="15"/>
        <v>0</v>
      </c>
      <c r="Y158" s="40">
        <f t="shared" si="12"/>
        <v>0</v>
      </c>
    </row>
    <row r="159" spans="1:25" s="34" customFormat="1" ht="21" customHeight="1" thickBot="1" x14ac:dyDescent="0.4">
      <c r="A159" s="56">
        <v>164</v>
      </c>
      <c r="B159" s="13" t="s">
        <v>38</v>
      </c>
      <c r="C159" s="24" t="s">
        <v>18</v>
      </c>
      <c r="D159" s="57"/>
      <c r="E159" s="44"/>
      <c r="F159" s="45"/>
      <c r="G159" s="44"/>
      <c r="H159" s="72"/>
      <c r="I159" s="72"/>
      <c r="J159" s="72"/>
      <c r="K159" s="72"/>
      <c r="L159" s="44"/>
      <c r="M159" s="44"/>
      <c r="N159" s="45"/>
      <c r="O159" s="44"/>
      <c r="P159" s="220"/>
      <c r="Q159" s="44"/>
      <c r="R159" s="45"/>
      <c r="S159" s="102"/>
      <c r="T159" s="220"/>
      <c r="U159" s="44">
        <f t="shared" si="13"/>
        <v>0</v>
      </c>
      <c r="V159" s="193">
        <f t="shared" si="14"/>
        <v>0</v>
      </c>
      <c r="W159" s="230"/>
      <c r="X159" s="44">
        <f t="shared" si="15"/>
        <v>0</v>
      </c>
      <c r="Y159" s="48">
        <f t="shared" si="12"/>
        <v>0</v>
      </c>
    </row>
    <row r="160" spans="1:25" s="34" customFormat="1" ht="21" customHeight="1" x14ac:dyDescent="0.35">
      <c r="A160" s="20">
        <v>165</v>
      </c>
      <c r="B160" s="9" t="s">
        <v>67</v>
      </c>
      <c r="C160" s="157" t="s">
        <v>15</v>
      </c>
      <c r="D160" s="49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1"/>
      <c r="T160" s="50"/>
      <c r="U160" s="50">
        <f t="shared" si="13"/>
        <v>0</v>
      </c>
      <c r="V160" s="162">
        <f t="shared" si="14"/>
        <v>0</v>
      </c>
      <c r="W160" s="189"/>
      <c r="X160" s="50">
        <f t="shared" si="15"/>
        <v>0</v>
      </c>
      <c r="Y160" s="51">
        <f t="shared" si="12"/>
        <v>0</v>
      </c>
    </row>
    <row r="161" spans="1:25" s="34" customFormat="1" ht="21" customHeight="1" x14ac:dyDescent="0.35">
      <c r="A161" s="41">
        <v>166</v>
      </c>
      <c r="B161" s="12" t="s">
        <v>67</v>
      </c>
      <c r="C161" s="23" t="s">
        <v>17</v>
      </c>
      <c r="D161" s="61"/>
      <c r="E161" s="36"/>
      <c r="F161" s="37"/>
      <c r="G161" s="36"/>
      <c r="H161" s="39"/>
      <c r="I161" s="39"/>
      <c r="J161" s="39"/>
      <c r="K161" s="39"/>
      <c r="L161" s="36"/>
      <c r="M161" s="36"/>
      <c r="N161" s="37"/>
      <c r="O161" s="36"/>
      <c r="P161" s="219"/>
      <c r="Q161" s="36"/>
      <c r="R161" s="37"/>
      <c r="S161" s="77"/>
      <c r="T161" s="219"/>
      <c r="U161" s="36">
        <f t="shared" si="13"/>
        <v>0</v>
      </c>
      <c r="V161" s="192">
        <f t="shared" si="14"/>
        <v>0</v>
      </c>
      <c r="W161" s="229"/>
      <c r="X161" s="36">
        <f t="shared" si="15"/>
        <v>0</v>
      </c>
      <c r="Y161" s="40">
        <f t="shared" ref="Y161:Y205" si="16">X161-P161</f>
        <v>0</v>
      </c>
    </row>
    <row r="162" spans="1:25" s="34" customFormat="1" ht="21" customHeight="1" thickBot="1" x14ac:dyDescent="0.4">
      <c r="A162" s="42">
        <v>167</v>
      </c>
      <c r="B162" s="10" t="s">
        <v>67</v>
      </c>
      <c r="C162" s="25" t="s">
        <v>18</v>
      </c>
      <c r="D162" s="64"/>
      <c r="E162" s="67"/>
      <c r="F162" s="68"/>
      <c r="G162" s="67"/>
      <c r="H162" s="65"/>
      <c r="I162" s="65"/>
      <c r="J162" s="65"/>
      <c r="K162" s="65"/>
      <c r="L162" s="67"/>
      <c r="M162" s="67"/>
      <c r="N162" s="68"/>
      <c r="O162" s="67"/>
      <c r="P162" s="222"/>
      <c r="Q162" s="67"/>
      <c r="R162" s="68"/>
      <c r="S162" s="80"/>
      <c r="T162" s="222"/>
      <c r="U162" s="67">
        <f t="shared" si="13"/>
        <v>0</v>
      </c>
      <c r="V162" s="198">
        <f t="shared" si="14"/>
        <v>0</v>
      </c>
      <c r="W162" s="232"/>
      <c r="X162" s="67">
        <f t="shared" si="15"/>
        <v>0</v>
      </c>
      <c r="Y162" s="109">
        <f t="shared" si="16"/>
        <v>0</v>
      </c>
    </row>
    <row r="163" spans="1:25" s="34" customFormat="1" ht="21" customHeight="1" x14ac:dyDescent="0.35">
      <c r="A163" s="21">
        <v>168</v>
      </c>
      <c r="B163" s="11" t="s">
        <v>46</v>
      </c>
      <c r="C163" s="157" t="s">
        <v>15</v>
      </c>
      <c r="D163" s="70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3"/>
      <c r="T163" s="32"/>
      <c r="U163" s="32">
        <f t="shared" si="13"/>
        <v>0</v>
      </c>
      <c r="V163" s="158">
        <f t="shared" si="14"/>
        <v>0</v>
      </c>
      <c r="W163" s="31"/>
      <c r="X163" s="32">
        <f t="shared" si="15"/>
        <v>0</v>
      </c>
      <c r="Y163" s="33">
        <f t="shared" si="16"/>
        <v>0</v>
      </c>
    </row>
    <row r="164" spans="1:25" s="34" customFormat="1" ht="21" customHeight="1" x14ac:dyDescent="0.35">
      <c r="A164" s="41">
        <v>169</v>
      </c>
      <c r="B164" s="12" t="s">
        <v>46</v>
      </c>
      <c r="C164" s="23" t="s">
        <v>17</v>
      </c>
      <c r="D164" s="117"/>
      <c r="E164" s="76"/>
      <c r="F164" s="118"/>
      <c r="G164" s="119"/>
      <c r="H164" s="85"/>
      <c r="I164" s="85"/>
      <c r="J164" s="85"/>
      <c r="K164" s="85"/>
      <c r="L164" s="76"/>
      <c r="M164" s="119"/>
      <c r="N164" s="120"/>
      <c r="O164" s="119"/>
      <c r="P164" s="219"/>
      <c r="Q164" s="76"/>
      <c r="R164" s="118"/>
      <c r="S164" s="77"/>
      <c r="T164" s="219"/>
      <c r="U164" s="76">
        <f t="shared" si="13"/>
        <v>0</v>
      </c>
      <c r="V164" s="201">
        <f t="shared" si="14"/>
        <v>0</v>
      </c>
      <c r="W164" s="229"/>
      <c r="X164" s="76">
        <f t="shared" si="15"/>
        <v>0</v>
      </c>
      <c r="Y164" s="213">
        <f t="shared" si="16"/>
        <v>0</v>
      </c>
    </row>
    <row r="165" spans="1:25" s="34" customFormat="1" ht="21" customHeight="1" thickBot="1" x14ac:dyDescent="0.4">
      <c r="A165" s="56">
        <v>170</v>
      </c>
      <c r="B165" s="13" t="s">
        <v>46</v>
      </c>
      <c r="C165" s="24" t="s">
        <v>18</v>
      </c>
      <c r="D165" s="121"/>
      <c r="E165" s="122"/>
      <c r="F165" s="123"/>
      <c r="G165" s="122"/>
      <c r="H165" s="89"/>
      <c r="I165" s="124"/>
      <c r="J165" s="89"/>
      <c r="K165" s="124"/>
      <c r="L165" s="122"/>
      <c r="M165" s="122"/>
      <c r="N165" s="125"/>
      <c r="O165" s="122"/>
      <c r="P165" s="220"/>
      <c r="Q165" s="88"/>
      <c r="R165" s="123"/>
      <c r="S165" s="102"/>
      <c r="T165" s="220"/>
      <c r="U165" s="88">
        <f t="shared" si="13"/>
        <v>0</v>
      </c>
      <c r="V165" s="202">
        <f t="shared" si="14"/>
        <v>0</v>
      </c>
      <c r="W165" s="230"/>
      <c r="X165" s="88">
        <f t="shared" si="15"/>
        <v>0</v>
      </c>
      <c r="Y165" s="214">
        <f t="shared" si="16"/>
        <v>0</v>
      </c>
    </row>
    <row r="166" spans="1:25" s="34" customFormat="1" ht="31" x14ac:dyDescent="0.35">
      <c r="A166" s="20">
        <v>171</v>
      </c>
      <c r="B166" s="9" t="s">
        <v>41</v>
      </c>
      <c r="C166" s="157" t="s">
        <v>15</v>
      </c>
      <c r="D166" s="49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1"/>
      <c r="T166" s="50"/>
      <c r="U166" s="50">
        <f t="shared" si="13"/>
        <v>0</v>
      </c>
      <c r="V166" s="162">
        <f t="shared" si="14"/>
        <v>0</v>
      </c>
      <c r="W166" s="189"/>
      <c r="X166" s="50">
        <f t="shared" si="15"/>
        <v>0</v>
      </c>
      <c r="Y166" s="51">
        <f t="shared" si="16"/>
        <v>0</v>
      </c>
    </row>
    <row r="167" spans="1:25" s="34" customFormat="1" ht="31" x14ac:dyDescent="0.35">
      <c r="A167" s="41">
        <v>172</v>
      </c>
      <c r="B167" s="12" t="s">
        <v>41</v>
      </c>
      <c r="C167" s="23" t="s">
        <v>17</v>
      </c>
      <c r="D167" s="52"/>
      <c r="E167" s="53"/>
      <c r="F167" s="53"/>
      <c r="G167" s="119"/>
      <c r="H167" s="39"/>
      <c r="I167" s="39"/>
      <c r="J167" s="39"/>
      <c r="K167" s="39"/>
      <c r="L167" s="76"/>
      <c r="M167" s="119"/>
      <c r="N167" s="76"/>
      <c r="O167" s="76"/>
      <c r="P167" s="219"/>
      <c r="Q167" s="36"/>
      <c r="R167" s="36"/>
      <c r="S167" s="126"/>
      <c r="T167" s="219"/>
      <c r="U167" s="36">
        <f t="shared" si="13"/>
        <v>0</v>
      </c>
      <c r="V167" s="203">
        <f t="shared" si="14"/>
        <v>0</v>
      </c>
      <c r="W167" s="229"/>
      <c r="X167" s="36">
        <f t="shared" si="15"/>
        <v>0</v>
      </c>
      <c r="Y167" s="77">
        <f t="shared" si="16"/>
        <v>0</v>
      </c>
    </row>
    <row r="168" spans="1:25" s="34" customFormat="1" ht="31.5" thickBot="1" x14ac:dyDescent="0.4">
      <c r="A168" s="42">
        <v>173</v>
      </c>
      <c r="B168" s="10" t="s">
        <v>41</v>
      </c>
      <c r="C168" s="25" t="s">
        <v>18</v>
      </c>
      <c r="D168" s="127"/>
      <c r="E168" s="108"/>
      <c r="F168" s="108"/>
      <c r="G168" s="97"/>
      <c r="H168" s="65"/>
      <c r="I168" s="65"/>
      <c r="J168" s="65"/>
      <c r="K168" s="128"/>
      <c r="L168" s="79"/>
      <c r="M168" s="97"/>
      <c r="N168" s="79"/>
      <c r="O168" s="97"/>
      <c r="P168" s="222"/>
      <c r="Q168" s="67"/>
      <c r="R168" s="67"/>
      <c r="S168" s="90"/>
      <c r="T168" s="222"/>
      <c r="U168" s="67">
        <f t="shared" si="13"/>
        <v>0</v>
      </c>
      <c r="V168" s="204">
        <f t="shared" si="14"/>
        <v>0</v>
      </c>
      <c r="W168" s="232"/>
      <c r="X168" s="67">
        <f t="shared" si="15"/>
        <v>0</v>
      </c>
      <c r="Y168" s="80">
        <f t="shared" si="16"/>
        <v>0</v>
      </c>
    </row>
    <row r="169" spans="1:25" s="34" customFormat="1" ht="21" customHeight="1" thickBot="1" x14ac:dyDescent="0.4">
      <c r="A169" s="22">
        <v>174</v>
      </c>
      <c r="B169" s="26" t="s">
        <v>42</v>
      </c>
      <c r="C169" s="157" t="s">
        <v>15</v>
      </c>
      <c r="D169" s="129"/>
      <c r="E169" s="130"/>
      <c r="F169" s="130"/>
      <c r="G169" s="130"/>
      <c r="H169" s="130"/>
      <c r="I169" s="130"/>
      <c r="J169" s="130"/>
      <c r="K169" s="130"/>
      <c r="L169" s="131"/>
      <c r="M169" s="130"/>
      <c r="N169" s="131"/>
      <c r="O169" s="131"/>
      <c r="P169" s="130"/>
      <c r="Q169" s="130"/>
      <c r="R169" s="131"/>
      <c r="S169" s="132"/>
      <c r="T169" s="130"/>
      <c r="U169" s="130">
        <f t="shared" si="13"/>
        <v>0</v>
      </c>
      <c r="V169" s="205">
        <f t="shared" si="14"/>
        <v>0</v>
      </c>
      <c r="W169" s="191"/>
      <c r="X169" s="130">
        <f t="shared" si="15"/>
        <v>0</v>
      </c>
      <c r="Y169" s="215">
        <f t="shared" si="16"/>
        <v>0</v>
      </c>
    </row>
    <row r="170" spans="1:25" s="34" customFormat="1" ht="21" customHeight="1" thickBot="1" x14ac:dyDescent="0.4">
      <c r="A170" s="29">
        <v>175</v>
      </c>
      <c r="B170" s="30" t="s">
        <v>47</v>
      </c>
      <c r="C170" s="157" t="s">
        <v>15</v>
      </c>
      <c r="D170" s="133"/>
      <c r="E170" s="134"/>
      <c r="F170" s="134"/>
      <c r="G170" s="134"/>
      <c r="H170" s="134"/>
      <c r="I170" s="134"/>
      <c r="J170" s="134"/>
      <c r="K170" s="134"/>
      <c r="L170" s="134"/>
      <c r="M170" s="134"/>
      <c r="N170" s="135"/>
      <c r="O170" s="135"/>
      <c r="P170" s="134"/>
      <c r="Q170" s="134"/>
      <c r="R170" s="134"/>
      <c r="S170" s="136"/>
      <c r="T170" s="134"/>
      <c r="U170" s="134">
        <f t="shared" si="13"/>
        <v>0</v>
      </c>
      <c r="V170" s="206">
        <f t="shared" si="14"/>
        <v>0</v>
      </c>
      <c r="W170" s="216"/>
      <c r="X170" s="134">
        <f t="shared" si="15"/>
        <v>0</v>
      </c>
      <c r="Y170" s="136">
        <f t="shared" si="16"/>
        <v>0</v>
      </c>
    </row>
    <row r="171" spans="1:25" s="34" customFormat="1" ht="21" customHeight="1" thickBot="1" x14ac:dyDescent="0.4">
      <c r="A171" s="22">
        <v>176</v>
      </c>
      <c r="B171" s="26" t="s">
        <v>48</v>
      </c>
      <c r="C171" s="157" t="s">
        <v>15</v>
      </c>
      <c r="D171" s="129"/>
      <c r="E171" s="130"/>
      <c r="F171" s="130"/>
      <c r="G171" s="130"/>
      <c r="H171" s="130"/>
      <c r="I171" s="130"/>
      <c r="J171" s="130"/>
      <c r="K171" s="130"/>
      <c r="L171" s="130"/>
      <c r="M171" s="130"/>
      <c r="N171" s="131"/>
      <c r="O171" s="130"/>
      <c r="P171" s="130"/>
      <c r="Q171" s="130"/>
      <c r="R171" s="130"/>
      <c r="S171" s="132"/>
      <c r="T171" s="130"/>
      <c r="U171" s="130">
        <f t="shared" si="13"/>
        <v>0</v>
      </c>
      <c r="V171" s="174">
        <f t="shared" si="14"/>
        <v>0</v>
      </c>
      <c r="W171" s="191"/>
      <c r="X171" s="130">
        <f t="shared" si="15"/>
        <v>0</v>
      </c>
      <c r="Y171" s="132">
        <f t="shared" si="16"/>
        <v>0</v>
      </c>
    </row>
    <row r="172" spans="1:25" s="34" customFormat="1" ht="21" customHeight="1" x14ac:dyDescent="0.35">
      <c r="A172" s="20">
        <v>177</v>
      </c>
      <c r="B172" s="9" t="s">
        <v>49</v>
      </c>
      <c r="C172" s="157" t="s">
        <v>15</v>
      </c>
      <c r="D172" s="49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1"/>
      <c r="T172" s="50"/>
      <c r="U172" s="50">
        <f t="shared" si="13"/>
        <v>0</v>
      </c>
      <c r="V172" s="162">
        <f t="shared" si="14"/>
        <v>0</v>
      </c>
      <c r="W172" s="189"/>
      <c r="X172" s="50">
        <f t="shared" si="15"/>
        <v>0</v>
      </c>
      <c r="Y172" s="51">
        <f t="shared" si="16"/>
        <v>0</v>
      </c>
    </row>
    <row r="173" spans="1:25" s="34" customFormat="1" ht="21" customHeight="1" x14ac:dyDescent="0.35">
      <c r="A173" s="41">
        <v>178</v>
      </c>
      <c r="B173" s="12" t="s">
        <v>49</v>
      </c>
      <c r="C173" s="23" t="s">
        <v>17</v>
      </c>
      <c r="D173" s="52"/>
      <c r="E173" s="36"/>
      <c r="F173" s="36"/>
      <c r="G173" s="36"/>
      <c r="H173" s="39"/>
      <c r="I173" s="39"/>
      <c r="J173" s="39"/>
      <c r="K173" s="39"/>
      <c r="L173" s="36"/>
      <c r="M173" s="36"/>
      <c r="N173" s="36"/>
      <c r="O173" s="36"/>
      <c r="P173" s="219"/>
      <c r="Q173" s="36"/>
      <c r="R173" s="36"/>
      <c r="S173" s="77"/>
      <c r="T173" s="219"/>
      <c r="U173" s="36">
        <f t="shared" si="13"/>
        <v>0</v>
      </c>
      <c r="V173" s="203">
        <f t="shared" si="14"/>
        <v>0</v>
      </c>
      <c r="W173" s="229"/>
      <c r="X173" s="36">
        <f t="shared" si="15"/>
        <v>0</v>
      </c>
      <c r="Y173" s="77">
        <f t="shared" si="16"/>
        <v>0</v>
      </c>
    </row>
    <row r="174" spans="1:25" s="34" customFormat="1" ht="21" customHeight="1" thickBot="1" x14ac:dyDescent="0.4">
      <c r="A174" s="42">
        <v>179</v>
      </c>
      <c r="B174" s="10" t="s">
        <v>49</v>
      </c>
      <c r="C174" s="25" t="s">
        <v>18</v>
      </c>
      <c r="D174" s="78"/>
      <c r="E174" s="67"/>
      <c r="F174" s="67"/>
      <c r="G174" s="67"/>
      <c r="H174" s="65"/>
      <c r="I174" s="65"/>
      <c r="J174" s="65"/>
      <c r="K174" s="65"/>
      <c r="L174" s="67"/>
      <c r="M174" s="67"/>
      <c r="N174" s="67"/>
      <c r="O174" s="67"/>
      <c r="P174" s="222"/>
      <c r="Q174" s="67"/>
      <c r="R174" s="67"/>
      <c r="S174" s="80"/>
      <c r="T174" s="222"/>
      <c r="U174" s="67">
        <f t="shared" si="13"/>
        <v>0</v>
      </c>
      <c r="V174" s="204">
        <f t="shared" si="14"/>
        <v>0</v>
      </c>
      <c r="W174" s="232"/>
      <c r="X174" s="67">
        <f t="shared" si="15"/>
        <v>0</v>
      </c>
      <c r="Y174" s="80">
        <f t="shared" si="16"/>
        <v>0</v>
      </c>
    </row>
    <row r="175" spans="1:25" s="34" customFormat="1" ht="31" x14ac:dyDescent="0.35">
      <c r="A175" s="21">
        <v>180</v>
      </c>
      <c r="B175" s="11" t="s">
        <v>66</v>
      </c>
      <c r="C175" s="157" t="s">
        <v>15</v>
      </c>
      <c r="D175" s="70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99"/>
      <c r="P175" s="32"/>
      <c r="Q175" s="32"/>
      <c r="R175" s="32"/>
      <c r="S175" s="33"/>
      <c r="T175" s="32"/>
      <c r="U175" s="32">
        <f t="shared" si="13"/>
        <v>0</v>
      </c>
      <c r="V175" s="158">
        <f t="shared" si="14"/>
        <v>0</v>
      </c>
      <c r="W175" s="31"/>
      <c r="X175" s="32">
        <f t="shared" si="15"/>
        <v>0</v>
      </c>
      <c r="Y175" s="33">
        <f t="shared" si="16"/>
        <v>0</v>
      </c>
    </row>
    <row r="176" spans="1:25" s="34" customFormat="1" ht="31" x14ac:dyDescent="0.35">
      <c r="A176" s="41">
        <v>181</v>
      </c>
      <c r="B176" s="12" t="s">
        <v>66</v>
      </c>
      <c r="C176" s="23" t="s">
        <v>17</v>
      </c>
      <c r="D176" s="52"/>
      <c r="E176" s="36"/>
      <c r="F176" s="36"/>
      <c r="G176" s="36"/>
      <c r="H176" s="39"/>
      <c r="I176" s="39"/>
      <c r="J176" s="39"/>
      <c r="K176" s="39"/>
      <c r="L176" s="36"/>
      <c r="M176" s="36"/>
      <c r="N176" s="36"/>
      <c r="O176" s="53"/>
      <c r="P176" s="219"/>
      <c r="Q176" s="36"/>
      <c r="R176" s="36"/>
      <c r="S176" s="77"/>
      <c r="T176" s="219"/>
      <c r="U176" s="36">
        <f t="shared" si="13"/>
        <v>0</v>
      </c>
      <c r="V176" s="203">
        <f t="shared" si="14"/>
        <v>0</v>
      </c>
      <c r="W176" s="229"/>
      <c r="X176" s="36">
        <f t="shared" si="15"/>
        <v>0</v>
      </c>
      <c r="Y176" s="77">
        <f t="shared" si="16"/>
        <v>0</v>
      </c>
    </row>
    <row r="177" spans="1:25" s="34" customFormat="1" ht="31.5" thickBot="1" x14ac:dyDescent="0.4">
      <c r="A177" s="56">
        <v>182</v>
      </c>
      <c r="B177" s="13" t="s">
        <v>66</v>
      </c>
      <c r="C177" s="24" t="s">
        <v>18</v>
      </c>
      <c r="D177" s="57"/>
      <c r="E177" s="44"/>
      <c r="F177" s="44"/>
      <c r="G177" s="44"/>
      <c r="H177" s="72"/>
      <c r="I177" s="72"/>
      <c r="J177" s="72"/>
      <c r="K177" s="72"/>
      <c r="L177" s="44"/>
      <c r="M177" s="44"/>
      <c r="N177" s="44"/>
      <c r="O177" s="58"/>
      <c r="P177" s="220"/>
      <c r="Q177" s="44"/>
      <c r="R177" s="44"/>
      <c r="S177" s="102"/>
      <c r="T177" s="220"/>
      <c r="U177" s="44">
        <f t="shared" si="13"/>
        <v>0</v>
      </c>
      <c r="V177" s="207">
        <f t="shared" si="14"/>
        <v>0</v>
      </c>
      <c r="W177" s="230"/>
      <c r="X177" s="44">
        <f t="shared" si="15"/>
        <v>0</v>
      </c>
      <c r="Y177" s="102">
        <f t="shared" si="16"/>
        <v>0</v>
      </c>
    </row>
    <row r="178" spans="1:25" s="34" customFormat="1" ht="33" customHeight="1" x14ac:dyDescent="0.35">
      <c r="A178" s="20">
        <v>183</v>
      </c>
      <c r="B178" s="9" t="s">
        <v>50</v>
      </c>
      <c r="C178" s="157" t="s">
        <v>15</v>
      </c>
      <c r="D178" s="49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1"/>
      <c r="T178" s="50"/>
      <c r="U178" s="50">
        <f t="shared" si="13"/>
        <v>0</v>
      </c>
      <c r="V178" s="162">
        <f t="shared" si="14"/>
        <v>0</v>
      </c>
      <c r="W178" s="189"/>
      <c r="X178" s="50">
        <f t="shared" si="15"/>
        <v>0</v>
      </c>
      <c r="Y178" s="51">
        <f t="shared" si="16"/>
        <v>0</v>
      </c>
    </row>
    <row r="179" spans="1:25" s="34" customFormat="1" ht="33" customHeight="1" x14ac:dyDescent="0.35">
      <c r="A179" s="41">
        <v>184</v>
      </c>
      <c r="B179" s="12" t="s">
        <v>50</v>
      </c>
      <c r="C179" s="23" t="s">
        <v>17</v>
      </c>
      <c r="D179" s="52"/>
      <c r="E179" s="36"/>
      <c r="F179" s="36"/>
      <c r="G179" s="36"/>
      <c r="H179" s="39"/>
      <c r="I179" s="39"/>
      <c r="J179" s="39"/>
      <c r="K179" s="39"/>
      <c r="L179" s="36"/>
      <c r="M179" s="36"/>
      <c r="N179" s="36"/>
      <c r="O179" s="36"/>
      <c r="P179" s="219"/>
      <c r="Q179" s="36"/>
      <c r="R179" s="36"/>
      <c r="S179" s="77"/>
      <c r="T179" s="219"/>
      <c r="U179" s="36">
        <f t="shared" si="13"/>
        <v>0</v>
      </c>
      <c r="V179" s="203">
        <f t="shared" si="14"/>
        <v>0</v>
      </c>
      <c r="W179" s="229"/>
      <c r="X179" s="36">
        <f t="shared" si="15"/>
        <v>0</v>
      </c>
      <c r="Y179" s="77">
        <f t="shared" si="16"/>
        <v>0</v>
      </c>
    </row>
    <row r="180" spans="1:25" s="34" customFormat="1" ht="33" customHeight="1" thickBot="1" x14ac:dyDescent="0.4">
      <c r="A180" s="42">
        <v>185</v>
      </c>
      <c r="B180" s="10" t="s">
        <v>50</v>
      </c>
      <c r="C180" s="25" t="s">
        <v>18</v>
      </c>
      <c r="D180" s="78"/>
      <c r="E180" s="67"/>
      <c r="F180" s="67"/>
      <c r="G180" s="67"/>
      <c r="H180" s="65"/>
      <c r="I180" s="65"/>
      <c r="J180" s="65"/>
      <c r="K180" s="65"/>
      <c r="L180" s="67"/>
      <c r="M180" s="67"/>
      <c r="N180" s="67"/>
      <c r="O180" s="67"/>
      <c r="P180" s="222"/>
      <c r="Q180" s="67"/>
      <c r="R180" s="67"/>
      <c r="S180" s="80"/>
      <c r="T180" s="222"/>
      <c r="U180" s="67">
        <f t="shared" si="13"/>
        <v>0</v>
      </c>
      <c r="V180" s="204">
        <f t="shared" si="14"/>
        <v>0</v>
      </c>
      <c r="W180" s="232"/>
      <c r="X180" s="67">
        <f t="shared" si="15"/>
        <v>0</v>
      </c>
      <c r="Y180" s="80">
        <f t="shared" si="16"/>
        <v>0</v>
      </c>
    </row>
    <row r="181" spans="1:25" s="34" customFormat="1" ht="21" customHeight="1" x14ac:dyDescent="0.35">
      <c r="A181" s="21">
        <v>186</v>
      </c>
      <c r="B181" s="11" t="s">
        <v>51</v>
      </c>
      <c r="C181" s="157" t="s">
        <v>15</v>
      </c>
      <c r="D181" s="70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99"/>
      <c r="P181" s="32"/>
      <c r="Q181" s="32"/>
      <c r="R181" s="32"/>
      <c r="S181" s="33"/>
      <c r="T181" s="32"/>
      <c r="U181" s="32">
        <f t="shared" si="13"/>
        <v>0</v>
      </c>
      <c r="V181" s="158">
        <f t="shared" si="14"/>
        <v>0</v>
      </c>
      <c r="W181" s="31"/>
      <c r="X181" s="32">
        <f t="shared" si="15"/>
        <v>0</v>
      </c>
      <c r="Y181" s="33">
        <f t="shared" si="16"/>
        <v>0</v>
      </c>
    </row>
    <row r="182" spans="1:25" s="34" customFormat="1" ht="21" customHeight="1" x14ac:dyDescent="0.35">
      <c r="A182" s="41">
        <v>187</v>
      </c>
      <c r="B182" s="12" t="s">
        <v>51</v>
      </c>
      <c r="C182" s="23" t="s">
        <v>17</v>
      </c>
      <c r="D182" s="52"/>
      <c r="E182" s="36"/>
      <c r="F182" s="36"/>
      <c r="G182" s="36"/>
      <c r="H182" s="39"/>
      <c r="I182" s="39"/>
      <c r="J182" s="39"/>
      <c r="K182" s="39"/>
      <c r="L182" s="36"/>
      <c r="M182" s="36"/>
      <c r="N182" s="36"/>
      <c r="O182" s="53"/>
      <c r="P182" s="219"/>
      <c r="Q182" s="36"/>
      <c r="R182" s="36"/>
      <c r="S182" s="77"/>
      <c r="T182" s="219"/>
      <c r="U182" s="36">
        <f t="shared" si="13"/>
        <v>0</v>
      </c>
      <c r="V182" s="203">
        <f t="shared" si="14"/>
        <v>0</v>
      </c>
      <c r="W182" s="229"/>
      <c r="X182" s="36">
        <f t="shared" si="15"/>
        <v>0</v>
      </c>
      <c r="Y182" s="77">
        <f t="shared" si="16"/>
        <v>0</v>
      </c>
    </row>
    <row r="183" spans="1:25" s="34" customFormat="1" ht="21" customHeight="1" thickBot="1" x14ac:dyDescent="0.4">
      <c r="A183" s="56">
        <v>188</v>
      </c>
      <c r="B183" s="13" t="s">
        <v>51</v>
      </c>
      <c r="C183" s="24" t="s">
        <v>18</v>
      </c>
      <c r="D183" s="57"/>
      <c r="E183" s="44"/>
      <c r="F183" s="44"/>
      <c r="G183" s="44"/>
      <c r="H183" s="72"/>
      <c r="I183" s="72"/>
      <c r="J183" s="72"/>
      <c r="K183" s="72"/>
      <c r="L183" s="44"/>
      <c r="M183" s="44"/>
      <c r="N183" s="44"/>
      <c r="O183" s="58"/>
      <c r="P183" s="220"/>
      <c r="Q183" s="44"/>
      <c r="R183" s="44"/>
      <c r="S183" s="102"/>
      <c r="T183" s="220"/>
      <c r="U183" s="44">
        <f t="shared" si="13"/>
        <v>0</v>
      </c>
      <c r="V183" s="207">
        <f t="shared" si="14"/>
        <v>0</v>
      </c>
      <c r="W183" s="230"/>
      <c r="X183" s="44">
        <f t="shared" si="15"/>
        <v>0</v>
      </c>
      <c r="Y183" s="102">
        <f t="shared" si="16"/>
        <v>0</v>
      </c>
    </row>
    <row r="184" spans="1:25" s="34" customFormat="1" ht="21" customHeight="1" x14ac:dyDescent="0.35">
      <c r="A184" s="20">
        <v>189</v>
      </c>
      <c r="B184" s="9" t="s">
        <v>52</v>
      </c>
      <c r="C184" s="157" t="s">
        <v>15</v>
      </c>
      <c r="D184" s="49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105"/>
      <c r="P184" s="50"/>
      <c r="Q184" s="50"/>
      <c r="R184" s="50"/>
      <c r="S184" s="51"/>
      <c r="T184" s="50"/>
      <c r="U184" s="50">
        <f t="shared" si="13"/>
        <v>0</v>
      </c>
      <c r="V184" s="162">
        <f t="shared" si="14"/>
        <v>0</v>
      </c>
      <c r="W184" s="189"/>
      <c r="X184" s="50">
        <f t="shared" si="15"/>
        <v>0</v>
      </c>
      <c r="Y184" s="51">
        <f t="shared" si="16"/>
        <v>0</v>
      </c>
    </row>
    <row r="185" spans="1:25" s="34" customFormat="1" ht="21" customHeight="1" x14ac:dyDescent="0.35">
      <c r="A185" s="41">
        <v>190</v>
      </c>
      <c r="B185" s="12" t="s">
        <v>52</v>
      </c>
      <c r="C185" s="23" t="s">
        <v>17</v>
      </c>
      <c r="D185" s="52"/>
      <c r="E185" s="36"/>
      <c r="F185" s="36"/>
      <c r="G185" s="36"/>
      <c r="H185" s="39"/>
      <c r="I185" s="39"/>
      <c r="J185" s="39"/>
      <c r="K185" s="39"/>
      <c r="L185" s="36"/>
      <c r="M185" s="36"/>
      <c r="N185" s="36"/>
      <c r="O185" s="53"/>
      <c r="P185" s="219"/>
      <c r="Q185" s="36"/>
      <c r="R185" s="36"/>
      <c r="S185" s="77"/>
      <c r="T185" s="219"/>
      <c r="U185" s="36">
        <f t="shared" si="13"/>
        <v>0</v>
      </c>
      <c r="V185" s="203">
        <f t="shared" si="14"/>
        <v>0</v>
      </c>
      <c r="W185" s="229"/>
      <c r="X185" s="36">
        <f t="shared" si="15"/>
        <v>0</v>
      </c>
      <c r="Y185" s="77">
        <f t="shared" si="16"/>
        <v>0</v>
      </c>
    </row>
    <row r="186" spans="1:25" s="34" customFormat="1" ht="21" customHeight="1" thickBot="1" x14ac:dyDescent="0.4">
      <c r="A186" s="42">
        <v>191</v>
      </c>
      <c r="B186" s="10" t="s">
        <v>52</v>
      </c>
      <c r="C186" s="25" t="s">
        <v>18</v>
      </c>
      <c r="D186" s="78"/>
      <c r="E186" s="67"/>
      <c r="F186" s="67"/>
      <c r="G186" s="67"/>
      <c r="H186" s="65"/>
      <c r="I186" s="65"/>
      <c r="J186" s="65"/>
      <c r="K186" s="65"/>
      <c r="L186" s="67"/>
      <c r="M186" s="67"/>
      <c r="N186" s="67"/>
      <c r="O186" s="108"/>
      <c r="P186" s="222"/>
      <c r="Q186" s="67"/>
      <c r="R186" s="67"/>
      <c r="S186" s="80"/>
      <c r="T186" s="222"/>
      <c r="U186" s="67">
        <f t="shared" si="13"/>
        <v>0</v>
      </c>
      <c r="V186" s="204">
        <f t="shared" si="14"/>
        <v>0</v>
      </c>
      <c r="W186" s="232"/>
      <c r="X186" s="67">
        <f t="shared" si="15"/>
        <v>0</v>
      </c>
      <c r="Y186" s="80">
        <f t="shared" si="16"/>
        <v>0</v>
      </c>
    </row>
    <row r="187" spans="1:25" s="34" customFormat="1" ht="21" customHeight="1" x14ac:dyDescent="0.35">
      <c r="A187" s="21">
        <v>192</v>
      </c>
      <c r="B187" s="11" t="s">
        <v>53</v>
      </c>
      <c r="C187" s="157" t="s">
        <v>15</v>
      </c>
      <c r="D187" s="70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99"/>
      <c r="P187" s="32"/>
      <c r="Q187" s="32"/>
      <c r="R187" s="32"/>
      <c r="S187" s="33"/>
      <c r="T187" s="32"/>
      <c r="U187" s="32">
        <f t="shared" si="13"/>
        <v>0</v>
      </c>
      <c r="V187" s="158">
        <f t="shared" si="14"/>
        <v>0</v>
      </c>
      <c r="W187" s="31"/>
      <c r="X187" s="32">
        <f t="shared" si="15"/>
        <v>0</v>
      </c>
      <c r="Y187" s="33">
        <f t="shared" si="16"/>
        <v>0</v>
      </c>
    </row>
    <row r="188" spans="1:25" s="34" customFormat="1" ht="21" customHeight="1" x14ac:dyDescent="0.35">
      <c r="A188" s="41">
        <v>193</v>
      </c>
      <c r="B188" s="12" t="s">
        <v>53</v>
      </c>
      <c r="C188" s="23" t="s">
        <v>17</v>
      </c>
      <c r="D188" s="52"/>
      <c r="E188" s="36"/>
      <c r="F188" s="36"/>
      <c r="G188" s="36"/>
      <c r="H188" s="39"/>
      <c r="I188" s="39"/>
      <c r="J188" s="39"/>
      <c r="K188" s="39"/>
      <c r="L188" s="36"/>
      <c r="M188" s="36"/>
      <c r="N188" s="36"/>
      <c r="O188" s="53"/>
      <c r="P188" s="219"/>
      <c r="Q188" s="36"/>
      <c r="R188" s="36"/>
      <c r="S188" s="77"/>
      <c r="T188" s="219"/>
      <c r="U188" s="36">
        <f t="shared" si="13"/>
        <v>0</v>
      </c>
      <c r="V188" s="203">
        <f t="shared" si="14"/>
        <v>0</v>
      </c>
      <c r="W188" s="229"/>
      <c r="X188" s="36">
        <f t="shared" si="15"/>
        <v>0</v>
      </c>
      <c r="Y188" s="77">
        <f t="shared" si="16"/>
        <v>0</v>
      </c>
    </row>
    <row r="189" spans="1:25" s="34" customFormat="1" ht="21" customHeight="1" thickBot="1" x14ac:dyDescent="0.4">
      <c r="A189" s="56">
        <v>194</v>
      </c>
      <c r="B189" s="13" t="s">
        <v>53</v>
      </c>
      <c r="C189" s="24" t="s">
        <v>18</v>
      </c>
      <c r="D189" s="57"/>
      <c r="E189" s="44"/>
      <c r="F189" s="44"/>
      <c r="G189" s="44"/>
      <c r="H189" s="72"/>
      <c r="I189" s="72"/>
      <c r="J189" s="72"/>
      <c r="K189" s="72"/>
      <c r="L189" s="44"/>
      <c r="M189" s="44"/>
      <c r="N189" s="44"/>
      <c r="O189" s="58"/>
      <c r="P189" s="220"/>
      <c r="Q189" s="44"/>
      <c r="R189" s="44"/>
      <c r="S189" s="102"/>
      <c r="T189" s="220"/>
      <c r="U189" s="44">
        <f t="shared" si="13"/>
        <v>0</v>
      </c>
      <c r="V189" s="207">
        <f t="shared" si="14"/>
        <v>0</v>
      </c>
      <c r="W189" s="230"/>
      <c r="X189" s="44">
        <f t="shared" si="15"/>
        <v>0</v>
      </c>
      <c r="Y189" s="102">
        <f t="shared" si="16"/>
        <v>0</v>
      </c>
    </row>
    <row r="190" spans="1:25" s="34" customFormat="1" ht="21" customHeight="1" x14ac:dyDescent="0.35">
      <c r="A190" s="20">
        <v>195</v>
      </c>
      <c r="B190" s="9" t="s">
        <v>54</v>
      </c>
      <c r="C190" s="157" t="s">
        <v>15</v>
      </c>
      <c r="D190" s="49"/>
      <c r="E190" s="50"/>
      <c r="F190" s="50"/>
      <c r="G190" s="50"/>
      <c r="H190" s="50"/>
      <c r="I190" s="50"/>
      <c r="J190" s="50"/>
      <c r="K190" s="50"/>
      <c r="L190" s="50"/>
      <c r="M190" s="50"/>
      <c r="N190" s="105"/>
      <c r="O190" s="105"/>
      <c r="P190" s="50"/>
      <c r="Q190" s="50"/>
      <c r="R190" s="50"/>
      <c r="S190" s="51"/>
      <c r="T190" s="50"/>
      <c r="U190" s="50">
        <f t="shared" si="13"/>
        <v>0</v>
      </c>
      <c r="V190" s="162">
        <f t="shared" si="14"/>
        <v>0</v>
      </c>
      <c r="W190" s="189"/>
      <c r="X190" s="50">
        <f t="shared" si="15"/>
        <v>0</v>
      </c>
      <c r="Y190" s="51">
        <f t="shared" si="16"/>
        <v>0</v>
      </c>
    </row>
    <row r="191" spans="1:25" s="34" customFormat="1" ht="21" customHeight="1" x14ac:dyDescent="0.35">
      <c r="A191" s="41">
        <v>196</v>
      </c>
      <c r="B191" s="12" t="s">
        <v>54</v>
      </c>
      <c r="C191" s="23" t="s">
        <v>17</v>
      </c>
      <c r="D191" s="52"/>
      <c r="E191" s="76"/>
      <c r="F191" s="36"/>
      <c r="G191" s="76"/>
      <c r="H191" s="85"/>
      <c r="I191" s="85"/>
      <c r="J191" s="85"/>
      <c r="K191" s="85"/>
      <c r="L191" s="36"/>
      <c r="M191" s="76"/>
      <c r="N191" s="53"/>
      <c r="O191" s="119"/>
      <c r="P191" s="219"/>
      <c r="Q191" s="76"/>
      <c r="R191" s="76"/>
      <c r="S191" s="126"/>
      <c r="T191" s="219"/>
      <c r="U191" s="76">
        <f t="shared" si="13"/>
        <v>0</v>
      </c>
      <c r="V191" s="196">
        <f t="shared" si="14"/>
        <v>0</v>
      </c>
      <c r="W191" s="229"/>
      <c r="X191" s="76">
        <f t="shared" si="15"/>
        <v>0</v>
      </c>
      <c r="Y191" s="126">
        <f t="shared" si="16"/>
        <v>0</v>
      </c>
    </row>
    <row r="192" spans="1:25" s="34" customFormat="1" ht="21" customHeight="1" thickBot="1" x14ac:dyDescent="0.4">
      <c r="A192" s="42">
        <v>197</v>
      </c>
      <c r="B192" s="10" t="s">
        <v>54</v>
      </c>
      <c r="C192" s="25" t="s">
        <v>18</v>
      </c>
      <c r="D192" s="96"/>
      <c r="E192" s="79"/>
      <c r="F192" s="79"/>
      <c r="G192" s="79"/>
      <c r="H192" s="86"/>
      <c r="I192" s="86"/>
      <c r="J192" s="86"/>
      <c r="K192" s="86"/>
      <c r="L192" s="79"/>
      <c r="M192" s="79"/>
      <c r="N192" s="97"/>
      <c r="O192" s="97"/>
      <c r="P192" s="222"/>
      <c r="Q192" s="79"/>
      <c r="R192" s="79"/>
      <c r="S192" s="90"/>
      <c r="T192" s="222"/>
      <c r="U192" s="79">
        <f t="shared" si="13"/>
        <v>0</v>
      </c>
      <c r="V192" s="197">
        <f t="shared" si="14"/>
        <v>0</v>
      </c>
      <c r="W192" s="232"/>
      <c r="X192" s="79">
        <f t="shared" si="15"/>
        <v>0</v>
      </c>
      <c r="Y192" s="90">
        <f t="shared" si="16"/>
        <v>0</v>
      </c>
    </row>
    <row r="193" spans="1:25" s="34" customFormat="1" ht="46.5" x14ac:dyDescent="0.35">
      <c r="A193" s="21">
        <v>198</v>
      </c>
      <c r="B193" s="11" t="s">
        <v>55</v>
      </c>
      <c r="C193" s="157" t="s">
        <v>15</v>
      </c>
      <c r="D193" s="70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99"/>
      <c r="P193" s="32"/>
      <c r="Q193" s="32"/>
      <c r="R193" s="32"/>
      <c r="S193" s="33"/>
      <c r="T193" s="32"/>
      <c r="U193" s="32">
        <f t="shared" si="13"/>
        <v>0</v>
      </c>
      <c r="V193" s="158">
        <f t="shared" si="14"/>
        <v>0</v>
      </c>
      <c r="W193" s="31"/>
      <c r="X193" s="32">
        <f t="shared" si="15"/>
        <v>0</v>
      </c>
      <c r="Y193" s="33">
        <f t="shared" si="16"/>
        <v>0</v>
      </c>
    </row>
    <row r="194" spans="1:25" s="34" customFormat="1" ht="29.25" customHeight="1" x14ac:dyDescent="0.35">
      <c r="A194" s="41">
        <v>199</v>
      </c>
      <c r="B194" s="12" t="s">
        <v>55</v>
      </c>
      <c r="C194" s="23" t="s">
        <v>17</v>
      </c>
      <c r="D194" s="117"/>
      <c r="E194" s="76"/>
      <c r="F194" s="76"/>
      <c r="G194" s="76"/>
      <c r="H194" s="85"/>
      <c r="I194" s="85"/>
      <c r="J194" s="85"/>
      <c r="K194" s="85"/>
      <c r="L194" s="76"/>
      <c r="M194" s="76"/>
      <c r="N194" s="76"/>
      <c r="O194" s="119"/>
      <c r="P194" s="219"/>
      <c r="Q194" s="76"/>
      <c r="R194" s="76"/>
      <c r="S194" s="126"/>
      <c r="T194" s="219"/>
      <c r="U194" s="76">
        <f t="shared" si="13"/>
        <v>0</v>
      </c>
      <c r="V194" s="196">
        <f t="shared" si="14"/>
        <v>0</v>
      </c>
      <c r="W194" s="229"/>
      <c r="X194" s="76">
        <f t="shared" si="15"/>
        <v>0</v>
      </c>
      <c r="Y194" s="126">
        <f t="shared" si="16"/>
        <v>0</v>
      </c>
    </row>
    <row r="195" spans="1:25" s="34" customFormat="1" ht="32.25" customHeight="1" thickBot="1" x14ac:dyDescent="0.4">
      <c r="A195" s="56">
        <v>200</v>
      </c>
      <c r="B195" s="13" t="s">
        <v>55</v>
      </c>
      <c r="C195" s="24" t="s">
        <v>18</v>
      </c>
      <c r="D195" s="57"/>
      <c r="E195" s="44"/>
      <c r="F195" s="44"/>
      <c r="G195" s="44"/>
      <c r="H195" s="72"/>
      <c r="I195" s="72"/>
      <c r="J195" s="72"/>
      <c r="K195" s="72"/>
      <c r="L195" s="44"/>
      <c r="M195" s="44"/>
      <c r="N195" s="88"/>
      <c r="O195" s="122"/>
      <c r="P195" s="220"/>
      <c r="Q195" s="88"/>
      <c r="R195" s="88"/>
      <c r="S195" s="95"/>
      <c r="T195" s="220"/>
      <c r="U195" s="88">
        <f t="shared" si="13"/>
        <v>0</v>
      </c>
      <c r="V195" s="208">
        <f t="shared" si="14"/>
        <v>0</v>
      </c>
      <c r="W195" s="230"/>
      <c r="X195" s="88">
        <f t="shared" si="15"/>
        <v>0</v>
      </c>
      <c r="Y195" s="95">
        <f t="shared" si="16"/>
        <v>0</v>
      </c>
    </row>
    <row r="196" spans="1:25" s="34" customFormat="1" ht="20.25" customHeight="1" x14ac:dyDescent="0.35">
      <c r="A196" s="20">
        <v>201</v>
      </c>
      <c r="B196" s="9" t="s">
        <v>56</v>
      </c>
      <c r="C196" s="157" t="s">
        <v>15</v>
      </c>
      <c r="D196" s="49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105"/>
      <c r="P196" s="50"/>
      <c r="Q196" s="50"/>
      <c r="R196" s="50"/>
      <c r="S196" s="51"/>
      <c r="T196" s="50"/>
      <c r="U196" s="50">
        <f t="shared" si="13"/>
        <v>0</v>
      </c>
      <c r="V196" s="162">
        <f t="shared" si="14"/>
        <v>0</v>
      </c>
      <c r="W196" s="189"/>
      <c r="X196" s="50">
        <f t="shared" si="15"/>
        <v>0</v>
      </c>
      <c r="Y196" s="51">
        <f t="shared" si="16"/>
        <v>0</v>
      </c>
    </row>
    <row r="197" spans="1:25" s="34" customFormat="1" ht="20.25" customHeight="1" x14ac:dyDescent="0.35">
      <c r="A197" s="41">
        <v>202</v>
      </c>
      <c r="B197" s="12" t="s">
        <v>56</v>
      </c>
      <c r="C197" s="23" t="s">
        <v>17</v>
      </c>
      <c r="D197" s="52"/>
      <c r="E197" s="76"/>
      <c r="F197" s="36"/>
      <c r="G197" s="76"/>
      <c r="H197" s="85"/>
      <c r="I197" s="85"/>
      <c r="J197" s="85"/>
      <c r="K197" s="85"/>
      <c r="L197" s="36"/>
      <c r="M197" s="76"/>
      <c r="N197" s="36"/>
      <c r="O197" s="119"/>
      <c r="P197" s="219"/>
      <c r="Q197" s="76"/>
      <c r="R197" s="76"/>
      <c r="S197" s="126"/>
      <c r="T197" s="219"/>
      <c r="U197" s="76">
        <f t="shared" si="13"/>
        <v>0</v>
      </c>
      <c r="V197" s="196">
        <f t="shared" si="14"/>
        <v>0</v>
      </c>
      <c r="W197" s="229"/>
      <c r="X197" s="76">
        <f t="shared" si="15"/>
        <v>0</v>
      </c>
      <c r="Y197" s="126">
        <f t="shared" si="16"/>
        <v>0</v>
      </c>
    </row>
    <row r="198" spans="1:25" s="34" customFormat="1" ht="20.25" customHeight="1" thickBot="1" x14ac:dyDescent="0.4">
      <c r="A198" s="42">
        <v>203</v>
      </c>
      <c r="B198" s="10" t="s">
        <v>56</v>
      </c>
      <c r="C198" s="25" t="s">
        <v>18</v>
      </c>
      <c r="D198" s="96"/>
      <c r="E198" s="79"/>
      <c r="F198" s="79"/>
      <c r="G198" s="79"/>
      <c r="H198" s="86"/>
      <c r="I198" s="86"/>
      <c r="J198" s="86"/>
      <c r="K198" s="86"/>
      <c r="L198" s="79"/>
      <c r="M198" s="79"/>
      <c r="N198" s="79"/>
      <c r="O198" s="97"/>
      <c r="P198" s="222"/>
      <c r="Q198" s="79"/>
      <c r="R198" s="79"/>
      <c r="S198" s="90"/>
      <c r="T198" s="222"/>
      <c r="U198" s="79">
        <f t="shared" si="13"/>
        <v>0</v>
      </c>
      <c r="V198" s="197">
        <f t="shared" si="14"/>
        <v>0</v>
      </c>
      <c r="W198" s="232"/>
      <c r="X198" s="79">
        <f t="shared" si="15"/>
        <v>0</v>
      </c>
      <c r="Y198" s="90">
        <f t="shared" si="16"/>
        <v>0</v>
      </c>
    </row>
    <row r="199" spans="1:25" s="34" customFormat="1" ht="20.25" customHeight="1" x14ac:dyDescent="0.35">
      <c r="A199" s="21">
        <v>204</v>
      </c>
      <c r="B199" s="11" t="s">
        <v>57</v>
      </c>
      <c r="C199" s="157" t="s">
        <v>15</v>
      </c>
      <c r="D199" s="70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99"/>
      <c r="P199" s="32"/>
      <c r="Q199" s="32"/>
      <c r="R199" s="32"/>
      <c r="S199" s="33"/>
      <c r="T199" s="32"/>
      <c r="U199" s="32">
        <f t="shared" si="13"/>
        <v>0</v>
      </c>
      <c r="V199" s="158">
        <f t="shared" si="14"/>
        <v>0</v>
      </c>
      <c r="W199" s="31"/>
      <c r="X199" s="32">
        <f t="shared" si="15"/>
        <v>0</v>
      </c>
      <c r="Y199" s="33">
        <f t="shared" si="16"/>
        <v>0</v>
      </c>
    </row>
    <row r="200" spans="1:25" s="34" customFormat="1" ht="20.25" customHeight="1" x14ac:dyDescent="0.35">
      <c r="A200" s="41">
        <v>205</v>
      </c>
      <c r="B200" s="12" t="s">
        <v>57</v>
      </c>
      <c r="C200" s="23" t="s">
        <v>17</v>
      </c>
      <c r="D200" s="52"/>
      <c r="E200" s="76"/>
      <c r="F200" s="36"/>
      <c r="G200" s="76"/>
      <c r="H200" s="85"/>
      <c r="I200" s="85"/>
      <c r="J200" s="85"/>
      <c r="K200" s="85"/>
      <c r="L200" s="36"/>
      <c r="M200" s="76"/>
      <c r="N200" s="53"/>
      <c r="O200" s="119"/>
      <c r="P200" s="219"/>
      <c r="Q200" s="76"/>
      <c r="R200" s="76"/>
      <c r="S200" s="126"/>
      <c r="T200" s="219"/>
      <c r="U200" s="76">
        <f t="shared" si="13"/>
        <v>0</v>
      </c>
      <c r="V200" s="196">
        <f t="shared" si="14"/>
        <v>0</v>
      </c>
      <c r="W200" s="229"/>
      <c r="X200" s="76">
        <f t="shared" si="15"/>
        <v>0</v>
      </c>
      <c r="Y200" s="126">
        <f t="shared" si="16"/>
        <v>0</v>
      </c>
    </row>
    <row r="201" spans="1:25" s="34" customFormat="1" ht="20.25" customHeight="1" thickBot="1" x14ac:dyDescent="0.4">
      <c r="A201" s="56">
        <v>206</v>
      </c>
      <c r="B201" s="13" t="s">
        <v>57</v>
      </c>
      <c r="C201" s="24" t="s">
        <v>18</v>
      </c>
      <c r="D201" s="121"/>
      <c r="E201" s="88"/>
      <c r="F201" s="88"/>
      <c r="G201" s="88"/>
      <c r="H201" s="89"/>
      <c r="I201" s="89"/>
      <c r="J201" s="89"/>
      <c r="K201" s="89"/>
      <c r="L201" s="88"/>
      <c r="M201" s="88"/>
      <c r="N201" s="88"/>
      <c r="O201" s="122"/>
      <c r="P201" s="220"/>
      <c r="Q201" s="88"/>
      <c r="R201" s="88"/>
      <c r="S201" s="95"/>
      <c r="T201" s="220"/>
      <c r="U201" s="88">
        <f t="shared" si="13"/>
        <v>0</v>
      </c>
      <c r="V201" s="208">
        <f t="shared" si="14"/>
        <v>0</v>
      </c>
      <c r="W201" s="230"/>
      <c r="X201" s="88">
        <f t="shared" si="15"/>
        <v>0</v>
      </c>
      <c r="Y201" s="95">
        <f t="shared" si="16"/>
        <v>0</v>
      </c>
    </row>
    <row r="202" spans="1:25" s="34" customFormat="1" ht="31" x14ac:dyDescent="0.35">
      <c r="A202" s="20">
        <v>207</v>
      </c>
      <c r="B202" s="9" t="s">
        <v>58</v>
      </c>
      <c r="C202" s="157" t="s">
        <v>15</v>
      </c>
      <c r="D202" s="49"/>
      <c r="E202" s="50"/>
      <c r="F202" s="50"/>
      <c r="G202" s="50"/>
      <c r="H202" s="50"/>
      <c r="I202" s="50"/>
      <c r="J202" s="50"/>
      <c r="K202" s="50"/>
      <c r="L202" s="50"/>
      <c r="M202" s="50"/>
      <c r="N202" s="105"/>
      <c r="O202" s="105"/>
      <c r="P202" s="50"/>
      <c r="Q202" s="50"/>
      <c r="R202" s="50"/>
      <c r="S202" s="51"/>
      <c r="T202" s="50"/>
      <c r="U202" s="50">
        <f t="shared" si="13"/>
        <v>0</v>
      </c>
      <c r="V202" s="162">
        <f t="shared" si="14"/>
        <v>0</v>
      </c>
      <c r="W202" s="189"/>
      <c r="X202" s="50">
        <f t="shared" si="15"/>
        <v>0</v>
      </c>
      <c r="Y202" s="51">
        <f t="shared" si="16"/>
        <v>0</v>
      </c>
    </row>
    <row r="203" spans="1:25" s="34" customFormat="1" ht="31" x14ac:dyDescent="0.35">
      <c r="A203" s="41">
        <v>208</v>
      </c>
      <c r="B203" s="12" t="s">
        <v>58</v>
      </c>
      <c r="C203" s="23" t="s">
        <v>17</v>
      </c>
      <c r="D203" s="117"/>
      <c r="E203" s="36"/>
      <c r="F203" s="76"/>
      <c r="G203" s="36"/>
      <c r="H203" s="85"/>
      <c r="I203" s="85"/>
      <c r="J203" s="85"/>
      <c r="K203" s="85"/>
      <c r="L203" s="76"/>
      <c r="M203" s="36"/>
      <c r="N203" s="119"/>
      <c r="O203" s="53"/>
      <c r="P203" s="219"/>
      <c r="Q203" s="76"/>
      <c r="R203" s="76"/>
      <c r="S203" s="126"/>
      <c r="T203" s="219"/>
      <c r="U203" s="76">
        <f t="shared" si="13"/>
        <v>0</v>
      </c>
      <c r="V203" s="196">
        <f t="shared" si="14"/>
        <v>0</v>
      </c>
      <c r="W203" s="229"/>
      <c r="X203" s="76">
        <f t="shared" si="15"/>
        <v>0</v>
      </c>
      <c r="Y203" s="126">
        <f t="shared" si="16"/>
        <v>0</v>
      </c>
    </row>
    <row r="204" spans="1:25" s="34" customFormat="1" ht="31.5" thickBot="1" x14ac:dyDescent="0.4">
      <c r="A204" s="42">
        <v>209</v>
      </c>
      <c r="B204" s="10" t="s">
        <v>58</v>
      </c>
      <c r="C204" s="25" t="s">
        <v>18</v>
      </c>
      <c r="D204" s="96"/>
      <c r="E204" s="79"/>
      <c r="F204" s="79"/>
      <c r="G204" s="79"/>
      <c r="H204" s="86"/>
      <c r="I204" s="86"/>
      <c r="J204" s="86"/>
      <c r="K204" s="86"/>
      <c r="L204" s="79"/>
      <c r="M204" s="79"/>
      <c r="N204" s="97"/>
      <c r="O204" s="97"/>
      <c r="P204" s="222"/>
      <c r="Q204" s="79"/>
      <c r="R204" s="79"/>
      <c r="S204" s="90"/>
      <c r="T204" s="222"/>
      <c r="U204" s="79">
        <f t="shared" si="13"/>
        <v>0</v>
      </c>
      <c r="V204" s="197">
        <f t="shared" si="14"/>
        <v>0</v>
      </c>
      <c r="W204" s="232"/>
      <c r="X204" s="79">
        <f t="shared" si="15"/>
        <v>0</v>
      </c>
      <c r="Y204" s="90">
        <f t="shared" si="16"/>
        <v>0</v>
      </c>
    </row>
    <row r="205" spans="1:25" s="34" customFormat="1" ht="31.5" customHeight="1" thickBot="1" x14ac:dyDescent="0.4">
      <c r="A205" s="22">
        <v>210</v>
      </c>
      <c r="B205" s="26" t="s">
        <v>59</v>
      </c>
      <c r="C205" s="237" t="s">
        <v>15</v>
      </c>
      <c r="D205" s="129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2"/>
      <c r="T205" s="130"/>
      <c r="U205" s="130">
        <f t="shared" si="13"/>
        <v>0</v>
      </c>
      <c r="V205" s="174">
        <f t="shared" si="14"/>
        <v>0</v>
      </c>
      <c r="W205" s="191"/>
      <c r="X205" s="130">
        <f t="shared" si="15"/>
        <v>0</v>
      </c>
      <c r="Y205" s="132">
        <f t="shared" si="16"/>
        <v>0</v>
      </c>
    </row>
    <row r="206" spans="1:25" s="34" customFormat="1" ht="37.5" customHeight="1" x14ac:dyDescent="0.35">
      <c r="A206" s="21">
        <v>211</v>
      </c>
      <c r="B206" s="11" t="s">
        <v>65</v>
      </c>
      <c r="C206" s="157" t="s">
        <v>15</v>
      </c>
      <c r="D206" s="70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99"/>
      <c r="P206" s="32"/>
      <c r="Q206" s="32"/>
      <c r="R206" s="32"/>
      <c r="S206" s="33"/>
      <c r="T206" s="32"/>
      <c r="U206" s="32">
        <f t="shared" si="13"/>
        <v>0</v>
      </c>
      <c r="V206" s="158">
        <f t="shared" si="14"/>
        <v>0</v>
      </c>
      <c r="W206" s="31"/>
      <c r="X206" s="32">
        <f t="shared" si="15"/>
        <v>0</v>
      </c>
      <c r="Y206" s="33">
        <f t="shared" ref="Y206:Y210" si="17">X206-P206</f>
        <v>0</v>
      </c>
    </row>
    <row r="207" spans="1:25" s="34" customFormat="1" ht="31" x14ac:dyDescent="0.35">
      <c r="A207" s="41">
        <v>212</v>
      </c>
      <c r="B207" s="12" t="s">
        <v>65</v>
      </c>
      <c r="C207" s="23" t="s">
        <v>17</v>
      </c>
      <c r="D207" s="52"/>
      <c r="E207" s="76"/>
      <c r="F207" s="36"/>
      <c r="G207" s="76"/>
      <c r="H207" s="85"/>
      <c r="I207" s="85"/>
      <c r="J207" s="85"/>
      <c r="K207" s="85"/>
      <c r="L207" s="36"/>
      <c r="M207" s="76"/>
      <c r="N207" s="53"/>
      <c r="O207" s="119"/>
      <c r="P207" s="219"/>
      <c r="Q207" s="76"/>
      <c r="R207" s="76"/>
      <c r="S207" s="126"/>
      <c r="T207" s="219"/>
      <c r="U207" s="76">
        <f t="shared" ref="U207:U210" si="18">$T207+$F207</f>
        <v>0</v>
      </c>
      <c r="V207" s="196">
        <f t="shared" ref="V207:V210" si="19">$U207-$D207</f>
        <v>0</v>
      </c>
      <c r="W207" s="229"/>
      <c r="X207" s="76">
        <f t="shared" ref="X207:X210" si="20">$W207+SUM($F207:$G207)-SUM($J207:$K207)-SUM($N207:$O207)</f>
        <v>0</v>
      </c>
      <c r="Y207" s="126">
        <f t="shared" si="17"/>
        <v>0</v>
      </c>
    </row>
    <row r="208" spans="1:25" s="34" customFormat="1" ht="31.5" thickBot="1" x14ac:dyDescent="0.4">
      <c r="A208" s="56">
        <v>213</v>
      </c>
      <c r="B208" s="13" t="s">
        <v>65</v>
      </c>
      <c r="C208" s="24" t="s">
        <v>18</v>
      </c>
      <c r="D208" s="121"/>
      <c r="E208" s="88"/>
      <c r="F208" s="88"/>
      <c r="G208" s="88"/>
      <c r="H208" s="89"/>
      <c r="I208" s="89"/>
      <c r="J208" s="89"/>
      <c r="K208" s="89"/>
      <c r="L208" s="88"/>
      <c r="M208" s="88"/>
      <c r="N208" s="88"/>
      <c r="O208" s="122"/>
      <c r="P208" s="220"/>
      <c r="Q208" s="88"/>
      <c r="R208" s="88"/>
      <c r="S208" s="95"/>
      <c r="T208" s="220"/>
      <c r="U208" s="88">
        <f t="shared" si="18"/>
        <v>0</v>
      </c>
      <c r="V208" s="208">
        <f t="shared" si="19"/>
        <v>0</v>
      </c>
      <c r="W208" s="230"/>
      <c r="X208" s="88">
        <f t="shared" si="20"/>
        <v>0</v>
      </c>
      <c r="Y208" s="95">
        <f t="shared" si="17"/>
        <v>0</v>
      </c>
    </row>
    <row r="209" spans="1:25" s="34" customFormat="1" ht="31" x14ac:dyDescent="0.35">
      <c r="A209" s="21">
        <v>214</v>
      </c>
      <c r="B209" s="11" t="s">
        <v>68</v>
      </c>
      <c r="C209" s="157" t="s">
        <v>15</v>
      </c>
      <c r="D209" s="70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3"/>
      <c r="T209" s="32"/>
      <c r="U209" s="32">
        <f>$T209+$F209</f>
        <v>0</v>
      </c>
      <c r="V209" s="158">
        <f t="shared" si="19"/>
        <v>0</v>
      </c>
      <c r="W209" s="31"/>
      <c r="X209" s="32">
        <f t="shared" si="20"/>
        <v>0</v>
      </c>
      <c r="Y209" s="33">
        <f t="shared" si="17"/>
        <v>0</v>
      </c>
    </row>
    <row r="210" spans="1:25" s="34" customFormat="1" ht="31.5" thickBot="1" x14ac:dyDescent="0.4">
      <c r="A210" s="56">
        <v>215</v>
      </c>
      <c r="B210" s="13" t="s">
        <v>68</v>
      </c>
      <c r="C210" s="24" t="s">
        <v>16</v>
      </c>
      <c r="D210" s="91"/>
      <c r="E210" s="92"/>
      <c r="F210" s="93"/>
      <c r="G210" s="94"/>
      <c r="H210" s="89"/>
      <c r="I210" s="89"/>
      <c r="J210" s="89"/>
      <c r="K210" s="72"/>
      <c r="L210" s="88"/>
      <c r="M210" s="44"/>
      <c r="N210" s="45"/>
      <c r="O210" s="44"/>
      <c r="P210" s="225"/>
      <c r="Q210" s="88"/>
      <c r="R210" s="45"/>
      <c r="S210" s="95"/>
      <c r="T210" s="225"/>
      <c r="U210" s="88">
        <f t="shared" si="18"/>
        <v>0</v>
      </c>
      <c r="V210" s="193">
        <f t="shared" si="19"/>
        <v>0</v>
      </c>
      <c r="W210" s="235"/>
      <c r="X210" s="88">
        <f t="shared" si="20"/>
        <v>0</v>
      </c>
      <c r="Y210" s="48">
        <f t="shared" si="17"/>
        <v>0</v>
      </c>
    </row>
  </sheetData>
  <mergeCells count="32">
    <mergeCell ref="Q1:S1"/>
    <mergeCell ref="Q2:S2"/>
    <mergeCell ref="Q90:S90"/>
    <mergeCell ref="Q91:S91"/>
    <mergeCell ref="F5:G5"/>
    <mergeCell ref="H5:I5"/>
    <mergeCell ref="J5:K5"/>
    <mergeCell ref="L5:M5"/>
    <mergeCell ref="N5:O5"/>
    <mergeCell ref="A92:A95"/>
    <mergeCell ref="B92:B95"/>
    <mergeCell ref="C92:C95"/>
    <mergeCell ref="D92:S92"/>
    <mergeCell ref="D93:G93"/>
    <mergeCell ref="H93:K93"/>
    <mergeCell ref="L93:O93"/>
    <mergeCell ref="P93:S94"/>
    <mergeCell ref="D94:E94"/>
    <mergeCell ref="F94:G94"/>
    <mergeCell ref="H94:I94"/>
    <mergeCell ref="J94:K94"/>
    <mergeCell ref="L94:M94"/>
    <mergeCell ref="N94:O94"/>
    <mergeCell ref="A3:A6"/>
    <mergeCell ref="B3:B6"/>
    <mergeCell ref="C3:C6"/>
    <mergeCell ref="D3:S3"/>
    <mergeCell ref="D4:G4"/>
    <mergeCell ref="H4:K4"/>
    <mergeCell ref="L4:O4"/>
    <mergeCell ref="P4:S5"/>
    <mergeCell ref="D5:E5"/>
  </mergeCells>
  <conditionalFormatting sqref="L9:O11 G13:G14 K13:K14 D25:O26 D34:O35 D16:O17 D28:O29 D37:O38 D46:O46 D64:O64 D61:O62 D69:O70 D48:O48 D50:O50 D52:O53 D55:O56 D58:O59 D66:O67 D79:O80 D72:O73 D75:O76 D40:O41 Q40:S41 Q75:S76 Q72:S73 Q79:S80 Q66:S67 Q58:S59 Q55:S56 Q52:S53 Q50:S50 Q48:S48 Q69:S70 Q61:S62 Q64:S64 Q46:S46 Q37:S38 Q28:S29 Q16:S17 Q34:S35 Q25:S26">
    <cfRule type="cellIs" dxfId="21" priority="32" operator="equal">
      <formula>0</formula>
    </cfRule>
  </conditionalFormatting>
  <conditionalFormatting sqref="G102:G103 L98:P100 G120:G121 K120:P121 D114:S115 G132:G133 L108:P109 D105:F106 H105:I106 L102:P103 L105:P106 L111:P112 D117:S118 D123:S124 D126:S127 K132:P133 D135:S135 D137:S137 D139:S139 D141:S142 D144:S145 D147:S148 D150:S151 D153:S154 D156:S156 D158:S159 D167:S168 D173:S174 D176:S177 D179:S180 D182:S183 D185:S186 D188:S189 D191:S192 D194:S195 D197:S198 D200:S201 D203:S204 E161:S162 D129:S130 D164:S165">
    <cfRule type="cellIs" dxfId="20" priority="30" operator="equal">
      <formula>0</formula>
    </cfRule>
  </conditionalFormatting>
  <conditionalFormatting sqref="D161:D162">
    <cfRule type="cellIs" dxfId="19" priority="29" operator="equal">
      <formula>0</formula>
    </cfRule>
  </conditionalFormatting>
  <conditionalFormatting sqref="U40:V41 U75:V76 U72:V73 U66:V67 U58:V59 U55:V56 U52:V53 U50:V50 U48:V48 U69:V70 U61:V62 U64:V64 U46:V46 U37:V38 U28:V29 U16:V17 U34:V35 U25:V26 U79:V80 U89:V94">
    <cfRule type="cellIs" dxfId="18" priority="23" operator="equal">
      <formula>0</formula>
    </cfRule>
  </conditionalFormatting>
  <conditionalFormatting sqref="X40:Y41 X75:Y76 X72:Y73 X66:Y67 X58:Y59 X55:Y56 X52:Y53 X50:Y50 X48:Y48 X69:Y70 X61:Y62 X64:Y64 X46:Y46 X37:Y38 X28:Y29 X16:Y17 X34:Y35 X25:Y26 X79:Y80 X89:Y94">
    <cfRule type="cellIs" dxfId="17" priority="21" operator="equal">
      <formula>0</formula>
    </cfRule>
  </conditionalFormatting>
  <conditionalFormatting sqref="T98:T100 T120:T121 T114:V115 T108:T109 T102:T103 T105:T106 T111:T112 T117:V118 T123:V124 T126:V127 T132:T133 T135:V135 T137:V137 T139:V139 T141:V142 T144:V145 T147:V148 T150:V151 T153:V154 T156:V156 T158:V159 T167:V168 T173:V174 T176:V177 T179:V180 T182:V183 T185:V186 T188:V189 T191:V192 T194:V195 T197:V198 T200:V201 T203:V204 T161:V162 T129:V130 T164:V165">
    <cfRule type="cellIs" dxfId="16" priority="20" operator="equal">
      <formula>0</formula>
    </cfRule>
  </conditionalFormatting>
  <conditionalFormatting sqref="W98:W100 W120:W121 W114:Y115 W108:W109 W102:W103 W105:W106 W111:W112 W117:Y118 W123:Y124 W126:Y127 W132:W133 W135:Y135 W137:Y137 W139:Y139 W141:Y142 W144:Y145 W147:Y148 W150:Y151 W153:Y154 W156:Y156 W158:Y159 W167:Y168 W173:Y174 W176:Y177 W179:Y180 W182:Y183 W185:Y186 W188:Y189 W191:Y192 W194:Y195 W197:Y198 W200:Y201 W203:Y204 W161:Y162 W129:Y130 W164:Y165">
    <cfRule type="cellIs" dxfId="15" priority="19" operator="equal">
      <formula>0</formula>
    </cfRule>
  </conditionalFormatting>
  <conditionalFormatting sqref="D82:O83 Q82:S83">
    <cfRule type="cellIs" dxfId="14" priority="18" operator="equal">
      <formula>0</formula>
    </cfRule>
  </conditionalFormatting>
  <conditionalFormatting sqref="U82:V83">
    <cfRule type="cellIs" dxfId="13" priority="17" operator="equal">
      <formula>0</formula>
    </cfRule>
  </conditionalFormatting>
  <conditionalFormatting sqref="X82:Y83">
    <cfRule type="cellIs" dxfId="12" priority="16" operator="equal">
      <formula>0</formula>
    </cfRule>
  </conditionalFormatting>
  <conditionalFormatting sqref="D207:S208">
    <cfRule type="cellIs" dxfId="11" priority="15" operator="equal">
      <formula>0</formula>
    </cfRule>
  </conditionalFormatting>
  <conditionalFormatting sqref="T207:V208">
    <cfRule type="cellIs" dxfId="10" priority="14" operator="equal">
      <formula>0</formula>
    </cfRule>
  </conditionalFormatting>
  <conditionalFormatting sqref="W207:Y208">
    <cfRule type="cellIs" dxfId="9" priority="13" operator="equal">
      <formula>0</formula>
    </cfRule>
  </conditionalFormatting>
  <conditionalFormatting sqref="D85:O86 Q85:S86">
    <cfRule type="cellIs" dxfId="8" priority="12" operator="equal">
      <formula>0</formula>
    </cfRule>
  </conditionalFormatting>
  <conditionalFormatting sqref="U85:V86">
    <cfRule type="cellIs" dxfId="7" priority="11" operator="equal">
      <formula>0</formula>
    </cfRule>
  </conditionalFormatting>
  <conditionalFormatting sqref="X85:Y86">
    <cfRule type="cellIs" dxfId="6" priority="10" operator="equal">
      <formula>0</formula>
    </cfRule>
  </conditionalFormatting>
  <conditionalFormatting sqref="D210:S210">
    <cfRule type="cellIs" dxfId="5" priority="6" operator="equal">
      <formula>0</formula>
    </cfRule>
  </conditionalFormatting>
  <conditionalFormatting sqref="T210:V210">
    <cfRule type="cellIs" dxfId="4" priority="5" operator="equal">
      <formula>0</formula>
    </cfRule>
  </conditionalFormatting>
  <conditionalFormatting sqref="W210:Y210">
    <cfRule type="cellIs" dxfId="3" priority="4" operator="equal">
      <formula>0</formula>
    </cfRule>
  </conditionalFormatting>
  <conditionalFormatting sqref="D88:O88 Q88:S88">
    <cfRule type="cellIs" dxfId="2" priority="3" operator="equal">
      <formula>0</formula>
    </cfRule>
  </conditionalFormatting>
  <conditionalFormatting sqref="U88:V88">
    <cfRule type="cellIs" dxfId="1" priority="2" operator="equal">
      <formula>0</formula>
    </cfRule>
  </conditionalFormatting>
  <conditionalFormatting sqref="X88:Y8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Шарин Михаил Юрьевич</dc:creator>
  <cp:lastModifiedBy>Шарин Михаил Юрьевич</cp:lastModifiedBy>
  <dcterms:created xsi:type="dcterms:W3CDTF">2020-12-17T07:59:58Z</dcterms:created>
  <dcterms:modified xsi:type="dcterms:W3CDTF">2022-02-02T14:21:50Z</dcterms:modified>
</cp:coreProperties>
</file>