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E51" i="1" l="1"/>
  <c r="D51" i="1"/>
  <c r="Z51" i="1" l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A51" i="1" l="1"/>
  <c r="AB51" i="1"/>
  <c r="AB37" i="1"/>
  <c r="AA37" i="1"/>
  <c r="B62" i="4" l="1"/>
  <c r="B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60" i="4" l="1"/>
  <c r="B60" i="4" s="1"/>
  <c r="B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8" i="4" l="1"/>
  <c r="B59" i="4"/>
  <c r="A58" i="4"/>
  <c r="A59" i="4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D69" i="1"/>
  <c r="D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B68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7" i="1" s="1"/>
  <c r="D39" i="1"/>
  <c r="D40" i="1"/>
  <c r="D41" i="1"/>
  <c r="D42" i="1"/>
  <c r="D43" i="1"/>
  <c r="D44" i="1"/>
  <c r="D45" i="1"/>
  <c r="D46" i="1"/>
  <c r="D47" i="1"/>
  <c r="D48" i="1"/>
  <c r="D11" i="1"/>
  <c r="D8" i="1"/>
  <c r="D9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52" i="1"/>
  <c r="B39" i="1"/>
  <c r="B40" i="1"/>
  <c r="B41" i="1"/>
  <c r="B42" i="1"/>
  <c r="B43" i="1"/>
  <c r="B44" i="1"/>
  <c r="B45" i="1"/>
  <c r="B46" i="1"/>
  <c r="B47" i="1"/>
  <c r="B48" i="1"/>
  <c r="B38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B38" i="1"/>
  <c r="AA38" i="1"/>
  <c r="Z38" i="1"/>
  <c r="Z37" i="1" s="1"/>
  <c r="Y38" i="1"/>
  <c r="Y37" i="1" s="1"/>
  <c r="X38" i="1"/>
  <c r="X37" i="1" s="1"/>
  <c r="W38" i="1"/>
  <c r="W37" i="1" s="1"/>
  <c r="V38" i="1"/>
  <c r="V37" i="1" s="1"/>
  <c r="U38" i="1"/>
  <c r="U37" i="1" s="1"/>
  <c r="T38" i="1"/>
  <c r="T37" i="1" s="1"/>
  <c r="S38" i="1"/>
  <c r="S37" i="1" s="1"/>
  <c r="R38" i="1"/>
  <c r="R37" i="1" s="1"/>
  <c r="Q38" i="1"/>
  <c r="Q37" i="1" s="1"/>
  <c r="P38" i="1"/>
  <c r="P37" i="1" s="1"/>
  <c r="O38" i="1"/>
  <c r="O37" i="1" s="1"/>
  <c r="N38" i="1"/>
  <c r="N37" i="1" s="1"/>
  <c r="M38" i="1"/>
  <c r="M37" i="1" s="1"/>
  <c r="L38" i="1"/>
  <c r="L37" i="1" s="1"/>
  <c r="K38" i="1"/>
  <c r="K37" i="1" s="1"/>
  <c r="J38" i="1"/>
  <c r="J37" i="1" s="1"/>
  <c r="I38" i="1"/>
  <c r="I37" i="1" s="1"/>
  <c r="H38" i="1"/>
  <c r="H37" i="1" s="1"/>
  <c r="G38" i="1"/>
  <c r="G37" i="1" s="1"/>
  <c r="F38" i="1"/>
  <c r="F37" i="1" s="1"/>
  <c r="E38" i="1"/>
  <c r="E37" i="1" s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10" i="1"/>
  <c r="D7" i="1"/>
  <c r="AL3" i="2" l="1"/>
  <c r="AO3" i="2"/>
  <c r="AN3" i="2"/>
  <c r="AP3" i="2"/>
  <c r="AH3" i="2"/>
  <c r="AM3" i="2"/>
  <c r="AF3" i="2"/>
  <c r="AK3" i="2"/>
  <c r="AD3" i="2"/>
  <c r="AC3" i="2"/>
  <c r="D6" i="1"/>
  <c r="D5" i="1" s="1"/>
  <c r="G10" i="1"/>
  <c r="K10" i="1"/>
  <c r="O10" i="1"/>
  <c r="S10" i="1"/>
  <c r="W10" i="1"/>
  <c r="AA10" i="1"/>
  <c r="H10" i="1"/>
  <c r="H6" i="1" s="1"/>
  <c r="L10" i="1"/>
  <c r="L6" i="1" s="1"/>
  <c r="P10" i="1"/>
  <c r="P6" i="1" s="1"/>
  <c r="T10" i="1"/>
  <c r="T6" i="1" s="1"/>
  <c r="X10" i="1"/>
  <c r="X6" i="1" s="1"/>
  <c r="E10" i="1"/>
  <c r="E6" i="1" s="1"/>
  <c r="I10" i="1"/>
  <c r="M10" i="1"/>
  <c r="M6" i="1" s="1"/>
  <c r="Q10" i="1"/>
  <c r="U10" i="1"/>
  <c r="Y10" i="1"/>
  <c r="F10" i="1"/>
  <c r="F6" i="1" s="1"/>
  <c r="J10" i="1"/>
  <c r="N10" i="1"/>
  <c r="R10" i="1"/>
  <c r="V10" i="1"/>
  <c r="Z10" i="1"/>
  <c r="AA6" i="1"/>
  <c r="AB6" i="1"/>
  <c r="AB5" i="1" s="1"/>
  <c r="AB10" i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<sst xmlns="http://schemas.openxmlformats.org/spreadsheetml/2006/main" count="254" uniqueCount="117">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</sst>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23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51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3" xfId="0" applyNumberFormat="1" applyFont="1" applyFill="1" applyBorder="1" applyAlignment="1">
      <alignment horizontal="center" vertical="center" shrinkToFit="1"/>
    </xf>
    <xf numFmtId="164" fontId="14" fillId="10" borderId="43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164" fontId="14" fillId="10" borderId="48" xfId="0" applyNumberFormat="1" applyFont="1" applyFill="1" applyBorder="1" applyAlignment="1">
      <alignment horizontal="center" vertical="center" shrinkToFi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57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3" fillId="6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0" fillId="0" borderId="14" xfId="0" applyBorder="1"/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9" fillId="0" borderId="2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4" fillId="4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9" fillId="4" borderId="6" xfId="6" applyFont="1" applyFill="1" applyBorder="1" applyAlignment="1">
      <alignment horizontal="center" vertical="center" wrapText="1"/>
    </xf>
    <xf numFmtId="0" fontId="0" fillId="0" borderId="6" xfId="0" applyBorder="1"/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71"/>
  <sheetViews>
    <sheetView tabSelected="1" zoomScale="40" zoomScaleNormal="4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C3" sqref="C3:C4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85" t="s">
        <v>0</v>
      </c>
      <c r="B3" s="193" t="s">
        <v>1</v>
      </c>
      <c r="C3" s="184" t="s">
        <v>2</v>
      </c>
      <c r="D3" s="187" t="s">
        <v>3</v>
      </c>
      <c r="E3" s="188" t="s">
        <v>4</v>
      </c>
      <c r="F3" s="174" t="s">
        <v>5</v>
      </c>
      <c r="G3" s="182" t="s">
        <v>6</v>
      </c>
      <c r="H3" s="183"/>
      <c r="I3" s="183"/>
      <c r="J3" s="183"/>
      <c r="K3" s="183"/>
      <c r="L3" s="183"/>
      <c r="M3" s="183"/>
      <c r="N3" s="183"/>
      <c r="O3" s="183"/>
      <c r="P3" s="25"/>
      <c r="Q3" s="191" t="s">
        <v>7</v>
      </c>
      <c r="R3" s="192" t="s">
        <v>8</v>
      </c>
      <c r="S3" s="190" t="s">
        <v>9</v>
      </c>
      <c r="T3" s="177"/>
      <c r="U3" s="178" t="s">
        <v>10</v>
      </c>
      <c r="V3" s="177"/>
      <c r="W3" s="176" t="s">
        <v>11</v>
      </c>
      <c r="X3" s="177"/>
      <c r="Y3" s="181" t="s">
        <v>12</v>
      </c>
      <c r="Z3" s="177"/>
      <c r="AA3" s="179" t="s">
        <v>13</v>
      </c>
      <c r="AB3" s="172" t="s">
        <v>14</v>
      </c>
    </row>
    <row r="4" spans="1:28" ht="152.25" customHeight="1" thickBot="1" x14ac:dyDescent="0.3">
      <c r="A4" s="186"/>
      <c r="B4" s="180"/>
      <c r="C4" s="180"/>
      <c r="D4" s="180"/>
      <c r="E4" s="189"/>
      <c r="F4" s="175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75"/>
      <c r="R4" s="180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80"/>
      <c r="AB4" s="173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D6+D51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AVERAGE(AA6,AA51)</f>
        <v>#N/A</v>
      </c>
      <c r="AB5" s="24" t="e">
        <f>AVERAGE(AB6,AB51)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SUM(D7,D10,D37)</f>
        <v>#N/A</v>
      </c>
      <c r="E6" s="66" t="e">
        <f>SUM(E7,E10,E37)</f>
        <v>#N/A</v>
      </c>
      <c r="F6" s="66" t="e">
        <f>SUM(F7,F10,F37)</f>
        <v>#N/A</v>
      </c>
      <c r="G6" s="66" t="e">
        <f t="shared" ref="G6:Z6" si="1">G7+G10+G37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AVERAGE(AA37,AA7,AA37)</f>
        <v>#N/A</v>
      </c>
      <c r="AB6" s="66" t="e">
        <f>AVERAGE(AB37,AB7,AB37)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 t="shared" ref="D10:Z10" si="3">SUM(D11:D36)</f>
        <v>#N/A</v>
      </c>
      <c r="E10" s="62" t="e">
        <f t="shared" si="3"/>
        <v>#N/A</v>
      </c>
      <c r="F10" s="62" t="e">
        <f t="shared" si="3"/>
        <v>#N/A</v>
      </c>
      <c r="G10" s="62" t="e">
        <f t="shared" si="3"/>
        <v>#N/A</v>
      </c>
      <c r="H10" s="62" t="e">
        <f t="shared" si="3"/>
        <v>#N/A</v>
      </c>
      <c r="I10" s="62" t="e">
        <f t="shared" si="3"/>
        <v>#N/A</v>
      </c>
      <c r="J10" s="62" t="e">
        <f t="shared" si="3"/>
        <v>#N/A</v>
      </c>
      <c r="K10" s="62" t="e">
        <f t="shared" si="3"/>
        <v>#N/A</v>
      </c>
      <c r="L10" s="62" t="e">
        <f t="shared" si="3"/>
        <v>#N/A</v>
      </c>
      <c r="M10" s="62" t="e">
        <f t="shared" si="3"/>
        <v>#N/A</v>
      </c>
      <c r="N10" s="62" t="e">
        <f t="shared" si="3"/>
        <v>#N/A</v>
      </c>
      <c r="O10" s="62" t="e">
        <f t="shared" si="3"/>
        <v>#N/A</v>
      </c>
      <c r="P10" s="62" t="e">
        <f t="shared" si="3"/>
        <v>#N/A</v>
      </c>
      <c r="Q10" s="62" t="e">
        <f t="shared" si="3"/>
        <v>#N/A</v>
      </c>
      <c r="R10" s="62" t="e">
        <f t="shared" si="3"/>
        <v>#N/A</v>
      </c>
      <c r="S10" s="62" t="e">
        <f t="shared" si="3"/>
        <v>#N/A</v>
      </c>
      <c r="T10" s="62" t="e">
        <f t="shared" si="3"/>
        <v>#N/A</v>
      </c>
      <c r="U10" s="62" t="e">
        <f t="shared" si="3"/>
        <v>#N/A</v>
      </c>
      <c r="V10" s="62" t="e">
        <f t="shared" si="3"/>
        <v>#N/A</v>
      </c>
      <c r="W10" s="62" t="e">
        <f t="shared" si="3"/>
        <v>#N/A</v>
      </c>
      <c r="X10" s="62" t="e">
        <f t="shared" si="3"/>
        <v>#N/A</v>
      </c>
      <c r="Y10" s="62" t="e">
        <f t="shared" si="3"/>
        <v>#N/A</v>
      </c>
      <c r="Z10" s="62" t="e">
        <f t="shared" si="3"/>
        <v>#N/A</v>
      </c>
      <c r="AA10" s="63" t="e">
        <f>AVERAGE(AA11:AA36)</f>
        <v>#N/A</v>
      </c>
      <c r="AB10" s="64" t="e">
        <f>AVERAGE(AB11:AB36)</f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 t="e">
        <f>VLOOKUP($C22,'Для заполнения'!$A$3:$AA$100,2,0)</f>
        <v>#N/A</v>
      </c>
      <c r="C22" s="96" t="s">
        <v>45</v>
      </c>
      <c r="D22" s="85" t="e">
        <f>VLOOKUP($C22,'Для заполнения'!$A$3:$AA$100,COLUMN()-1,0)</f>
        <v>#N/A</v>
      </c>
      <c r="E22" s="14" t="e">
        <f>VLOOKUP($C22,'Для заполнения'!$A$3:$AA$100,COLUMN()-1,0)</f>
        <v>#N/A</v>
      </c>
      <c r="F22" s="15" t="e">
        <f>VLOOKUP($C22,'Для заполнения'!$A$3:$AA$100,COLUMN()-1,0)</f>
        <v>#N/A</v>
      </c>
      <c r="G22" s="10" t="e">
        <f>VLOOKUP($C22,'Для заполнения'!$A$3:$AA$100,COLUMN()-1,0)</f>
        <v>#N/A</v>
      </c>
      <c r="H22" s="10" t="e">
        <f>VLOOKUP($C22,'Для заполнения'!$A$3:$AA$100,COLUMN()-1,0)</f>
        <v>#N/A</v>
      </c>
      <c r="I22" s="10" t="e">
        <f>VLOOKUP($C22,'Для заполнения'!$A$3:$AA$100,COLUMN()-1,0)</f>
        <v>#N/A</v>
      </c>
      <c r="J22" s="10" t="e">
        <f>VLOOKUP($C22,'Для заполнения'!$A$3:$AA$100,COLUMN()-1,0)</f>
        <v>#N/A</v>
      </c>
      <c r="K22" s="10" t="e">
        <f>VLOOKUP($C22,'Для заполнения'!$A$3:$AA$100,COLUMN()-1,0)</f>
        <v>#N/A</v>
      </c>
      <c r="L22" s="10" t="e">
        <f>VLOOKUP($C22,'Для заполнения'!$A$3:$AA$100,COLUMN()-1,0)</f>
        <v>#N/A</v>
      </c>
      <c r="M22" s="10" t="e">
        <f>VLOOKUP($C22,'Для заполнения'!$A$3:$AA$100,COLUMN()-1,0)</f>
        <v>#N/A</v>
      </c>
      <c r="N22" s="10" t="e">
        <f>VLOOKUP($C22,'Для заполнения'!$A$3:$AA$100,COLUMN()-1,0)</f>
        <v>#N/A</v>
      </c>
      <c r="O22" s="10" t="e">
        <f>VLOOKUP($C22,'Для заполнения'!$A$3:$AA$100,COLUMN()-1,0)</f>
        <v>#N/A</v>
      </c>
      <c r="P22" s="10" t="e">
        <f>VLOOKUP($C22,'Для заполнения'!$A$3:$AA$100,COLUMN()-1,0)</f>
        <v>#N/A</v>
      </c>
      <c r="Q22" s="12" t="e">
        <f>VLOOKUP($C22,'Для заполнения'!$A$3:$AA$100,COLUMN()-1,0)</f>
        <v>#N/A</v>
      </c>
      <c r="R22" s="12" t="e">
        <f>VLOOKUP($C22,'Для заполнения'!$A$3:$AA$100,COLUMN()-1,0)</f>
        <v>#N/A</v>
      </c>
      <c r="S22" s="12" t="e">
        <f>VLOOKUP($C22,'Для заполнения'!$A$3:$AA$100,COLUMN()-1,0)</f>
        <v>#N/A</v>
      </c>
      <c r="T22" s="12" t="e">
        <f>VLOOKUP($C22,'Для заполнения'!$A$3:$AA$100,COLUMN()-1,0)</f>
        <v>#N/A</v>
      </c>
      <c r="U22" s="9" t="e">
        <f>VLOOKUP($C22,'Для заполнения'!$A$3:$AA$100,COLUMN()-1,0)</f>
        <v>#N/A</v>
      </c>
      <c r="V22" s="9" t="e">
        <f>VLOOKUP($C22,'Для заполнения'!$A$3:$AA$100,COLUMN()-1,0)</f>
        <v>#N/A</v>
      </c>
      <c r="W22" s="11" t="e">
        <f>VLOOKUP($C22,'Для заполнения'!$A$3:$AA$100,COLUMN()-1,0)</f>
        <v>#N/A</v>
      </c>
      <c r="X22" s="11" t="e">
        <f>VLOOKUP($C22,'Для заполнения'!$A$3:$AA$100,COLUMN()-1,0)</f>
        <v>#N/A</v>
      </c>
      <c r="Y22" s="13" t="e">
        <f>VLOOKUP($C22,'Для заполнения'!$A$3:$AA$100,COLUMN()-1,0)</f>
        <v>#N/A</v>
      </c>
      <c r="Z22" s="13" t="e">
        <f>VLOOKUP($C22,'Для заполнения'!$A$3:$AA$100,COLUMN()-1,0)</f>
        <v>#N/A</v>
      </c>
      <c r="AA22" s="9" t="e">
        <f>VLOOKUP($C22,'Для заполнения'!$A$3:$AA$100,COLUMN()-1,0)</f>
        <v>#N/A</v>
      </c>
      <c r="AB22" s="46" t="e">
        <f>VLOOKUP($C22,'Для заполнения'!$A$3:$AA$100,COLUMN()-1,0)</f>
        <v>#N/A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 t="e">
        <f>VLOOKUP($C29,'Для заполнения'!$A$3:$AA$100,2,0)</f>
        <v>#N/A</v>
      </c>
      <c r="C29" s="96" t="s">
        <v>52</v>
      </c>
      <c r="D29" s="85" t="e">
        <f>VLOOKUP($C29,'Для заполнения'!$A$3:$AA$100,COLUMN()-1,0)</f>
        <v>#N/A</v>
      </c>
      <c r="E29" s="14" t="e">
        <f>VLOOKUP($C29,'Для заполнения'!$A$3:$AA$100,COLUMN()-1,0)</f>
        <v>#N/A</v>
      </c>
      <c r="F29" s="15" t="e">
        <f>VLOOKUP($C29,'Для заполнения'!$A$3:$AA$100,COLUMN()-1,0)</f>
        <v>#N/A</v>
      </c>
      <c r="G29" s="10" t="e">
        <f>VLOOKUP($C29,'Для заполнения'!$A$3:$AA$100,COLUMN()-1,0)</f>
        <v>#N/A</v>
      </c>
      <c r="H29" s="10" t="e">
        <f>VLOOKUP($C29,'Для заполнения'!$A$3:$AA$100,COLUMN()-1,0)</f>
        <v>#N/A</v>
      </c>
      <c r="I29" s="10" t="e">
        <f>VLOOKUP($C29,'Для заполнения'!$A$3:$AA$100,COLUMN()-1,0)</f>
        <v>#N/A</v>
      </c>
      <c r="J29" s="10" t="e">
        <f>VLOOKUP($C29,'Для заполнения'!$A$3:$AA$100,COLUMN()-1,0)</f>
        <v>#N/A</v>
      </c>
      <c r="K29" s="10" t="e">
        <f>VLOOKUP($C29,'Для заполнения'!$A$3:$AA$100,COLUMN()-1,0)</f>
        <v>#N/A</v>
      </c>
      <c r="L29" s="10" t="e">
        <f>VLOOKUP($C29,'Для заполнения'!$A$3:$AA$100,COLUMN()-1,0)</f>
        <v>#N/A</v>
      </c>
      <c r="M29" s="10" t="e">
        <f>VLOOKUP($C29,'Для заполнения'!$A$3:$AA$100,COLUMN()-1,0)</f>
        <v>#N/A</v>
      </c>
      <c r="N29" s="10" t="e">
        <f>VLOOKUP($C29,'Для заполнения'!$A$3:$AA$100,COLUMN()-1,0)</f>
        <v>#N/A</v>
      </c>
      <c r="O29" s="10" t="e">
        <f>VLOOKUP($C29,'Для заполнения'!$A$3:$AA$100,COLUMN()-1,0)</f>
        <v>#N/A</v>
      </c>
      <c r="P29" s="10" t="e">
        <f>VLOOKUP($C29,'Для заполнения'!$A$3:$AA$100,COLUMN()-1,0)</f>
        <v>#N/A</v>
      </c>
      <c r="Q29" s="12" t="e">
        <f>VLOOKUP($C29,'Для заполнения'!$A$3:$AA$100,COLUMN()-1,0)</f>
        <v>#N/A</v>
      </c>
      <c r="R29" s="12" t="e">
        <f>VLOOKUP($C29,'Для заполнения'!$A$3:$AA$100,COLUMN()-1,0)</f>
        <v>#N/A</v>
      </c>
      <c r="S29" s="12" t="e">
        <f>VLOOKUP($C29,'Для заполнения'!$A$3:$AA$100,COLUMN()-1,0)</f>
        <v>#N/A</v>
      </c>
      <c r="T29" s="12" t="e">
        <f>VLOOKUP($C29,'Для заполнения'!$A$3:$AA$100,COLUMN()-1,0)</f>
        <v>#N/A</v>
      </c>
      <c r="U29" s="9" t="e">
        <f>VLOOKUP($C29,'Для заполнения'!$A$3:$AA$100,COLUMN()-1,0)</f>
        <v>#N/A</v>
      </c>
      <c r="V29" s="9" t="e">
        <f>VLOOKUP($C29,'Для заполнения'!$A$3:$AA$100,COLUMN()-1,0)</f>
        <v>#N/A</v>
      </c>
      <c r="W29" s="11" t="e">
        <f>VLOOKUP($C29,'Для заполнения'!$A$3:$AA$100,COLUMN()-1,0)</f>
        <v>#N/A</v>
      </c>
      <c r="X29" s="11" t="e">
        <f>VLOOKUP($C29,'Для заполнения'!$A$3:$AA$100,COLUMN()-1,0)</f>
        <v>#N/A</v>
      </c>
      <c r="Y29" s="13" t="e">
        <f>VLOOKUP($C29,'Для заполнения'!$A$3:$AA$100,COLUMN()-1,0)</f>
        <v>#N/A</v>
      </c>
      <c r="Z29" s="13" t="e">
        <f>VLOOKUP($C29,'Для заполнения'!$A$3:$AA$100,COLUMN()-1,0)</f>
        <v>#N/A</v>
      </c>
      <c r="AA29" s="9" t="e">
        <f>VLOOKUP($C29,'Для заполнения'!$A$3:$AA$100,COLUMN()-1,0)</f>
        <v>#N/A</v>
      </c>
      <c r="AB29" s="46" t="e">
        <f>VLOOKUP($C29,'Для заполнения'!$A$3:$AA$100,COLUMN()-1,0)</f>
        <v>#N/A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 t="e">
        <f>VLOOKUP($C33,'Для заполнения'!$A$3:$AA$100,2,0)</f>
        <v>#N/A</v>
      </c>
      <c r="C33" s="96" t="s">
        <v>56</v>
      </c>
      <c r="D33" s="85" t="e">
        <f>VLOOKUP($C33,'Для заполнения'!$A$3:$AA$100,COLUMN()-1,0)</f>
        <v>#N/A</v>
      </c>
      <c r="E33" s="14" t="e">
        <f>VLOOKUP($C33,'Для заполнения'!$A$3:$AA$100,COLUMN()-1,0)</f>
        <v>#N/A</v>
      </c>
      <c r="F33" s="15" t="e">
        <f>VLOOKUP($C33,'Для заполнения'!$A$3:$AA$100,COLUMN()-1,0)</f>
        <v>#N/A</v>
      </c>
      <c r="G33" s="10" t="e">
        <f>VLOOKUP($C33,'Для заполнения'!$A$3:$AA$100,COLUMN()-1,0)</f>
        <v>#N/A</v>
      </c>
      <c r="H33" s="10" t="e">
        <f>VLOOKUP($C33,'Для заполнения'!$A$3:$AA$100,COLUMN()-1,0)</f>
        <v>#N/A</v>
      </c>
      <c r="I33" s="10" t="e">
        <f>VLOOKUP($C33,'Для заполнения'!$A$3:$AA$100,COLUMN()-1,0)</f>
        <v>#N/A</v>
      </c>
      <c r="J33" s="10" t="e">
        <f>VLOOKUP($C33,'Для заполнения'!$A$3:$AA$100,COLUMN()-1,0)</f>
        <v>#N/A</v>
      </c>
      <c r="K33" s="10" t="e">
        <f>VLOOKUP($C33,'Для заполнения'!$A$3:$AA$100,COLUMN()-1,0)</f>
        <v>#N/A</v>
      </c>
      <c r="L33" s="10" t="e">
        <f>VLOOKUP($C33,'Для заполнения'!$A$3:$AA$100,COLUMN()-1,0)</f>
        <v>#N/A</v>
      </c>
      <c r="M33" s="10" t="e">
        <f>VLOOKUP($C33,'Для заполнения'!$A$3:$AA$100,COLUMN()-1,0)</f>
        <v>#N/A</v>
      </c>
      <c r="N33" s="10" t="e">
        <f>VLOOKUP($C33,'Для заполнения'!$A$3:$AA$100,COLUMN()-1,0)</f>
        <v>#N/A</v>
      </c>
      <c r="O33" s="10" t="e">
        <f>VLOOKUP($C33,'Для заполнения'!$A$3:$AA$100,COLUMN()-1,0)</f>
        <v>#N/A</v>
      </c>
      <c r="P33" s="10" t="e">
        <f>VLOOKUP($C33,'Для заполнения'!$A$3:$AA$100,COLUMN()-1,0)</f>
        <v>#N/A</v>
      </c>
      <c r="Q33" s="12" t="e">
        <f>VLOOKUP($C33,'Для заполнения'!$A$3:$AA$100,COLUMN()-1,0)</f>
        <v>#N/A</v>
      </c>
      <c r="R33" s="12" t="e">
        <f>VLOOKUP($C33,'Для заполнения'!$A$3:$AA$100,COLUMN()-1,0)</f>
        <v>#N/A</v>
      </c>
      <c r="S33" s="12" t="e">
        <f>VLOOKUP($C33,'Для заполнения'!$A$3:$AA$100,COLUMN()-1,0)</f>
        <v>#N/A</v>
      </c>
      <c r="T33" s="12" t="e">
        <f>VLOOKUP($C33,'Для заполнения'!$A$3:$AA$100,COLUMN()-1,0)</f>
        <v>#N/A</v>
      </c>
      <c r="U33" s="9" t="e">
        <f>VLOOKUP($C33,'Для заполнения'!$A$3:$AA$100,COLUMN()-1,0)</f>
        <v>#N/A</v>
      </c>
      <c r="V33" s="9" t="e">
        <f>VLOOKUP($C33,'Для заполнения'!$A$3:$AA$100,COLUMN()-1,0)</f>
        <v>#N/A</v>
      </c>
      <c r="W33" s="11" t="e">
        <f>VLOOKUP($C33,'Для заполнения'!$A$3:$AA$100,COLUMN()-1,0)</f>
        <v>#N/A</v>
      </c>
      <c r="X33" s="11" t="e">
        <f>VLOOKUP($C33,'Для заполнения'!$A$3:$AA$100,COLUMN()-1,0)</f>
        <v>#N/A</v>
      </c>
      <c r="Y33" s="13" t="e">
        <f>VLOOKUP($C33,'Для заполнения'!$A$3:$AA$100,COLUMN()-1,0)</f>
        <v>#N/A</v>
      </c>
      <c r="Z33" s="13" t="e">
        <f>VLOOKUP($C33,'Для заполнения'!$A$3:$AA$100,COLUMN()-1,0)</f>
        <v>#N/A</v>
      </c>
      <c r="AA33" s="9" t="e">
        <f>VLOOKUP($C33,'Для заполнения'!$A$3:$AA$100,COLUMN()-1,0)</f>
        <v>#N/A</v>
      </c>
      <c r="AB33" s="46" t="e">
        <f>VLOOKUP($C33,'Для заполнения'!$A$3:$AA$100,COLUMN()-1,0)</f>
        <v>#N/A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thickBot="1" x14ac:dyDescent="0.3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ht="26.25" customHeight="1" thickBot="1" x14ac:dyDescent="0.3">
      <c r="A37" s="71"/>
      <c r="B37" s="146"/>
      <c r="C37" s="147" t="s">
        <v>60</v>
      </c>
      <c r="D37" s="155" t="e">
        <f t="shared" ref="D37:E37" si="4">SUM(D38:D50)</f>
        <v>#N/A</v>
      </c>
      <c r="E37" s="155" t="e">
        <f t="shared" si="4"/>
        <v>#N/A</v>
      </c>
      <c r="F37" s="155" t="e">
        <f>SUM(F38:F50)</f>
        <v>#N/A</v>
      </c>
      <c r="G37" s="155" t="e">
        <f t="shared" ref="G37:Z37" si="5">SUM(G38:G50)</f>
        <v>#N/A</v>
      </c>
      <c r="H37" s="155" t="e">
        <f t="shared" si="5"/>
        <v>#N/A</v>
      </c>
      <c r="I37" s="155" t="e">
        <f t="shared" si="5"/>
        <v>#N/A</v>
      </c>
      <c r="J37" s="155" t="e">
        <f t="shared" si="5"/>
        <v>#N/A</v>
      </c>
      <c r="K37" s="155" t="e">
        <f t="shared" si="5"/>
        <v>#N/A</v>
      </c>
      <c r="L37" s="155" t="e">
        <f t="shared" si="5"/>
        <v>#N/A</v>
      </c>
      <c r="M37" s="155" t="e">
        <f t="shared" si="5"/>
        <v>#N/A</v>
      </c>
      <c r="N37" s="155" t="e">
        <f t="shared" si="5"/>
        <v>#N/A</v>
      </c>
      <c r="O37" s="155" t="e">
        <f t="shared" si="5"/>
        <v>#N/A</v>
      </c>
      <c r="P37" s="155" t="e">
        <f t="shared" si="5"/>
        <v>#N/A</v>
      </c>
      <c r="Q37" s="155" t="e">
        <f t="shared" si="5"/>
        <v>#N/A</v>
      </c>
      <c r="R37" s="155" t="e">
        <f t="shared" si="5"/>
        <v>#N/A</v>
      </c>
      <c r="S37" s="155" t="e">
        <f t="shared" si="5"/>
        <v>#N/A</v>
      </c>
      <c r="T37" s="155" t="e">
        <f t="shared" si="5"/>
        <v>#N/A</v>
      </c>
      <c r="U37" s="155" t="e">
        <f t="shared" si="5"/>
        <v>#N/A</v>
      </c>
      <c r="V37" s="155" t="e">
        <f t="shared" si="5"/>
        <v>#N/A</v>
      </c>
      <c r="W37" s="155" t="e">
        <f t="shared" si="5"/>
        <v>#N/A</v>
      </c>
      <c r="X37" s="155" t="e">
        <f t="shared" si="5"/>
        <v>#N/A</v>
      </c>
      <c r="Y37" s="155" t="e">
        <f t="shared" si="5"/>
        <v>#N/A</v>
      </c>
      <c r="Z37" s="155" t="e">
        <f t="shared" si="5"/>
        <v>#N/A</v>
      </c>
      <c r="AA37" s="155" t="e">
        <f>AVERAGE(AA38:AA50)</f>
        <v>#N/A</v>
      </c>
      <c r="AB37" s="155" t="e">
        <f>AVERAGE(AB38:AB50)</f>
        <v>#N/A</v>
      </c>
    </row>
    <row r="38" spans="1:28" ht="63.6" customHeight="1" x14ac:dyDescent="0.25">
      <c r="A38" s="149">
        <v>29</v>
      </c>
      <c r="B38" s="73" t="e">
        <f>VLOOKUP($C38,'Для заполнения'!$A$3:$AA$100,2,0)</f>
        <v>#N/A</v>
      </c>
      <c r="C38" s="74" t="s">
        <v>61</v>
      </c>
      <c r="D38" s="38" t="e">
        <f>VLOOKUP($C38,'Для заполнения'!$A$3:$AA$100,COLUMN()-1,0)</f>
        <v>#N/A</v>
      </c>
      <c r="E38" s="39" t="e">
        <f>VLOOKUP($C38,'Для заполнения'!$A$3:$AA$100,COLUMN()-1,0)</f>
        <v>#N/A</v>
      </c>
      <c r="F38" s="40" t="e">
        <f>VLOOKUP($C38,'Для заполнения'!$A$3:$AA$100,COLUMN()-1,0)</f>
        <v>#N/A</v>
      </c>
      <c r="G38" s="41" t="e">
        <f>VLOOKUP($C38,'Для заполнения'!$A$3:$AA$100,COLUMN()-1,0)</f>
        <v>#N/A</v>
      </c>
      <c r="H38" s="41" t="e">
        <f>VLOOKUP($C38,'Для заполнения'!$A$3:$AA$100,COLUMN()-1,0)</f>
        <v>#N/A</v>
      </c>
      <c r="I38" s="41" t="e">
        <f>VLOOKUP($C38,'Для заполнения'!$A$3:$AA$100,COLUMN()-1,0)</f>
        <v>#N/A</v>
      </c>
      <c r="J38" s="41" t="e">
        <f>VLOOKUP($C38,'Для заполнения'!$A$3:$AA$100,COLUMN()-1,0)</f>
        <v>#N/A</v>
      </c>
      <c r="K38" s="41" t="e">
        <f>VLOOKUP($C38,'Для заполнения'!$A$3:$AA$100,COLUMN()-1,0)</f>
        <v>#N/A</v>
      </c>
      <c r="L38" s="41" t="e">
        <f>VLOOKUP($C38,'Для заполнения'!$A$3:$AA$100,COLUMN()-1,0)</f>
        <v>#N/A</v>
      </c>
      <c r="M38" s="41" t="e">
        <f>VLOOKUP($C38,'Для заполнения'!$A$3:$AA$100,COLUMN()-1,0)</f>
        <v>#N/A</v>
      </c>
      <c r="N38" s="41" t="e">
        <f>VLOOKUP($C38,'Для заполнения'!$A$3:$AA$100,COLUMN()-1,0)</f>
        <v>#N/A</v>
      </c>
      <c r="O38" s="41" t="e">
        <f>VLOOKUP($C38,'Для заполнения'!$A$3:$AA$100,COLUMN()-1,0)</f>
        <v>#N/A</v>
      </c>
      <c r="P38" s="41" t="e">
        <f>VLOOKUP($C38,'Для заполнения'!$A$3:$AA$100,COLUMN()-1,0)</f>
        <v>#N/A</v>
      </c>
      <c r="Q38" s="38" t="e">
        <f>VLOOKUP($C38,'Для заполнения'!$A$3:$AA$100,COLUMN()-1,0)</f>
        <v>#N/A</v>
      </c>
      <c r="R38" s="38" t="e">
        <f>VLOOKUP($C38,'Для заполнения'!$A$3:$AA$100,COLUMN()-1,0)</f>
        <v>#N/A</v>
      </c>
      <c r="S38" s="38" t="e">
        <f>VLOOKUP($C38,'Для заполнения'!$A$3:$AA$100,COLUMN()-1,0)</f>
        <v>#N/A</v>
      </c>
      <c r="T38" s="38" t="e">
        <f>VLOOKUP($C38,'Для заполнения'!$A$3:$AA$100,COLUMN()-1,0)</f>
        <v>#N/A</v>
      </c>
      <c r="U38" s="42" t="e">
        <f>VLOOKUP($C38,'Для заполнения'!$A$3:$AA$100,COLUMN()-1,0)</f>
        <v>#N/A</v>
      </c>
      <c r="V38" s="42" t="e">
        <f>VLOOKUP($C38,'Для заполнения'!$A$3:$AA$100,COLUMN()-1,0)</f>
        <v>#N/A</v>
      </c>
      <c r="W38" s="43" t="e">
        <f>VLOOKUP($C38,'Для заполнения'!$A$3:$AA$100,COLUMN()-1,0)</f>
        <v>#N/A</v>
      </c>
      <c r="X38" s="43" t="e">
        <f>VLOOKUP($C38,'Для заполнения'!$A$3:$AA$100,COLUMN()-1,0)</f>
        <v>#N/A</v>
      </c>
      <c r="Y38" s="44" t="e">
        <f>VLOOKUP($C38,'Для заполнения'!$A$3:$AA$100,COLUMN()-1,0)</f>
        <v>#N/A</v>
      </c>
      <c r="Z38" s="44" t="e">
        <f>VLOOKUP($C38,'Для заполнения'!$A$3:$AA$100,COLUMN()-1,0)</f>
        <v>#N/A</v>
      </c>
      <c r="AA38" s="42" t="e">
        <f>VLOOKUP($C38,'Для заполнения'!$A$3:$AA$100,COLUMN()-1,0)</f>
        <v>#N/A</v>
      </c>
      <c r="AB38" s="45" t="e">
        <f>VLOOKUP($C38,'Для заполнения'!$A$3:$AA$100,COLUMN()-1,0)</f>
        <v>#N/A</v>
      </c>
    </row>
    <row r="39" spans="1:28" ht="75" customHeight="1" x14ac:dyDescent="0.25">
      <c r="A39" s="150">
        <v>30</v>
      </c>
      <c r="B39" s="79" t="e">
        <f>VLOOKUP($C39,'Для заполнения'!$A$3:$AA$100,2,0)</f>
        <v>#N/A</v>
      </c>
      <c r="C39" s="116" t="s">
        <v>62</v>
      </c>
      <c r="D39" s="12" t="e">
        <f>VLOOKUP($C39,'Для заполнения'!$A$3:$AA$100,COLUMN()-1,0)</f>
        <v>#N/A</v>
      </c>
      <c r="E39" s="14" t="e">
        <f>VLOOKUP($C39,'Для заполнения'!$A$3:$AA$100,COLUMN()-1,0)</f>
        <v>#N/A</v>
      </c>
      <c r="F39" s="15" t="e">
        <f>VLOOKUP($C39,'Для заполнения'!$A$3:$AA$100,COLUMN()-1,0)</f>
        <v>#N/A</v>
      </c>
      <c r="G39" s="10" t="e">
        <f>VLOOKUP($C39,'Для заполнения'!$A$3:$AA$100,COLUMN()-1,0)</f>
        <v>#N/A</v>
      </c>
      <c r="H39" s="10" t="e">
        <f>VLOOKUP($C39,'Для заполнения'!$A$3:$AA$100,COLUMN()-1,0)</f>
        <v>#N/A</v>
      </c>
      <c r="I39" s="10" t="e">
        <f>VLOOKUP($C39,'Для заполнения'!$A$3:$AA$100,COLUMN()-1,0)</f>
        <v>#N/A</v>
      </c>
      <c r="J39" s="10" t="e">
        <f>VLOOKUP($C39,'Для заполнения'!$A$3:$AA$100,COLUMN()-1,0)</f>
        <v>#N/A</v>
      </c>
      <c r="K39" s="10" t="e">
        <f>VLOOKUP($C39,'Для заполнения'!$A$3:$AA$100,COLUMN()-1,0)</f>
        <v>#N/A</v>
      </c>
      <c r="L39" s="10" t="e">
        <f>VLOOKUP($C39,'Для заполнения'!$A$3:$AA$100,COLUMN()-1,0)</f>
        <v>#N/A</v>
      </c>
      <c r="M39" s="10" t="e">
        <f>VLOOKUP($C39,'Для заполнения'!$A$3:$AA$100,COLUMN()-1,0)</f>
        <v>#N/A</v>
      </c>
      <c r="N39" s="10" t="e">
        <f>VLOOKUP($C39,'Для заполнения'!$A$3:$AA$100,COLUMN()-1,0)</f>
        <v>#N/A</v>
      </c>
      <c r="O39" s="10" t="e">
        <f>VLOOKUP($C39,'Для заполнения'!$A$3:$AA$100,COLUMN()-1,0)</f>
        <v>#N/A</v>
      </c>
      <c r="P39" s="10" t="e">
        <f>VLOOKUP($C39,'Для заполнения'!$A$3:$AA$100,COLUMN()-1,0)</f>
        <v>#N/A</v>
      </c>
      <c r="Q39" s="12" t="e">
        <f>VLOOKUP($C39,'Для заполнения'!$A$3:$AA$100,COLUMN()-1,0)</f>
        <v>#N/A</v>
      </c>
      <c r="R39" s="12" t="e">
        <f>VLOOKUP($C39,'Для заполнения'!$A$3:$AA$100,COLUMN()-1,0)</f>
        <v>#N/A</v>
      </c>
      <c r="S39" s="12" t="e">
        <f>VLOOKUP($C39,'Для заполнения'!$A$3:$AA$100,COLUMN()-1,0)</f>
        <v>#N/A</v>
      </c>
      <c r="T39" s="12" t="e">
        <f>VLOOKUP($C39,'Для заполнения'!$A$3:$AA$100,COLUMN()-1,0)</f>
        <v>#N/A</v>
      </c>
      <c r="U39" s="9" t="e">
        <f>VLOOKUP($C39,'Для заполнения'!$A$3:$AA$100,COLUMN()-1,0)</f>
        <v>#N/A</v>
      </c>
      <c r="V39" s="9" t="e">
        <f>VLOOKUP($C39,'Для заполнения'!$A$3:$AA$100,COLUMN()-1,0)</f>
        <v>#N/A</v>
      </c>
      <c r="W39" s="11" t="e">
        <f>VLOOKUP($C39,'Для заполнения'!$A$3:$AA$100,COLUMN()-1,0)</f>
        <v>#N/A</v>
      </c>
      <c r="X39" s="11" t="e">
        <f>VLOOKUP($C39,'Для заполнения'!$A$3:$AA$100,COLUMN()-1,0)</f>
        <v>#N/A</v>
      </c>
      <c r="Y39" s="13" t="e">
        <f>VLOOKUP($C39,'Для заполнения'!$A$3:$AA$100,COLUMN()-1,0)</f>
        <v>#N/A</v>
      </c>
      <c r="Z39" s="13" t="e">
        <f>VLOOKUP($C39,'Для заполнения'!$A$3:$AA$100,COLUMN()-1,0)</f>
        <v>#N/A</v>
      </c>
      <c r="AA39" s="9" t="e">
        <f>VLOOKUP($C39,'Для заполнения'!$A$3:$AA$100,COLUMN()-1,0)</f>
        <v>#N/A</v>
      </c>
      <c r="AB39" s="46" t="e">
        <f>VLOOKUP($C39,'Для заполнения'!$A$3:$AA$100,COLUMN()-1,0)</f>
        <v>#N/A</v>
      </c>
    </row>
    <row r="40" spans="1:28" ht="69.75" x14ac:dyDescent="0.25">
      <c r="A40" s="150">
        <v>31</v>
      </c>
      <c r="B40" s="79" t="e">
        <f>VLOOKUP($C40,'Для заполнения'!$A$3:$AA$100,2,0)</f>
        <v>#N/A</v>
      </c>
      <c r="C40" s="116" t="s">
        <v>96</v>
      </c>
      <c r="D40" s="12" t="e">
        <f>VLOOKUP($C40,'Для заполнения'!$A$3:$AA$100,COLUMN()-1,0)</f>
        <v>#N/A</v>
      </c>
      <c r="E40" s="14" t="e">
        <f>VLOOKUP($C40,'Для заполнения'!$A$3:$AA$100,COLUMN()-1,0)</f>
        <v>#N/A</v>
      </c>
      <c r="F40" s="15" t="e">
        <f>VLOOKUP($C40,'Для заполнения'!$A$3:$AA$100,COLUMN()-1,0)</f>
        <v>#N/A</v>
      </c>
      <c r="G40" s="10" t="e">
        <f>VLOOKUP($C40,'Для заполнения'!$A$3:$AA$100,COLUMN()-1,0)</f>
        <v>#N/A</v>
      </c>
      <c r="H40" s="10" t="e">
        <f>VLOOKUP($C40,'Для заполнения'!$A$3:$AA$100,COLUMN()-1,0)</f>
        <v>#N/A</v>
      </c>
      <c r="I40" s="10" t="e">
        <f>VLOOKUP($C40,'Для заполнения'!$A$3:$AA$100,COLUMN()-1,0)</f>
        <v>#N/A</v>
      </c>
      <c r="J40" s="10" t="e">
        <f>VLOOKUP($C40,'Для заполнения'!$A$3:$AA$100,COLUMN()-1,0)</f>
        <v>#N/A</v>
      </c>
      <c r="K40" s="10" t="e">
        <f>VLOOKUP($C40,'Для заполнения'!$A$3:$AA$100,COLUMN()-1,0)</f>
        <v>#N/A</v>
      </c>
      <c r="L40" s="10" t="e">
        <f>VLOOKUP($C40,'Для заполнения'!$A$3:$AA$100,COLUMN()-1,0)</f>
        <v>#N/A</v>
      </c>
      <c r="M40" s="10" t="e">
        <f>VLOOKUP($C40,'Для заполнения'!$A$3:$AA$100,COLUMN()-1,0)</f>
        <v>#N/A</v>
      </c>
      <c r="N40" s="10" t="e">
        <f>VLOOKUP($C40,'Для заполнения'!$A$3:$AA$100,COLUMN()-1,0)</f>
        <v>#N/A</v>
      </c>
      <c r="O40" s="10" t="e">
        <f>VLOOKUP($C40,'Для заполнения'!$A$3:$AA$100,COLUMN()-1,0)</f>
        <v>#N/A</v>
      </c>
      <c r="P40" s="10" t="e">
        <f>VLOOKUP($C40,'Для заполнения'!$A$3:$AA$100,COLUMN()-1,0)</f>
        <v>#N/A</v>
      </c>
      <c r="Q40" s="12" t="e">
        <f>VLOOKUP($C40,'Для заполнения'!$A$3:$AA$100,COLUMN()-1,0)</f>
        <v>#N/A</v>
      </c>
      <c r="R40" s="12" t="e">
        <f>VLOOKUP($C40,'Для заполнения'!$A$3:$AA$100,COLUMN()-1,0)</f>
        <v>#N/A</v>
      </c>
      <c r="S40" s="12" t="e">
        <f>VLOOKUP($C40,'Для заполнения'!$A$3:$AA$100,COLUMN()-1,0)</f>
        <v>#N/A</v>
      </c>
      <c r="T40" s="12" t="e">
        <f>VLOOKUP($C40,'Для заполнения'!$A$3:$AA$100,COLUMN()-1,0)</f>
        <v>#N/A</v>
      </c>
      <c r="U40" s="9" t="e">
        <f>VLOOKUP($C40,'Для заполнения'!$A$3:$AA$100,COLUMN()-1,0)</f>
        <v>#N/A</v>
      </c>
      <c r="V40" s="9" t="e">
        <f>VLOOKUP($C40,'Для заполнения'!$A$3:$AA$100,COLUMN()-1,0)</f>
        <v>#N/A</v>
      </c>
      <c r="W40" s="11" t="e">
        <f>VLOOKUP($C40,'Для заполнения'!$A$3:$AA$100,COLUMN()-1,0)</f>
        <v>#N/A</v>
      </c>
      <c r="X40" s="11" t="e">
        <f>VLOOKUP($C40,'Для заполнения'!$A$3:$AA$100,COLUMN()-1,0)</f>
        <v>#N/A</v>
      </c>
      <c r="Y40" s="13" t="e">
        <f>VLOOKUP($C40,'Для заполнения'!$A$3:$AA$100,COLUMN()-1,0)</f>
        <v>#N/A</v>
      </c>
      <c r="Z40" s="13" t="e">
        <f>VLOOKUP($C40,'Для заполнения'!$A$3:$AA$100,COLUMN()-1,0)</f>
        <v>#N/A</v>
      </c>
      <c r="AA40" s="9" t="e">
        <f>VLOOKUP($C40,'Для заполнения'!$A$3:$AA$100,COLUMN()-1,0)</f>
        <v>#N/A</v>
      </c>
      <c r="AB40" s="46" t="e">
        <f>VLOOKUP($C40,'Для заполнения'!$A$3:$AA$100,COLUMN()-1,0)</f>
        <v>#N/A</v>
      </c>
    </row>
    <row r="41" spans="1:28" ht="59.45" customHeight="1" x14ac:dyDescent="0.25">
      <c r="A41" s="150">
        <v>32</v>
      </c>
      <c r="B41" s="79" t="e">
        <f>VLOOKUP($C41,'Для заполнения'!$A$3:$AA$100,2,0)</f>
        <v>#N/A</v>
      </c>
      <c r="C41" s="116" t="s">
        <v>63</v>
      </c>
      <c r="D41" s="12" t="e">
        <f>VLOOKUP($C41,'Для заполнения'!$A$3:$AA$100,COLUMN()-1,0)</f>
        <v>#N/A</v>
      </c>
      <c r="E41" s="14" t="e">
        <f>VLOOKUP($C41,'Для заполнения'!$A$3:$AA$100,COLUMN()-1,0)</f>
        <v>#N/A</v>
      </c>
      <c r="F41" s="15" t="e">
        <f>VLOOKUP($C41,'Для заполнения'!$A$3:$AA$100,COLUMN()-1,0)</f>
        <v>#N/A</v>
      </c>
      <c r="G41" s="10" t="e">
        <f>VLOOKUP($C41,'Для заполнения'!$A$3:$AA$100,COLUMN()-1,0)</f>
        <v>#N/A</v>
      </c>
      <c r="H41" s="10" t="e">
        <f>VLOOKUP($C41,'Для заполнения'!$A$3:$AA$100,COLUMN()-1,0)</f>
        <v>#N/A</v>
      </c>
      <c r="I41" s="10" t="e">
        <f>VLOOKUP($C41,'Для заполнения'!$A$3:$AA$100,COLUMN()-1,0)</f>
        <v>#N/A</v>
      </c>
      <c r="J41" s="10" t="e">
        <f>VLOOKUP($C41,'Для заполнения'!$A$3:$AA$100,COLUMN()-1,0)</f>
        <v>#N/A</v>
      </c>
      <c r="K41" s="10" t="e">
        <f>VLOOKUP($C41,'Для заполнения'!$A$3:$AA$100,COLUMN()-1,0)</f>
        <v>#N/A</v>
      </c>
      <c r="L41" s="10" t="e">
        <f>VLOOKUP($C41,'Для заполнения'!$A$3:$AA$100,COLUMN()-1,0)</f>
        <v>#N/A</v>
      </c>
      <c r="M41" s="10" t="e">
        <f>VLOOKUP($C41,'Для заполнения'!$A$3:$AA$100,COLUMN()-1,0)</f>
        <v>#N/A</v>
      </c>
      <c r="N41" s="10" t="e">
        <f>VLOOKUP($C41,'Для заполнения'!$A$3:$AA$100,COLUMN()-1,0)</f>
        <v>#N/A</v>
      </c>
      <c r="O41" s="10" t="e">
        <f>VLOOKUP($C41,'Для заполнения'!$A$3:$AA$100,COLUMN()-1,0)</f>
        <v>#N/A</v>
      </c>
      <c r="P41" s="10" t="e">
        <f>VLOOKUP($C41,'Для заполнения'!$A$3:$AA$100,COLUMN()-1,0)</f>
        <v>#N/A</v>
      </c>
      <c r="Q41" s="12" t="e">
        <f>VLOOKUP($C41,'Для заполнения'!$A$3:$AA$100,COLUMN()-1,0)</f>
        <v>#N/A</v>
      </c>
      <c r="R41" s="12" t="e">
        <f>VLOOKUP($C41,'Для заполнения'!$A$3:$AA$100,COLUMN()-1,0)</f>
        <v>#N/A</v>
      </c>
      <c r="S41" s="12" t="e">
        <f>VLOOKUP($C41,'Для заполнения'!$A$3:$AA$100,COLUMN()-1,0)</f>
        <v>#N/A</v>
      </c>
      <c r="T41" s="12" t="e">
        <f>VLOOKUP($C41,'Для заполнения'!$A$3:$AA$100,COLUMN()-1,0)</f>
        <v>#N/A</v>
      </c>
      <c r="U41" s="9" t="e">
        <f>VLOOKUP($C41,'Для заполнения'!$A$3:$AA$100,COLUMN()-1,0)</f>
        <v>#N/A</v>
      </c>
      <c r="V41" s="9" t="e">
        <f>VLOOKUP($C41,'Для заполнения'!$A$3:$AA$100,COLUMN()-1,0)</f>
        <v>#N/A</v>
      </c>
      <c r="W41" s="11" t="e">
        <f>VLOOKUP($C41,'Для заполнения'!$A$3:$AA$100,COLUMN()-1,0)</f>
        <v>#N/A</v>
      </c>
      <c r="X41" s="11" t="e">
        <f>VLOOKUP($C41,'Для заполнения'!$A$3:$AA$100,COLUMN()-1,0)</f>
        <v>#N/A</v>
      </c>
      <c r="Y41" s="13" t="e">
        <f>VLOOKUP($C41,'Для заполнения'!$A$3:$AA$100,COLUMN()-1,0)</f>
        <v>#N/A</v>
      </c>
      <c r="Z41" s="13" t="e">
        <f>VLOOKUP($C41,'Для заполнения'!$A$3:$AA$100,COLUMN()-1,0)</f>
        <v>#N/A</v>
      </c>
      <c r="AA41" s="9" t="e">
        <f>VLOOKUP($C41,'Для заполнения'!$A$3:$AA$100,COLUMN()-1,0)</f>
        <v>#N/A</v>
      </c>
      <c r="AB41" s="46" t="e">
        <f>VLOOKUP($C41,'Для заполнения'!$A$3:$AA$100,COLUMN()-1,0)</f>
        <v>#N/A</v>
      </c>
    </row>
    <row r="42" spans="1:28" ht="69.75" customHeight="1" x14ac:dyDescent="0.25">
      <c r="A42" s="150">
        <v>33</v>
      </c>
      <c r="B42" s="79" t="e">
        <f>VLOOKUP($C42,'Для заполнения'!$A$3:$AA$100,2,0)</f>
        <v>#N/A</v>
      </c>
      <c r="C42" s="116" t="s">
        <v>64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7.5" customHeight="1" x14ac:dyDescent="0.25">
      <c r="A43" s="150">
        <v>34</v>
      </c>
      <c r="B43" s="79" t="e">
        <f>VLOOKUP($C43,'Для заполнения'!$A$3:$AA$100,2,0)</f>
        <v>#N/A</v>
      </c>
      <c r="C43" s="116" t="s">
        <v>65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9.75" customHeight="1" x14ac:dyDescent="0.25">
      <c r="A44" s="150">
        <v>35</v>
      </c>
      <c r="B44" s="79" t="e">
        <f>VLOOKUP($C44,'Для заполнения'!$A$3:$AA$100,2,0)</f>
        <v>#N/A</v>
      </c>
      <c r="C44" s="116" t="s">
        <v>66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46.5" customHeight="1" x14ac:dyDescent="0.25">
      <c r="A45" s="150">
        <v>36</v>
      </c>
      <c r="B45" s="79" t="e">
        <f>VLOOKUP($C45,'Для заполнения'!$A$3:$AA$100,2,0)</f>
        <v>#N/A</v>
      </c>
      <c r="C45" s="116" t="s">
        <v>67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93" customHeight="1" x14ac:dyDescent="0.25">
      <c r="A46" s="150">
        <v>37</v>
      </c>
      <c r="B46" s="79" t="e">
        <f>VLOOKUP($C46,'Для заполнения'!$A$3:$AA$100,2,0)</f>
        <v>#N/A</v>
      </c>
      <c r="C46" s="116" t="s">
        <v>68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58.9" customHeight="1" x14ac:dyDescent="0.25">
      <c r="A47" s="150">
        <v>38</v>
      </c>
      <c r="B47" s="79" t="e">
        <f>VLOOKUP($C47,'Для заполнения'!$A$3:$AA$100,2,0)</f>
        <v>#N/A</v>
      </c>
      <c r="C47" s="116" t="s">
        <v>69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70.5" customHeight="1" x14ac:dyDescent="0.25">
      <c r="A48" s="151">
        <v>39</v>
      </c>
      <c r="B48" s="79" t="e">
        <f>VLOOKUP($C48,'Для заполнения'!$A$3:$AA$100,2,0)</f>
        <v>#N/A</v>
      </c>
      <c r="C48" s="116" t="s">
        <v>70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s="97" customFormat="1" ht="70.5" customHeight="1" x14ac:dyDescent="0.25">
      <c r="A49" s="150">
        <v>40</v>
      </c>
      <c r="B49" s="79" t="e">
        <f>VLOOKUP($C49,'Для заполнения'!$A$3:$AA$100,2,0)</f>
        <v>#N/A</v>
      </c>
      <c r="C49" s="116" t="s">
        <v>112</v>
      </c>
      <c r="D49" s="12" t="e">
        <f>VLOOKUP($C49,'Для заполнения'!$A$3:$AA$100,COLUMN()-1,0)</f>
        <v>#N/A</v>
      </c>
      <c r="E49" s="14" t="e">
        <f>VLOOKUP($C49,'Для заполнения'!$A$3:$AA$100,COLUMN()-1,0)</f>
        <v>#N/A</v>
      </c>
      <c r="F49" s="15" t="e">
        <f>VLOOKUP($C49,'Для заполнения'!$A$3:$AA$100,COLUMN()-1,0)</f>
        <v>#N/A</v>
      </c>
      <c r="G49" s="10" t="e">
        <f>VLOOKUP($C49,'Для заполнения'!$A$3:$AA$100,COLUMN()-1,0)</f>
        <v>#N/A</v>
      </c>
      <c r="H49" s="10" t="e">
        <f>VLOOKUP($C49,'Для заполнения'!$A$3:$AA$100,COLUMN()-1,0)</f>
        <v>#N/A</v>
      </c>
      <c r="I49" s="10" t="e">
        <f>VLOOKUP($C49,'Для заполнения'!$A$3:$AA$100,COLUMN()-1,0)</f>
        <v>#N/A</v>
      </c>
      <c r="J49" s="10" t="e">
        <f>VLOOKUP($C49,'Для заполнения'!$A$3:$AA$100,COLUMN()-1,0)</f>
        <v>#N/A</v>
      </c>
      <c r="K49" s="10" t="e">
        <f>VLOOKUP($C49,'Для заполнения'!$A$3:$AA$100,COLUMN()-1,0)</f>
        <v>#N/A</v>
      </c>
      <c r="L49" s="10" t="e">
        <f>VLOOKUP($C49,'Для заполнения'!$A$3:$AA$100,COLUMN()-1,0)</f>
        <v>#N/A</v>
      </c>
      <c r="M49" s="10" t="e">
        <f>VLOOKUP($C49,'Для заполнения'!$A$3:$AA$100,COLUMN()-1,0)</f>
        <v>#N/A</v>
      </c>
      <c r="N49" s="10" t="e">
        <f>VLOOKUP($C49,'Для заполнения'!$A$3:$AA$100,COLUMN()-1,0)</f>
        <v>#N/A</v>
      </c>
      <c r="O49" s="10" t="e">
        <f>VLOOKUP($C49,'Для заполнения'!$A$3:$AA$100,COLUMN()-1,0)</f>
        <v>#N/A</v>
      </c>
      <c r="P49" s="10" t="e">
        <f>VLOOKUP($C49,'Для заполнения'!$A$3:$AA$100,COLUMN()-1,0)</f>
        <v>#N/A</v>
      </c>
      <c r="Q49" s="12" t="e">
        <f>VLOOKUP($C49,'Для заполнения'!$A$3:$AA$100,COLUMN()-1,0)</f>
        <v>#N/A</v>
      </c>
      <c r="R49" s="12" t="e">
        <f>VLOOKUP($C49,'Для заполнения'!$A$3:$AA$100,COLUMN()-1,0)</f>
        <v>#N/A</v>
      </c>
      <c r="S49" s="12" t="e">
        <f>VLOOKUP($C49,'Для заполнения'!$A$3:$AA$100,COLUMN()-1,0)</f>
        <v>#N/A</v>
      </c>
      <c r="T49" s="12" t="e">
        <f>VLOOKUP($C49,'Для заполнения'!$A$3:$AA$100,COLUMN()-1,0)</f>
        <v>#N/A</v>
      </c>
      <c r="U49" s="9" t="e">
        <f>VLOOKUP($C49,'Для заполнения'!$A$3:$AA$100,COLUMN()-1,0)</f>
        <v>#N/A</v>
      </c>
      <c r="V49" s="9" t="e">
        <f>VLOOKUP($C49,'Для заполнения'!$A$3:$AA$100,COLUMN()-1,0)</f>
        <v>#N/A</v>
      </c>
      <c r="W49" s="11" t="e">
        <f>VLOOKUP($C49,'Для заполнения'!$A$3:$AA$100,COLUMN()-1,0)</f>
        <v>#N/A</v>
      </c>
      <c r="X49" s="11" t="e">
        <f>VLOOKUP($C49,'Для заполнения'!$A$3:$AA$100,COLUMN()-1,0)</f>
        <v>#N/A</v>
      </c>
      <c r="Y49" s="13" t="e">
        <f>VLOOKUP($C49,'Для заполнения'!$A$3:$AA$100,COLUMN()-1,0)</f>
        <v>#N/A</v>
      </c>
      <c r="Z49" s="13" t="e">
        <f>VLOOKUP($C49,'Для заполнения'!$A$3:$AA$100,COLUMN()-1,0)</f>
        <v>#N/A</v>
      </c>
      <c r="AA49" s="9" t="e">
        <f>VLOOKUP($C49,'Для заполнения'!$A$3:$AA$100,COLUMN()-1,0)</f>
        <v>#N/A</v>
      </c>
      <c r="AB49" s="46" t="e">
        <f>VLOOKUP($C49,'Для заполнения'!$A$3:$AA$100,COLUMN()-1,0)</f>
        <v>#N/A</v>
      </c>
    </row>
    <row r="50" spans="1:28" s="8" customFormat="1" ht="167.25" customHeight="1" thickBot="1" x14ac:dyDescent="0.3">
      <c r="A50" s="151">
        <v>41</v>
      </c>
      <c r="B50" s="80" t="e">
        <f>VLOOKUP($C50,'Для заполнения'!$A$3:$AA$100,2,0)</f>
        <v>#N/A</v>
      </c>
      <c r="C50" s="143" t="s">
        <v>113</v>
      </c>
      <c r="D50" s="47" t="e">
        <f>VLOOKUP($C50,'Для заполнения'!$A$3:$AA$100,COLUMN()-1,0)</f>
        <v>#N/A</v>
      </c>
      <c r="E50" s="48" t="e">
        <f>VLOOKUP($C50,'Для заполнения'!$A$3:$AA$100,COLUMN()-1,0)</f>
        <v>#N/A</v>
      </c>
      <c r="F50" s="49" t="e">
        <f>VLOOKUP($C50,'Для заполнения'!$A$3:$AA$100,COLUMN()-1,0)</f>
        <v>#N/A</v>
      </c>
      <c r="G50" s="50" t="e">
        <f>VLOOKUP($C50,'Для заполнения'!$A$3:$AA$100,COLUMN()-1,0)</f>
        <v>#N/A</v>
      </c>
      <c r="H50" s="50" t="e">
        <f>VLOOKUP($C50,'Для заполнения'!$A$3:$AA$100,COLUMN()-1,0)</f>
        <v>#N/A</v>
      </c>
      <c r="I50" s="50" t="e">
        <f>VLOOKUP($C50,'Для заполнения'!$A$3:$AA$100,COLUMN()-1,0)</f>
        <v>#N/A</v>
      </c>
      <c r="J50" s="50" t="e">
        <f>VLOOKUP($C50,'Для заполнения'!$A$3:$AA$100,COLUMN()-1,0)</f>
        <v>#N/A</v>
      </c>
      <c r="K50" s="50" t="e">
        <f>VLOOKUP($C50,'Для заполнения'!$A$3:$AA$100,COLUMN()-1,0)</f>
        <v>#N/A</v>
      </c>
      <c r="L50" s="50" t="e">
        <f>VLOOKUP($C50,'Для заполнения'!$A$3:$AA$100,COLUMN()-1,0)</f>
        <v>#N/A</v>
      </c>
      <c r="M50" s="50" t="e">
        <f>VLOOKUP($C50,'Для заполнения'!$A$3:$AA$100,COLUMN()-1,0)</f>
        <v>#N/A</v>
      </c>
      <c r="N50" s="50" t="e">
        <f>VLOOKUP($C50,'Для заполнения'!$A$3:$AA$100,COLUMN()-1,0)</f>
        <v>#N/A</v>
      </c>
      <c r="O50" s="50" t="e">
        <f>VLOOKUP($C50,'Для заполнения'!$A$3:$AA$100,COLUMN()-1,0)</f>
        <v>#N/A</v>
      </c>
      <c r="P50" s="50" t="e">
        <f>VLOOKUP($C50,'Для заполнения'!$A$3:$AA$100,COLUMN()-1,0)</f>
        <v>#N/A</v>
      </c>
      <c r="Q50" s="47" t="e">
        <f>VLOOKUP($C50,'Для заполнения'!$A$3:$AA$100,COLUMN()-1,0)</f>
        <v>#N/A</v>
      </c>
      <c r="R50" s="47" t="e">
        <f>VLOOKUP($C50,'Для заполнения'!$A$3:$AA$100,COLUMN()-1,0)</f>
        <v>#N/A</v>
      </c>
      <c r="S50" s="47" t="e">
        <f>VLOOKUP($C50,'Для заполнения'!$A$3:$AA$100,COLUMN()-1,0)</f>
        <v>#N/A</v>
      </c>
      <c r="T50" s="47" t="e">
        <f>VLOOKUP($C50,'Для заполнения'!$A$3:$AA$100,COLUMN()-1,0)</f>
        <v>#N/A</v>
      </c>
      <c r="U50" s="51" t="e">
        <f>VLOOKUP($C50,'Для заполнения'!$A$3:$AA$100,COLUMN()-1,0)</f>
        <v>#N/A</v>
      </c>
      <c r="V50" s="51" t="e">
        <f>VLOOKUP($C50,'Для заполнения'!$A$3:$AA$100,COLUMN()-1,0)</f>
        <v>#N/A</v>
      </c>
      <c r="W50" s="52" t="e">
        <f>VLOOKUP($C50,'Для заполнения'!$A$3:$AA$100,COLUMN()-1,0)</f>
        <v>#N/A</v>
      </c>
      <c r="X50" s="52" t="e">
        <f>VLOOKUP($C50,'Для заполнения'!$A$3:$AA$100,COLUMN()-1,0)</f>
        <v>#N/A</v>
      </c>
      <c r="Y50" s="53" t="e">
        <f>VLOOKUP($C50,'Для заполнения'!$A$3:$AA$100,COLUMN()-1,0)</f>
        <v>#N/A</v>
      </c>
      <c r="Z50" s="53" t="e">
        <f>VLOOKUP($C50,'Для заполнения'!$A$3:$AA$100,COLUMN()-1,0)</f>
        <v>#N/A</v>
      </c>
      <c r="AA50" s="51" t="e">
        <f>VLOOKUP($C50,'Для заполнения'!$A$3:$AA$100,COLUMN()-1,0)</f>
        <v>#N/A</v>
      </c>
      <c r="AB50" s="54" t="e">
        <f>VLOOKUP($C50,'Для заполнения'!$A$3:$AA$100,COLUMN()-1,0)</f>
        <v>#N/A</v>
      </c>
    </row>
    <row r="51" spans="1:28" ht="26.25" customHeight="1" thickBot="1" x14ac:dyDescent="0.3">
      <c r="A51" s="145"/>
      <c r="B51" s="142"/>
      <c r="C51" s="148" t="s">
        <v>71</v>
      </c>
      <c r="D51" s="152" t="e">
        <f>SUM(D52:D71)</f>
        <v>#N/A</v>
      </c>
      <c r="E51" s="153" t="e">
        <f>SUM(E52:E71)</f>
        <v>#N/A</v>
      </c>
      <c r="F51" s="153" t="e">
        <f t="shared" ref="F51:Z51" si="6">SUM(F52:F71)</f>
        <v>#N/A</v>
      </c>
      <c r="G51" s="153" t="e">
        <f t="shared" si="6"/>
        <v>#N/A</v>
      </c>
      <c r="H51" s="153" t="e">
        <f t="shared" si="6"/>
        <v>#N/A</v>
      </c>
      <c r="I51" s="153" t="e">
        <f t="shared" si="6"/>
        <v>#N/A</v>
      </c>
      <c r="J51" s="153" t="e">
        <f t="shared" si="6"/>
        <v>#N/A</v>
      </c>
      <c r="K51" s="153" t="e">
        <f t="shared" si="6"/>
        <v>#N/A</v>
      </c>
      <c r="L51" s="153" t="e">
        <f t="shared" si="6"/>
        <v>#N/A</v>
      </c>
      <c r="M51" s="153" t="e">
        <f t="shared" si="6"/>
        <v>#N/A</v>
      </c>
      <c r="N51" s="153" t="e">
        <f t="shared" si="6"/>
        <v>#N/A</v>
      </c>
      <c r="O51" s="153" t="e">
        <f t="shared" si="6"/>
        <v>#N/A</v>
      </c>
      <c r="P51" s="153" t="e">
        <f t="shared" si="6"/>
        <v>#N/A</v>
      </c>
      <c r="Q51" s="153" t="e">
        <f t="shared" si="6"/>
        <v>#N/A</v>
      </c>
      <c r="R51" s="153" t="e">
        <f t="shared" si="6"/>
        <v>#N/A</v>
      </c>
      <c r="S51" s="153" t="e">
        <f t="shared" si="6"/>
        <v>#N/A</v>
      </c>
      <c r="T51" s="153" t="e">
        <f t="shared" si="6"/>
        <v>#N/A</v>
      </c>
      <c r="U51" s="153" t="e">
        <f t="shared" si="6"/>
        <v>#N/A</v>
      </c>
      <c r="V51" s="153" t="e">
        <f t="shared" si="6"/>
        <v>#N/A</v>
      </c>
      <c r="W51" s="153" t="e">
        <f t="shared" si="6"/>
        <v>#N/A</v>
      </c>
      <c r="X51" s="153" t="e">
        <f t="shared" si="6"/>
        <v>#N/A</v>
      </c>
      <c r="Y51" s="153" t="e">
        <f t="shared" si="6"/>
        <v>#N/A</v>
      </c>
      <c r="Z51" s="153" t="e">
        <f t="shared" si="6"/>
        <v>#N/A</v>
      </c>
      <c r="AA51" s="154" t="e">
        <f>AVERAGE(AA52:AA71)</f>
        <v>#N/A</v>
      </c>
      <c r="AB51" s="156" t="e">
        <f>AVERAGE(AB52:AB71)</f>
        <v>#N/A</v>
      </c>
    </row>
    <row r="52" spans="1:28" ht="47.45" customHeight="1" x14ac:dyDescent="0.25">
      <c r="A52" s="169">
        <v>42</v>
      </c>
      <c r="B52" s="166" t="e">
        <f>VLOOKUP($C52,'Для заполнения'!$A$3:$AA$100,2,0)</f>
        <v>#N/A</v>
      </c>
      <c r="C52" s="74" t="s">
        <v>72</v>
      </c>
      <c r="D52" s="38" t="e">
        <f>VLOOKUP($C52,'Для заполнения'!$A$3:$AA$100,COLUMN()-1,0)</f>
        <v>#N/A</v>
      </c>
      <c r="E52" s="39" t="e">
        <f>VLOOKUP($C52,'Для заполнения'!$A$3:$AA$100,COLUMN()-1,0)</f>
        <v>#N/A</v>
      </c>
      <c r="F52" s="40" t="e">
        <f>VLOOKUP($C52,'Для заполнения'!$A$3:$AA$100,COLUMN()-1,0)</f>
        <v>#N/A</v>
      </c>
      <c r="G52" s="41" t="e">
        <f>VLOOKUP($C52,'Для заполнения'!$A$3:$AA$100,COLUMN()-1,0)</f>
        <v>#N/A</v>
      </c>
      <c r="H52" s="41" t="e">
        <f>VLOOKUP($C52,'Для заполнения'!$A$3:$AA$100,COLUMN()-1,0)</f>
        <v>#N/A</v>
      </c>
      <c r="I52" s="41" t="e">
        <f>VLOOKUP($C52,'Для заполнения'!$A$3:$AA$100,COLUMN()-1,0)</f>
        <v>#N/A</v>
      </c>
      <c r="J52" s="41" t="e">
        <f>VLOOKUP($C52,'Для заполнения'!$A$3:$AA$100,COLUMN()-1,0)</f>
        <v>#N/A</v>
      </c>
      <c r="K52" s="41" t="e">
        <f>VLOOKUP($C52,'Для заполнения'!$A$3:$AA$100,COLUMN()-1,0)</f>
        <v>#N/A</v>
      </c>
      <c r="L52" s="41" t="e">
        <f>VLOOKUP($C52,'Для заполнения'!$A$3:$AA$100,COLUMN()-1,0)</f>
        <v>#N/A</v>
      </c>
      <c r="M52" s="41" t="e">
        <f>VLOOKUP($C52,'Для заполнения'!$A$3:$AA$100,COLUMN()-1,0)</f>
        <v>#N/A</v>
      </c>
      <c r="N52" s="41" t="e">
        <f>VLOOKUP($C52,'Для заполнения'!$A$3:$AA$100,COLUMN()-1,0)</f>
        <v>#N/A</v>
      </c>
      <c r="O52" s="41" t="e">
        <f>VLOOKUP($C52,'Для заполнения'!$A$3:$AA$100,COLUMN()-1,0)</f>
        <v>#N/A</v>
      </c>
      <c r="P52" s="41" t="e">
        <f>VLOOKUP($C52,'Для заполнения'!$A$3:$AA$100,COLUMN()-1,0)</f>
        <v>#N/A</v>
      </c>
      <c r="Q52" s="38" t="e">
        <f>VLOOKUP($C52,'Для заполнения'!$A$3:$AA$100,COLUMN()-1,0)</f>
        <v>#N/A</v>
      </c>
      <c r="R52" s="38" t="e">
        <f>VLOOKUP($C52,'Для заполнения'!$A$3:$AA$100,COLUMN()-1,0)</f>
        <v>#N/A</v>
      </c>
      <c r="S52" s="38" t="e">
        <f>VLOOKUP($C52,'Для заполнения'!$A$3:$AA$100,COLUMN()-1,0)</f>
        <v>#N/A</v>
      </c>
      <c r="T52" s="38" t="e">
        <f>VLOOKUP($C52,'Для заполнения'!$A$3:$AA$100,COLUMN()-1,0)</f>
        <v>#N/A</v>
      </c>
      <c r="U52" s="42" t="e">
        <f>VLOOKUP($C52,'Для заполнения'!$A$3:$AA$100,COLUMN()-1,0)</f>
        <v>#N/A</v>
      </c>
      <c r="V52" s="42" t="e">
        <f>VLOOKUP($C52,'Для заполнения'!$A$3:$AA$100,COLUMN()-1,0)</f>
        <v>#N/A</v>
      </c>
      <c r="W52" s="43" t="e">
        <f>VLOOKUP($C52,'Для заполнения'!$A$3:$AA$100,COLUMN()-1,0)</f>
        <v>#N/A</v>
      </c>
      <c r="X52" s="43" t="e">
        <f>VLOOKUP($C52,'Для заполнения'!$A$3:$AA$100,COLUMN()-1,0)</f>
        <v>#N/A</v>
      </c>
      <c r="Y52" s="44" t="e">
        <f>VLOOKUP($C52,'Для заполнения'!$A$3:$AA$100,COLUMN()-1,0)</f>
        <v>#N/A</v>
      </c>
      <c r="Z52" s="44" t="e">
        <f>VLOOKUP($C52,'Для заполнения'!$A$3:$AA$100,COLUMN()-1,0)</f>
        <v>#N/A</v>
      </c>
      <c r="AA52" s="42" t="e">
        <f>VLOOKUP($C52,'Для заполнения'!$A$3:$AA$100,COLUMN()-1,0)</f>
        <v>#N/A</v>
      </c>
      <c r="AB52" s="45" t="e">
        <f>VLOOKUP($C52,'Для заполнения'!$A$3:$AA$100,COLUMN()-1,0)</f>
        <v>#N/A</v>
      </c>
    </row>
    <row r="53" spans="1:28" ht="40.15" customHeight="1" x14ac:dyDescent="0.25">
      <c r="A53" s="170">
        <v>43</v>
      </c>
      <c r="B53" s="167" t="e">
        <f>VLOOKUP($C53,'Для заполнения'!$A$3:$AA$100,2,0)</f>
        <v>#N/A</v>
      </c>
      <c r="C53" s="116" t="s">
        <v>73</v>
      </c>
      <c r="D53" s="12" t="e">
        <f>VLOOKUP($C53,'Для заполнения'!$A$3:$AA$100,COLUMN()-1,0)</f>
        <v>#N/A</v>
      </c>
      <c r="E53" s="14" t="e">
        <f>VLOOKUP($C53,'Для заполнения'!$A$3:$AA$100,COLUMN()-1,0)</f>
        <v>#N/A</v>
      </c>
      <c r="F53" s="15" t="e">
        <f>VLOOKUP($C53,'Для заполнения'!$A$3:$AA$100,COLUMN()-1,0)</f>
        <v>#N/A</v>
      </c>
      <c r="G53" s="10" t="e">
        <f>VLOOKUP($C53,'Для заполнения'!$A$3:$AA$100,COLUMN()-1,0)</f>
        <v>#N/A</v>
      </c>
      <c r="H53" s="10" t="e">
        <f>VLOOKUP($C53,'Для заполнения'!$A$3:$AA$100,COLUMN()-1,0)</f>
        <v>#N/A</v>
      </c>
      <c r="I53" s="10" t="e">
        <f>VLOOKUP($C53,'Для заполнения'!$A$3:$AA$100,COLUMN()-1,0)</f>
        <v>#N/A</v>
      </c>
      <c r="J53" s="10" t="e">
        <f>VLOOKUP($C53,'Для заполнения'!$A$3:$AA$100,COLUMN()-1,0)</f>
        <v>#N/A</v>
      </c>
      <c r="K53" s="10" t="e">
        <f>VLOOKUP($C53,'Для заполнения'!$A$3:$AA$100,COLUMN()-1,0)</f>
        <v>#N/A</v>
      </c>
      <c r="L53" s="10" t="e">
        <f>VLOOKUP($C53,'Для заполнения'!$A$3:$AA$100,COLUMN()-1,0)</f>
        <v>#N/A</v>
      </c>
      <c r="M53" s="10" t="e">
        <f>VLOOKUP($C53,'Для заполнения'!$A$3:$AA$100,COLUMN()-1,0)</f>
        <v>#N/A</v>
      </c>
      <c r="N53" s="10" t="e">
        <f>VLOOKUP($C53,'Для заполнения'!$A$3:$AA$100,COLUMN()-1,0)</f>
        <v>#N/A</v>
      </c>
      <c r="O53" s="10" t="e">
        <f>VLOOKUP($C53,'Для заполнения'!$A$3:$AA$100,COLUMN()-1,0)</f>
        <v>#N/A</v>
      </c>
      <c r="P53" s="10" t="e">
        <f>VLOOKUP($C53,'Для заполнения'!$A$3:$AA$100,COLUMN()-1,0)</f>
        <v>#N/A</v>
      </c>
      <c r="Q53" s="12" t="e">
        <f>VLOOKUP($C53,'Для заполнения'!$A$3:$AA$100,COLUMN()-1,0)</f>
        <v>#N/A</v>
      </c>
      <c r="R53" s="12" t="e">
        <f>VLOOKUP($C53,'Для заполнения'!$A$3:$AA$100,COLUMN()-1,0)</f>
        <v>#N/A</v>
      </c>
      <c r="S53" s="12" t="e">
        <f>VLOOKUP($C53,'Для заполнения'!$A$3:$AA$100,COLUMN()-1,0)</f>
        <v>#N/A</v>
      </c>
      <c r="T53" s="12" t="e">
        <f>VLOOKUP($C53,'Для заполнения'!$A$3:$AA$100,COLUMN()-1,0)</f>
        <v>#N/A</v>
      </c>
      <c r="U53" s="9" t="e">
        <f>VLOOKUP($C53,'Для заполнения'!$A$3:$AA$100,COLUMN()-1,0)</f>
        <v>#N/A</v>
      </c>
      <c r="V53" s="9" t="e">
        <f>VLOOKUP($C53,'Для заполнения'!$A$3:$AA$100,COLUMN()-1,0)</f>
        <v>#N/A</v>
      </c>
      <c r="W53" s="11" t="e">
        <f>VLOOKUP($C53,'Для заполнения'!$A$3:$AA$100,COLUMN()-1,0)</f>
        <v>#N/A</v>
      </c>
      <c r="X53" s="11" t="e">
        <f>VLOOKUP($C53,'Для заполнения'!$A$3:$AA$100,COLUMN()-1,0)</f>
        <v>#N/A</v>
      </c>
      <c r="Y53" s="13" t="e">
        <f>VLOOKUP($C53,'Для заполнения'!$A$3:$AA$100,COLUMN()-1,0)</f>
        <v>#N/A</v>
      </c>
      <c r="Z53" s="13" t="e">
        <f>VLOOKUP($C53,'Для заполнения'!$A$3:$AA$100,COLUMN()-1,0)</f>
        <v>#N/A</v>
      </c>
      <c r="AA53" s="9" t="e">
        <f>VLOOKUP($C53,'Для заполнения'!$A$3:$AA$100,COLUMN()-1,0)</f>
        <v>#N/A</v>
      </c>
      <c r="AB53" s="46" t="e">
        <f>VLOOKUP($C53,'Для заполнения'!$A$3:$AA$100,COLUMN()-1,0)</f>
        <v>#N/A</v>
      </c>
    </row>
    <row r="54" spans="1:28" ht="46.15" customHeight="1" x14ac:dyDescent="0.25">
      <c r="A54" s="170">
        <v>44</v>
      </c>
      <c r="B54" s="167" t="e">
        <f>VLOOKUP($C54,'Для заполнения'!$A$3:$AA$100,2,0)</f>
        <v>#N/A</v>
      </c>
      <c r="C54" s="116" t="s">
        <v>74</v>
      </c>
      <c r="D54" s="12" t="e">
        <f>VLOOKUP($C54,'Для заполнения'!$A$3:$AA$100,COLUMN()-1,0)</f>
        <v>#N/A</v>
      </c>
      <c r="E54" s="14" t="e">
        <f>VLOOKUP($C54,'Для заполнения'!$A$3:$AA$100,COLUMN()-1,0)</f>
        <v>#N/A</v>
      </c>
      <c r="F54" s="15" t="e">
        <f>VLOOKUP($C54,'Для заполнения'!$A$3:$AA$100,COLUMN()-1,0)</f>
        <v>#N/A</v>
      </c>
      <c r="G54" s="10" t="e">
        <f>VLOOKUP($C54,'Для заполнения'!$A$3:$AA$100,COLUMN()-1,0)</f>
        <v>#N/A</v>
      </c>
      <c r="H54" s="10" t="e">
        <f>VLOOKUP($C54,'Для заполнения'!$A$3:$AA$100,COLUMN()-1,0)</f>
        <v>#N/A</v>
      </c>
      <c r="I54" s="10" t="e">
        <f>VLOOKUP($C54,'Для заполнения'!$A$3:$AA$100,COLUMN()-1,0)</f>
        <v>#N/A</v>
      </c>
      <c r="J54" s="10" t="e">
        <f>VLOOKUP($C54,'Для заполнения'!$A$3:$AA$100,COLUMN()-1,0)</f>
        <v>#N/A</v>
      </c>
      <c r="K54" s="10" t="e">
        <f>VLOOKUP($C54,'Для заполнения'!$A$3:$AA$100,COLUMN()-1,0)</f>
        <v>#N/A</v>
      </c>
      <c r="L54" s="10" t="e">
        <f>VLOOKUP($C54,'Для заполнения'!$A$3:$AA$100,COLUMN()-1,0)</f>
        <v>#N/A</v>
      </c>
      <c r="M54" s="10" t="e">
        <f>VLOOKUP($C54,'Для заполнения'!$A$3:$AA$100,COLUMN()-1,0)</f>
        <v>#N/A</v>
      </c>
      <c r="N54" s="10" t="e">
        <f>VLOOKUP($C54,'Для заполнения'!$A$3:$AA$100,COLUMN()-1,0)</f>
        <v>#N/A</v>
      </c>
      <c r="O54" s="10" t="e">
        <f>VLOOKUP($C54,'Для заполнения'!$A$3:$AA$100,COLUMN()-1,0)</f>
        <v>#N/A</v>
      </c>
      <c r="P54" s="10" t="e">
        <f>VLOOKUP($C54,'Для заполнения'!$A$3:$AA$100,COLUMN()-1,0)</f>
        <v>#N/A</v>
      </c>
      <c r="Q54" s="12" t="e">
        <f>VLOOKUP($C54,'Для заполнения'!$A$3:$AA$100,COLUMN()-1,0)</f>
        <v>#N/A</v>
      </c>
      <c r="R54" s="12" t="e">
        <f>VLOOKUP($C54,'Для заполнения'!$A$3:$AA$100,COLUMN()-1,0)</f>
        <v>#N/A</v>
      </c>
      <c r="S54" s="12" t="e">
        <f>VLOOKUP($C54,'Для заполнения'!$A$3:$AA$100,COLUMN()-1,0)</f>
        <v>#N/A</v>
      </c>
      <c r="T54" s="12" t="e">
        <f>VLOOKUP($C54,'Для заполнения'!$A$3:$AA$100,COLUMN()-1,0)</f>
        <v>#N/A</v>
      </c>
      <c r="U54" s="9" t="e">
        <f>VLOOKUP($C54,'Для заполнения'!$A$3:$AA$100,COLUMN()-1,0)</f>
        <v>#N/A</v>
      </c>
      <c r="V54" s="9" t="e">
        <f>VLOOKUP($C54,'Для заполнения'!$A$3:$AA$100,COLUMN()-1,0)</f>
        <v>#N/A</v>
      </c>
      <c r="W54" s="11" t="e">
        <f>VLOOKUP($C54,'Для заполнения'!$A$3:$AA$100,COLUMN()-1,0)</f>
        <v>#N/A</v>
      </c>
      <c r="X54" s="11" t="e">
        <f>VLOOKUP($C54,'Для заполнения'!$A$3:$AA$100,COLUMN()-1,0)</f>
        <v>#N/A</v>
      </c>
      <c r="Y54" s="13" t="e">
        <f>VLOOKUP($C54,'Для заполнения'!$A$3:$AA$100,COLUMN()-1,0)</f>
        <v>#N/A</v>
      </c>
      <c r="Z54" s="13" t="e">
        <f>VLOOKUP($C54,'Для заполнения'!$A$3:$AA$100,COLUMN()-1,0)</f>
        <v>#N/A</v>
      </c>
      <c r="AA54" s="9" t="e">
        <f>VLOOKUP($C54,'Для заполнения'!$A$3:$AA$100,COLUMN()-1,0)</f>
        <v>#N/A</v>
      </c>
      <c r="AB54" s="46" t="e">
        <f>VLOOKUP($C54,'Для заполнения'!$A$3:$AA$100,COLUMN()-1,0)</f>
        <v>#N/A</v>
      </c>
    </row>
    <row r="55" spans="1:28" ht="60" customHeight="1" x14ac:dyDescent="0.25">
      <c r="A55" s="170">
        <v>45</v>
      </c>
      <c r="B55" s="167" t="e">
        <f>VLOOKUP($C55,'Для заполнения'!$A$3:$AA$100,2,0)</f>
        <v>#N/A</v>
      </c>
      <c r="C55" s="116" t="s">
        <v>75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5" customHeight="1" x14ac:dyDescent="0.25">
      <c r="A56" s="170">
        <v>46</v>
      </c>
      <c r="B56" s="167" t="e">
        <f>VLOOKUP($C56,'Для заполнения'!$A$3:$AA$100,2,0)</f>
        <v>#N/A</v>
      </c>
      <c r="C56" s="116" t="s">
        <v>76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35.450000000000003" customHeight="1" x14ac:dyDescent="0.25">
      <c r="A57" s="170">
        <v>47</v>
      </c>
      <c r="B57" s="167" t="e">
        <f>VLOOKUP($C57,'Для заполнения'!$A$3:$AA$100,2,0)</f>
        <v>#N/A</v>
      </c>
      <c r="C57" s="116" t="s">
        <v>77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1.45" customHeight="1" x14ac:dyDescent="0.25">
      <c r="A58" s="170">
        <v>48</v>
      </c>
      <c r="B58" s="167" t="e">
        <f>VLOOKUP($C58,'Для заполнения'!$A$3:$AA$100,2,0)</f>
        <v>#N/A</v>
      </c>
      <c r="C58" s="116" t="s">
        <v>78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48.6" customHeight="1" x14ac:dyDescent="0.25">
      <c r="A59" s="170">
        <v>49</v>
      </c>
      <c r="B59" s="167" t="e">
        <f>VLOOKUP($C59,'Для заполнения'!$A$3:$AA$100,2,0)</f>
        <v>#N/A</v>
      </c>
      <c r="C59" s="116" t="s">
        <v>79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0.15" customHeight="1" x14ac:dyDescent="0.25">
      <c r="A60" s="170">
        <v>50</v>
      </c>
      <c r="B60" s="167" t="e">
        <f>VLOOKUP($C60,'Для заполнения'!$A$3:$AA$100,2,0)</f>
        <v>#N/A</v>
      </c>
      <c r="C60" s="116" t="s">
        <v>80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37.9" customHeight="1" x14ac:dyDescent="0.25">
      <c r="A61" s="170">
        <v>51</v>
      </c>
      <c r="B61" s="167" t="e">
        <f>VLOOKUP($C61,'Для заполнения'!$A$3:$AA$100,2,0)</f>
        <v>#N/A</v>
      </c>
      <c r="C61" s="116" t="s">
        <v>81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37.9" customHeight="1" x14ac:dyDescent="0.25">
      <c r="A62" s="170">
        <v>52</v>
      </c>
      <c r="B62" s="167" t="e">
        <f>VLOOKUP($C62,'Для заполнения'!$A$3:$AA$100,2,0)</f>
        <v>#N/A</v>
      </c>
      <c r="C62" s="116" t="s">
        <v>82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x14ac:dyDescent="0.25">
      <c r="A63" s="170">
        <v>53</v>
      </c>
      <c r="B63" s="167" t="e">
        <f>VLOOKUP($C63,'Для заполнения'!$A$3:$AA$100,2,0)</f>
        <v>#N/A</v>
      </c>
      <c r="C63" s="116" t="s">
        <v>83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46.9" customHeight="1" x14ac:dyDescent="0.25">
      <c r="A64" s="170">
        <v>54</v>
      </c>
      <c r="B64" s="167" t="e">
        <f>VLOOKUP($C64,'Для заполнения'!$A$3:$AA$100,2,0)</f>
        <v>#N/A</v>
      </c>
      <c r="C64" s="116" t="s">
        <v>84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28" ht="42.6" customHeight="1" x14ac:dyDescent="0.25">
      <c r="A65" s="170">
        <v>55</v>
      </c>
      <c r="B65" s="167" t="e">
        <f>VLOOKUP($C65,'Для заполнения'!$A$3:$AA$100,2,0)</f>
        <v>#N/A</v>
      </c>
      <c r="C65" s="116" t="s">
        <v>85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28" ht="35.450000000000003" customHeight="1" x14ac:dyDescent="0.25">
      <c r="A66" s="170">
        <v>56</v>
      </c>
      <c r="B66" s="167" t="e">
        <f>VLOOKUP($C66,'Для заполнения'!$A$3:$AA$100,2,0)</f>
        <v>#N/A</v>
      </c>
      <c r="C66" s="116" t="s">
        <v>86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28" ht="50.45" customHeight="1" x14ac:dyDescent="0.25">
      <c r="A67" s="170">
        <v>57</v>
      </c>
      <c r="B67" s="167" t="e">
        <f>VLOOKUP($C67,'Для заполнения'!$A$3:$AA$100,2,0)</f>
        <v>#N/A</v>
      </c>
      <c r="C67" s="116" t="s">
        <v>87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28" s="97" customFormat="1" ht="50.45" customHeight="1" x14ac:dyDescent="0.25">
      <c r="A68" s="170">
        <v>58</v>
      </c>
      <c r="B68" s="167" t="e">
        <f>VLOOKUP($C68,'Для заполнения'!$A$3:$AA$100,2,0)</f>
        <v>#N/A</v>
      </c>
      <c r="C68" s="116" t="s">
        <v>88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28" ht="54" customHeight="1" x14ac:dyDescent="0.25">
      <c r="A69" s="170">
        <v>59</v>
      </c>
      <c r="B69" s="167" t="e">
        <f>VLOOKUP($C69,'Для заполнения'!$A$3:$AA$100,2,0)</f>
        <v>#N/A</v>
      </c>
      <c r="C69" s="116" t="s">
        <v>111</v>
      </c>
      <c r="D69" s="12" t="e">
        <f>VLOOKUP($C69,'Для заполнения'!$A$3:$AA$100,COLUMN()-1,0)</f>
        <v>#N/A</v>
      </c>
      <c r="E69" s="14" t="e">
        <f>VLOOKUP($C69,'Для заполнения'!$A$3:$AA$100,COLUMN()-1,0)</f>
        <v>#N/A</v>
      </c>
      <c r="F69" s="15" t="e">
        <f>VLOOKUP($C69,'Для заполнения'!$A$3:$AA$100,COLUMN()-1,0)</f>
        <v>#N/A</v>
      </c>
      <c r="G69" s="10" t="e">
        <f>VLOOKUP($C69,'Для заполнения'!$A$3:$AA$100,COLUMN()-1,0)</f>
        <v>#N/A</v>
      </c>
      <c r="H69" s="10" t="e">
        <f>VLOOKUP($C69,'Для заполнения'!$A$3:$AA$100,COLUMN()-1,0)</f>
        <v>#N/A</v>
      </c>
      <c r="I69" s="10" t="e">
        <f>VLOOKUP($C69,'Для заполнения'!$A$3:$AA$100,COLUMN()-1,0)</f>
        <v>#N/A</v>
      </c>
      <c r="J69" s="10" t="e">
        <f>VLOOKUP($C69,'Для заполнения'!$A$3:$AA$100,COLUMN()-1,0)</f>
        <v>#N/A</v>
      </c>
      <c r="K69" s="10" t="e">
        <f>VLOOKUP($C69,'Для заполнения'!$A$3:$AA$100,COLUMN()-1,0)</f>
        <v>#N/A</v>
      </c>
      <c r="L69" s="10" t="e">
        <f>VLOOKUP($C69,'Для заполнения'!$A$3:$AA$100,COLUMN()-1,0)</f>
        <v>#N/A</v>
      </c>
      <c r="M69" s="10" t="e">
        <f>VLOOKUP($C69,'Для заполнения'!$A$3:$AA$100,COLUMN()-1,0)</f>
        <v>#N/A</v>
      </c>
      <c r="N69" s="10" t="e">
        <f>VLOOKUP($C69,'Для заполнения'!$A$3:$AA$100,COLUMN()-1,0)</f>
        <v>#N/A</v>
      </c>
      <c r="O69" s="10" t="e">
        <f>VLOOKUP($C69,'Для заполнения'!$A$3:$AA$100,COLUMN()-1,0)</f>
        <v>#N/A</v>
      </c>
      <c r="P69" s="10" t="e">
        <f>VLOOKUP($C69,'Для заполнения'!$A$3:$AA$100,COLUMN()-1,0)</f>
        <v>#N/A</v>
      </c>
      <c r="Q69" s="12" t="e">
        <f>VLOOKUP($C69,'Для заполнения'!$A$3:$AA$100,COLUMN()-1,0)</f>
        <v>#N/A</v>
      </c>
      <c r="R69" s="12" t="e">
        <f>VLOOKUP($C69,'Для заполнения'!$A$3:$AA$100,COLUMN()-1,0)</f>
        <v>#N/A</v>
      </c>
      <c r="S69" s="12" t="e">
        <f>VLOOKUP($C69,'Для заполнения'!$A$3:$AA$100,COLUMN()-1,0)</f>
        <v>#N/A</v>
      </c>
      <c r="T69" s="12" t="e">
        <f>VLOOKUP($C69,'Для заполнения'!$A$3:$AA$100,COLUMN()-1,0)</f>
        <v>#N/A</v>
      </c>
      <c r="U69" s="9" t="e">
        <f>VLOOKUP($C69,'Для заполнения'!$A$3:$AA$100,COLUMN()-1,0)</f>
        <v>#N/A</v>
      </c>
      <c r="V69" s="9" t="e">
        <f>VLOOKUP($C69,'Для заполнения'!$A$3:$AA$100,COLUMN()-1,0)</f>
        <v>#N/A</v>
      </c>
      <c r="W69" s="11" t="e">
        <f>VLOOKUP($C69,'Для заполнения'!$A$3:$AA$100,COLUMN()-1,0)</f>
        <v>#N/A</v>
      </c>
      <c r="X69" s="11" t="e">
        <f>VLOOKUP($C69,'Для заполнения'!$A$3:$AA$100,COLUMN()-1,0)</f>
        <v>#N/A</v>
      </c>
      <c r="Y69" s="13" t="e">
        <f>VLOOKUP($C69,'Для заполнения'!$A$3:$AA$100,COLUMN()-1,0)</f>
        <v>#N/A</v>
      </c>
      <c r="Z69" s="13" t="e">
        <f>VLOOKUP($C69,'Для заполнения'!$A$3:$AA$100,COLUMN()-1,0)</f>
        <v>#N/A</v>
      </c>
      <c r="AA69" s="9" t="e">
        <f>VLOOKUP($C69,'Для заполнения'!$A$3:$AA$100,COLUMN()-1,0)</f>
        <v>#N/A</v>
      </c>
      <c r="AB69" s="46" t="e">
        <f>VLOOKUP($C69,'Для заполнения'!$A$3:$AA$100,COLUMN()-1,0)</f>
        <v>#N/A</v>
      </c>
    </row>
    <row r="70" spans="1:28" s="8" customFormat="1" ht="54" customHeight="1" x14ac:dyDescent="0.25">
      <c r="A70" s="170">
        <v>60</v>
      </c>
      <c r="B70" s="167" t="e">
        <f>VLOOKUP($C70,'Для заполнения'!$A$3:$AA$100,2,0)</f>
        <v>#N/A</v>
      </c>
      <c r="C70" s="116" t="s">
        <v>114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28" s="8" customFormat="1" ht="54" customHeight="1" thickBot="1" x14ac:dyDescent="0.3">
      <c r="A71" s="171">
        <v>61</v>
      </c>
      <c r="B71" s="168" t="e">
        <f>VLOOKUP($C71,'Для заполнения'!$A$3:$AA$100,2,0)</f>
        <v>#N/A</v>
      </c>
      <c r="C71" s="143" t="s">
        <v>115</v>
      </c>
      <c r="D71" s="47" t="e">
        <f>VLOOKUP($C71,'Для заполнения'!$A$3:$AA$100,COLUMN()-1,0)</f>
        <v>#N/A</v>
      </c>
      <c r="E71" s="48" t="e">
        <f>VLOOKUP($C71,'Для заполнения'!$A$3:$AA$100,COLUMN()-1,0)</f>
        <v>#N/A</v>
      </c>
      <c r="F71" s="49" t="e">
        <f>VLOOKUP($C71,'Для заполнения'!$A$3:$AA$100,COLUMN()-1,0)</f>
        <v>#N/A</v>
      </c>
      <c r="G71" s="50" t="e">
        <f>VLOOKUP($C71,'Для заполнения'!$A$3:$AA$100,COLUMN()-1,0)</f>
        <v>#N/A</v>
      </c>
      <c r="H71" s="50" t="e">
        <f>VLOOKUP($C71,'Для заполнения'!$A$3:$AA$100,COLUMN()-1,0)</f>
        <v>#N/A</v>
      </c>
      <c r="I71" s="50" t="e">
        <f>VLOOKUP($C71,'Для заполнения'!$A$3:$AA$100,COLUMN()-1,0)</f>
        <v>#N/A</v>
      </c>
      <c r="J71" s="50" t="e">
        <f>VLOOKUP($C71,'Для заполнения'!$A$3:$AA$100,COLUMN()-1,0)</f>
        <v>#N/A</v>
      </c>
      <c r="K71" s="50" t="e">
        <f>VLOOKUP($C71,'Для заполнения'!$A$3:$AA$100,COLUMN()-1,0)</f>
        <v>#N/A</v>
      </c>
      <c r="L71" s="50" t="e">
        <f>VLOOKUP($C71,'Для заполнения'!$A$3:$AA$100,COLUMN()-1,0)</f>
        <v>#N/A</v>
      </c>
      <c r="M71" s="50" t="e">
        <f>VLOOKUP($C71,'Для заполнения'!$A$3:$AA$100,COLUMN()-1,0)</f>
        <v>#N/A</v>
      </c>
      <c r="N71" s="50" t="e">
        <f>VLOOKUP($C71,'Для заполнения'!$A$3:$AA$100,COLUMN()-1,0)</f>
        <v>#N/A</v>
      </c>
      <c r="O71" s="50" t="e">
        <f>VLOOKUP($C71,'Для заполнения'!$A$3:$AA$100,COLUMN()-1,0)</f>
        <v>#N/A</v>
      </c>
      <c r="P71" s="50" t="e">
        <f>VLOOKUP($C71,'Для заполнения'!$A$3:$AA$100,COLUMN()-1,0)</f>
        <v>#N/A</v>
      </c>
      <c r="Q71" s="47" t="e">
        <f>VLOOKUP($C71,'Для заполнения'!$A$3:$AA$100,COLUMN()-1,0)</f>
        <v>#N/A</v>
      </c>
      <c r="R71" s="47" t="e">
        <f>VLOOKUP($C71,'Для заполнения'!$A$3:$AA$100,COLUMN()-1,0)</f>
        <v>#N/A</v>
      </c>
      <c r="S71" s="47" t="e">
        <f>VLOOKUP($C71,'Для заполнения'!$A$3:$AA$100,COLUMN()-1,0)</f>
        <v>#N/A</v>
      </c>
      <c r="T71" s="47" t="e">
        <f>VLOOKUP($C71,'Для заполнения'!$A$3:$AA$100,COLUMN()-1,0)</f>
        <v>#N/A</v>
      </c>
      <c r="U71" s="51" t="e">
        <f>VLOOKUP($C71,'Для заполнения'!$A$3:$AA$100,COLUMN()-1,0)</f>
        <v>#N/A</v>
      </c>
      <c r="V71" s="51" t="e">
        <f>VLOOKUP($C71,'Для заполнения'!$A$3:$AA$100,COLUMN()-1,0)</f>
        <v>#N/A</v>
      </c>
      <c r="W71" s="52" t="e">
        <f>VLOOKUP($C71,'Для заполнения'!$A$3:$AA$100,COLUMN()-1,0)</f>
        <v>#N/A</v>
      </c>
      <c r="X71" s="52" t="e">
        <f>VLOOKUP($C71,'Для заполнения'!$A$3:$AA$100,COLUMN()-1,0)</f>
        <v>#N/A</v>
      </c>
      <c r="Y71" s="53" t="e">
        <f>VLOOKUP($C71,'Для заполнения'!$A$3:$AA$100,COLUMN()-1,0)</f>
        <v>#N/A</v>
      </c>
      <c r="Z71" s="53" t="e">
        <f>VLOOKUP($C71,'Для заполнения'!$A$3:$AA$100,COLUMN()-1,0)</f>
        <v>#N/A</v>
      </c>
      <c r="AA71" s="51" t="e">
        <f>VLOOKUP($C71,'Для заполнения'!$A$3:$AA$100,COLUMN()-1,0)</f>
        <v>#N/A</v>
      </c>
      <c r="AB71" s="54" t="e">
        <f>VLOOKUP($C71,'Для заполнения'!$A$3:$AA$100,COLUMN()-1,0)</f>
        <v>#N/A</v>
      </c>
    </row>
  </sheetData>
  <mergeCells count="15">
    <mergeCell ref="C3:C4"/>
    <mergeCell ref="A3:A4"/>
    <mergeCell ref="D3:D4"/>
    <mergeCell ref="E3:E4"/>
    <mergeCell ref="S3:T3"/>
    <mergeCell ref="Q3:Q4"/>
    <mergeCell ref="R3:R4"/>
    <mergeCell ref="B3:B4"/>
    <mergeCell ref="AB3:AB4"/>
    <mergeCell ref="F3:F4"/>
    <mergeCell ref="W3:X3"/>
    <mergeCell ref="U3:V3"/>
    <mergeCell ref="AA3:AA4"/>
    <mergeCell ref="Y3:Z3"/>
    <mergeCell ref="G3:O3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16" activePane="bottomLeft" state="frozen"/>
      <selection activeCell="X1" sqref="X1"/>
      <selection pane="bottomLeft" sqref="A1:A2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211" t="s">
        <v>2</v>
      </c>
      <c r="B1" s="210" t="s">
        <v>89</v>
      </c>
      <c r="C1" s="212" t="s">
        <v>3</v>
      </c>
      <c r="D1" s="213" t="s">
        <v>4</v>
      </c>
      <c r="E1" s="214" t="s">
        <v>5</v>
      </c>
      <c r="F1" s="201" t="s">
        <v>6</v>
      </c>
      <c r="G1" s="202"/>
      <c r="H1" s="202"/>
      <c r="I1" s="202"/>
      <c r="J1" s="202"/>
      <c r="K1" s="202"/>
      <c r="L1" s="202"/>
      <c r="M1" s="202"/>
      <c r="N1" s="202"/>
      <c r="O1" s="202"/>
      <c r="P1" s="203" t="s">
        <v>109</v>
      </c>
      <c r="Q1" s="203" t="s">
        <v>110</v>
      </c>
      <c r="R1" s="203" t="s">
        <v>90</v>
      </c>
      <c r="S1" s="202"/>
      <c r="T1" s="205" t="s">
        <v>10</v>
      </c>
      <c r="U1" s="202"/>
      <c r="V1" s="206" t="s">
        <v>11</v>
      </c>
      <c r="W1" s="202"/>
      <c r="X1" s="207" t="s">
        <v>91</v>
      </c>
      <c r="Y1" s="202"/>
      <c r="Z1" s="204" t="s">
        <v>92</v>
      </c>
      <c r="AA1" s="204" t="s">
        <v>93</v>
      </c>
      <c r="AB1" s="209" t="s">
        <v>108</v>
      </c>
      <c r="AC1" s="198" t="s">
        <v>105</v>
      </c>
      <c r="AD1" s="159" t="s">
        <v>106</v>
      </c>
      <c r="AE1" s="208"/>
      <c r="AF1" s="199" t="s">
        <v>3</v>
      </c>
      <c r="AG1" s="200" t="s">
        <v>4</v>
      </c>
      <c r="AH1" s="194" t="s">
        <v>5</v>
      </c>
      <c r="AI1" s="196" t="s">
        <v>7</v>
      </c>
      <c r="AJ1" s="196" t="s">
        <v>8</v>
      </c>
      <c r="AK1" s="196" t="s">
        <v>90</v>
      </c>
      <c r="AL1" s="195"/>
      <c r="AM1" s="125" t="s">
        <v>10</v>
      </c>
      <c r="AN1" s="197" t="s">
        <v>11</v>
      </c>
      <c r="AO1" s="195"/>
      <c r="AP1" s="126" t="s">
        <v>107</v>
      </c>
    </row>
    <row r="2" spans="1:42" ht="94.5" customHeight="1" x14ac:dyDescent="0.25">
      <c r="A2" s="202"/>
      <c r="B2" s="202"/>
      <c r="C2" s="212"/>
      <c r="D2" s="202"/>
      <c r="E2" s="202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202"/>
      <c r="Q2" s="202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61" t="s">
        <v>25</v>
      </c>
      <c r="Y2" s="161" t="s">
        <v>27</v>
      </c>
      <c r="Z2" s="202"/>
      <c r="AA2" s="202"/>
      <c r="AB2" s="209"/>
      <c r="AC2" s="198"/>
      <c r="AD2" s="159" t="s">
        <v>104</v>
      </c>
      <c r="AE2" s="208"/>
      <c r="AF2" s="199"/>
      <c r="AG2" s="195"/>
      <c r="AH2" s="195"/>
      <c r="AI2" s="195"/>
      <c r="AJ2" s="195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8"/>
      <c r="C3" s="105">
        <f t="shared" ref="C3:AA3" si="0">SUM(C4:C100)</f>
        <v>0</v>
      </c>
      <c r="D3" s="105">
        <f t="shared" si="0"/>
        <v>0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0</v>
      </c>
      <c r="Q3" s="105">
        <f t="shared" si="0"/>
        <v>0</v>
      </c>
      <c r="R3" s="105">
        <f t="shared" si="0"/>
        <v>0</v>
      </c>
      <c r="S3" s="105">
        <f t="shared" si="0"/>
        <v>0</v>
      </c>
      <c r="T3" s="105">
        <f t="shared" si="0"/>
        <v>0</v>
      </c>
      <c r="U3" s="105">
        <f t="shared" si="0"/>
        <v>0</v>
      </c>
      <c r="V3" s="105">
        <f t="shared" si="0"/>
        <v>0</v>
      </c>
      <c r="W3" s="105">
        <f t="shared" si="0"/>
        <v>0</v>
      </c>
      <c r="X3" s="105">
        <f t="shared" si="0"/>
        <v>0</v>
      </c>
      <c r="Y3" s="105">
        <f t="shared" si="0"/>
        <v>0</v>
      </c>
      <c r="Z3" s="105">
        <f t="shared" si="0"/>
        <v>0</v>
      </c>
      <c r="AA3" s="105">
        <f t="shared" si="0"/>
        <v>0</v>
      </c>
      <c r="AB3" s="164"/>
      <c r="AC3" s="160">
        <f>IF(S3&lt;=U3,0,1)</f>
        <v>0</v>
      </c>
      <c r="AD3" s="160">
        <f>W3-Y3</f>
        <v>0</v>
      </c>
      <c r="AE3" s="208"/>
      <c r="AF3" s="127">
        <f>IF(C3&gt;=U3,0,1)</f>
        <v>0</v>
      </c>
      <c r="AG3" s="127">
        <f>D3-Пред.отч!D3</f>
        <v>0</v>
      </c>
      <c r="AH3" s="127">
        <f>E3-SUM(F3:O3)</f>
        <v>0</v>
      </c>
      <c r="AI3" s="127"/>
      <c r="AJ3" s="127"/>
      <c r="AK3" s="127">
        <f>R3-S3-Пред.отч!R3</f>
        <v>0</v>
      </c>
      <c r="AL3" s="127">
        <f>IF(S3&lt;=U3,0,1)</f>
        <v>0</v>
      </c>
      <c r="AM3" s="127">
        <f>T3-U3-Пред.отч!T3</f>
        <v>0</v>
      </c>
      <c r="AN3" s="127">
        <f>V3-W3-Пред.отч!V3</f>
        <v>0</v>
      </c>
      <c r="AO3" s="127">
        <f>IF(W3&gt;=Y3,0,1)</f>
        <v>0</v>
      </c>
      <c r="AP3" s="127">
        <f>X3-Y3-Пред.отч!X3</f>
        <v>0</v>
      </c>
    </row>
    <row r="4" spans="1:42" ht="19.5" customHeight="1" x14ac:dyDescent="0.3">
      <c r="A4" s="116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64">
        <f>A4</f>
        <v>0</v>
      </c>
      <c r="AC4" s="160">
        <f>IF(S4&lt;=U4,0,1)</f>
        <v>0</v>
      </c>
      <c r="AD4" s="160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64">
        <f t="shared" ref="AB5:AB59" si="5">A5</f>
        <v>0</v>
      </c>
      <c r="AC5" s="160">
        <f t="shared" ref="AC5:AC59" si="6">IF(S5&lt;=U5,0,1)</f>
        <v>0</v>
      </c>
      <c r="AD5" s="160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64">
        <f t="shared" si="5"/>
        <v>0</v>
      </c>
      <c r="AC6" s="160">
        <f t="shared" si="6"/>
        <v>0</v>
      </c>
      <c r="AD6" s="160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64">
        <f t="shared" si="5"/>
        <v>0</v>
      </c>
      <c r="AC7" s="160">
        <f t="shared" si="6"/>
        <v>0</v>
      </c>
      <c r="AD7" s="160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64">
        <f t="shared" si="5"/>
        <v>0</v>
      </c>
      <c r="AC8" s="160">
        <f t="shared" si="6"/>
        <v>0</v>
      </c>
      <c r="AD8" s="160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64">
        <f t="shared" si="5"/>
        <v>0</v>
      </c>
      <c r="AC9" s="160">
        <f t="shared" si="6"/>
        <v>0</v>
      </c>
      <c r="AD9" s="160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64">
        <f t="shared" si="5"/>
        <v>0</v>
      </c>
      <c r="AC10" s="160">
        <f t="shared" si="6"/>
        <v>0</v>
      </c>
      <c r="AD10" s="160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64">
        <f t="shared" si="5"/>
        <v>0</v>
      </c>
      <c r="AC11" s="160">
        <f t="shared" si="6"/>
        <v>0</v>
      </c>
      <c r="AD11" s="160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64">
        <f t="shared" si="5"/>
        <v>0</v>
      </c>
      <c r="AC12" s="160">
        <f t="shared" si="6"/>
        <v>0</v>
      </c>
      <c r="AD12" s="160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64">
        <f t="shared" si="5"/>
        <v>0</v>
      </c>
      <c r="AC13" s="160">
        <f t="shared" si="6"/>
        <v>0</v>
      </c>
      <c r="AD13" s="160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64">
        <f t="shared" si="5"/>
        <v>0</v>
      </c>
      <c r="AC14" s="160">
        <f t="shared" si="6"/>
        <v>0</v>
      </c>
      <c r="AD14" s="160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4">
        <f t="shared" si="5"/>
        <v>0</v>
      </c>
      <c r="AC15" s="160">
        <f t="shared" si="6"/>
        <v>0</v>
      </c>
      <c r="AD15" s="160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64">
        <f t="shared" si="5"/>
        <v>0</v>
      </c>
      <c r="AC16" s="160">
        <f t="shared" si="6"/>
        <v>0</v>
      </c>
      <c r="AD16" s="160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64">
        <f t="shared" si="5"/>
        <v>0</v>
      </c>
      <c r="AC17" s="160">
        <f t="shared" si="6"/>
        <v>0</v>
      </c>
      <c r="AD17" s="160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64">
        <f t="shared" si="5"/>
        <v>0</v>
      </c>
      <c r="AC18" s="160">
        <f t="shared" si="6"/>
        <v>0</v>
      </c>
      <c r="AD18" s="160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64">
        <f t="shared" si="5"/>
        <v>0</v>
      </c>
      <c r="AC19" s="160">
        <f t="shared" si="6"/>
        <v>0</v>
      </c>
      <c r="AD19" s="160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64">
        <f t="shared" si="5"/>
        <v>0</v>
      </c>
      <c r="AC20" s="160">
        <f t="shared" si="6"/>
        <v>0</v>
      </c>
      <c r="AD20" s="160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64">
        <f t="shared" si="5"/>
        <v>0</v>
      </c>
      <c r="AC21" s="160">
        <f t="shared" si="6"/>
        <v>0</v>
      </c>
      <c r="AD21" s="160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64">
        <f t="shared" si="5"/>
        <v>0</v>
      </c>
      <c r="AC22" s="160">
        <f t="shared" si="6"/>
        <v>0</v>
      </c>
      <c r="AD22" s="160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64">
        <f t="shared" si="5"/>
        <v>0</v>
      </c>
      <c r="AC23" s="160">
        <f t="shared" si="6"/>
        <v>0</v>
      </c>
      <c r="AD23" s="160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64">
        <f t="shared" si="5"/>
        <v>0</v>
      </c>
      <c r="AC24" s="160">
        <f t="shared" si="6"/>
        <v>0</v>
      </c>
      <c r="AD24" s="160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64">
        <f t="shared" si="5"/>
        <v>0</v>
      </c>
      <c r="AC25" s="160">
        <f t="shared" si="6"/>
        <v>0</v>
      </c>
      <c r="AD25" s="160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64">
        <f t="shared" si="5"/>
        <v>0</v>
      </c>
      <c r="AC26" s="160">
        <f t="shared" si="6"/>
        <v>0</v>
      </c>
      <c r="AD26" s="160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64">
        <f t="shared" si="5"/>
        <v>0</v>
      </c>
      <c r="AC27" s="160">
        <f t="shared" si="6"/>
        <v>0</v>
      </c>
      <c r="AD27" s="160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64">
        <f t="shared" si="5"/>
        <v>0</v>
      </c>
      <c r="AC28" s="160">
        <f t="shared" si="6"/>
        <v>0</v>
      </c>
      <c r="AD28" s="160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64">
        <f t="shared" si="5"/>
        <v>0</v>
      </c>
      <c r="AC29" s="160">
        <f t="shared" si="6"/>
        <v>0</v>
      </c>
      <c r="AD29" s="160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64">
        <f t="shared" si="5"/>
        <v>0</v>
      </c>
      <c r="AC30" s="160">
        <f t="shared" si="6"/>
        <v>0</v>
      </c>
      <c r="AD30" s="160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64">
        <f t="shared" si="5"/>
        <v>0</v>
      </c>
      <c r="AC31" s="160">
        <f t="shared" si="6"/>
        <v>0</v>
      </c>
      <c r="AD31" s="160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64">
        <f t="shared" si="5"/>
        <v>0</v>
      </c>
      <c r="AC32" s="160">
        <f t="shared" si="6"/>
        <v>0</v>
      </c>
      <c r="AD32" s="160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64">
        <f t="shared" si="5"/>
        <v>0</v>
      </c>
      <c r="AC33" s="160">
        <f t="shared" si="6"/>
        <v>0</v>
      </c>
      <c r="AD33" s="160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64">
        <f t="shared" si="5"/>
        <v>0</v>
      </c>
      <c r="AC34" s="160">
        <f t="shared" si="6"/>
        <v>0</v>
      </c>
      <c r="AD34" s="160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64">
        <f t="shared" si="5"/>
        <v>0</v>
      </c>
      <c r="AC35" s="160">
        <f t="shared" si="6"/>
        <v>0</v>
      </c>
      <c r="AD35" s="160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64">
        <f t="shared" si="5"/>
        <v>0</v>
      </c>
      <c r="AC36" s="160">
        <f t="shared" si="6"/>
        <v>0</v>
      </c>
      <c r="AD36" s="160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64">
        <f t="shared" si="5"/>
        <v>0</v>
      </c>
      <c r="AC37" s="160">
        <f t="shared" si="6"/>
        <v>0</v>
      </c>
      <c r="AD37" s="160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64">
        <f t="shared" si="5"/>
        <v>0</v>
      </c>
      <c r="AC38" s="160">
        <f t="shared" si="6"/>
        <v>0</v>
      </c>
      <c r="AD38" s="160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64">
        <f t="shared" si="5"/>
        <v>0</v>
      </c>
      <c r="AC39" s="160">
        <f t="shared" si="6"/>
        <v>0</v>
      </c>
      <c r="AD39" s="160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64">
        <f t="shared" si="5"/>
        <v>0</v>
      </c>
      <c r="AC40" s="160">
        <f t="shared" si="6"/>
        <v>0</v>
      </c>
      <c r="AD40" s="160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64">
        <f t="shared" si="5"/>
        <v>0</v>
      </c>
      <c r="AC41" s="160">
        <f t="shared" si="6"/>
        <v>0</v>
      </c>
      <c r="AD41" s="160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64">
        <f t="shared" si="5"/>
        <v>0</v>
      </c>
      <c r="AC42" s="160">
        <f t="shared" si="6"/>
        <v>0</v>
      </c>
      <c r="AD42" s="160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64">
        <f t="shared" si="5"/>
        <v>0</v>
      </c>
      <c r="AC43" s="160">
        <f t="shared" si="6"/>
        <v>0</v>
      </c>
      <c r="AD43" s="160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64">
        <f t="shared" si="5"/>
        <v>0</v>
      </c>
      <c r="AC44" s="160">
        <f t="shared" si="6"/>
        <v>0</v>
      </c>
      <c r="AD44" s="160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64">
        <f t="shared" si="5"/>
        <v>0</v>
      </c>
      <c r="AC45" s="160">
        <f t="shared" si="6"/>
        <v>0</v>
      </c>
      <c r="AD45" s="160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64">
        <f t="shared" si="5"/>
        <v>0</v>
      </c>
      <c r="AC46" s="160">
        <f t="shared" si="6"/>
        <v>0</v>
      </c>
      <c r="AD46" s="160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64">
        <f t="shared" si="5"/>
        <v>0</v>
      </c>
      <c r="AC47" s="160">
        <f t="shared" si="6"/>
        <v>0</v>
      </c>
      <c r="AD47" s="160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64">
        <f t="shared" si="5"/>
        <v>0</v>
      </c>
      <c r="AC48" s="160">
        <f t="shared" si="6"/>
        <v>0</v>
      </c>
      <c r="AD48" s="160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64">
        <f t="shared" si="5"/>
        <v>0</v>
      </c>
      <c r="AC49" s="160">
        <f t="shared" si="6"/>
        <v>0</v>
      </c>
      <c r="AD49" s="160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64">
        <f t="shared" si="5"/>
        <v>0</v>
      </c>
      <c r="AC50" s="160">
        <f t="shared" si="6"/>
        <v>0</v>
      </c>
      <c r="AD50" s="160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64">
        <f t="shared" si="5"/>
        <v>0</v>
      </c>
      <c r="AC51" s="160">
        <f t="shared" si="6"/>
        <v>0</v>
      </c>
      <c r="AD51" s="160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64">
        <f t="shared" si="5"/>
        <v>0</v>
      </c>
      <c r="AC52" s="160">
        <f t="shared" si="6"/>
        <v>0</v>
      </c>
      <c r="AD52" s="160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64">
        <f t="shared" si="5"/>
        <v>0</v>
      </c>
      <c r="AC53" s="160">
        <f t="shared" si="6"/>
        <v>0</v>
      </c>
      <c r="AD53" s="160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64">
        <f t="shared" si="5"/>
        <v>0</v>
      </c>
      <c r="AC54" s="160">
        <f t="shared" si="6"/>
        <v>0</v>
      </c>
      <c r="AD54" s="160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64">
        <f t="shared" si="5"/>
        <v>0</v>
      </c>
      <c r="AC55" s="160">
        <f t="shared" si="6"/>
        <v>0</v>
      </c>
      <c r="AD55" s="160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64">
        <f t="shared" si="5"/>
        <v>0</v>
      </c>
      <c r="AC56" s="160">
        <f t="shared" si="6"/>
        <v>0</v>
      </c>
      <c r="AD56" s="160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8"/>
      <c r="C57" s="18"/>
      <c r="D57" s="1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8"/>
      <c r="R57" s="18"/>
      <c r="S57" s="158"/>
      <c r="T57" s="18"/>
      <c r="U57" s="158"/>
      <c r="V57" s="18"/>
      <c r="W57" s="158"/>
      <c r="X57" s="18"/>
      <c r="Y57" s="158"/>
      <c r="Z57" s="158"/>
      <c r="AA57" s="158"/>
      <c r="AB57" s="164">
        <f t="shared" si="5"/>
        <v>0</v>
      </c>
      <c r="AC57" s="160">
        <f t="shared" si="6"/>
        <v>0</v>
      </c>
      <c r="AD57" s="160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64">
        <f t="shared" si="5"/>
        <v>0</v>
      </c>
      <c r="AC58" s="160">
        <f t="shared" si="6"/>
        <v>0</v>
      </c>
      <c r="AD58" s="160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64">
        <f t="shared" si="5"/>
        <v>0</v>
      </c>
      <c r="AC59" s="160">
        <f t="shared" si="6"/>
        <v>0</v>
      </c>
      <c r="AD59" s="160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64">
        <f t="shared" ref="AB60:AB100" si="8">A60</f>
        <v>0</v>
      </c>
      <c r="AC60" s="160">
        <f t="shared" ref="AC60:AC100" si="9">IF(S60&lt;=U60,0,1)</f>
        <v>0</v>
      </c>
      <c r="AD60" s="160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64">
        <f t="shared" si="8"/>
        <v>0</v>
      </c>
      <c r="AC61" s="160">
        <f t="shared" si="9"/>
        <v>0</v>
      </c>
      <c r="AD61" s="160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64">
        <f t="shared" si="8"/>
        <v>0</v>
      </c>
      <c r="AC62" s="160">
        <f t="shared" si="9"/>
        <v>0</v>
      </c>
      <c r="AD62" s="160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64">
        <f t="shared" si="8"/>
        <v>0</v>
      </c>
      <c r="AC63" s="160">
        <f t="shared" si="9"/>
        <v>0</v>
      </c>
      <c r="AD63" s="160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64">
        <f t="shared" si="8"/>
        <v>0</v>
      </c>
      <c r="AC64" s="160">
        <f t="shared" si="9"/>
        <v>0</v>
      </c>
      <c r="AD64" s="160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64">
        <f t="shared" si="8"/>
        <v>0</v>
      </c>
      <c r="AC65" s="160">
        <f t="shared" si="9"/>
        <v>0</v>
      </c>
      <c r="AD65" s="160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64">
        <f t="shared" si="8"/>
        <v>0</v>
      </c>
      <c r="AC66" s="160">
        <f t="shared" si="9"/>
        <v>0</v>
      </c>
      <c r="AD66" s="160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64">
        <f t="shared" si="8"/>
        <v>0</v>
      </c>
      <c r="AC67" s="160">
        <f t="shared" si="9"/>
        <v>0</v>
      </c>
      <c r="AD67" s="160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64">
        <f t="shared" si="8"/>
        <v>0</v>
      </c>
      <c r="AC68" s="160">
        <f t="shared" si="9"/>
        <v>0</v>
      </c>
      <c r="AD68" s="160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64">
        <f t="shared" si="8"/>
        <v>0</v>
      </c>
      <c r="AC69" s="160">
        <f t="shared" si="9"/>
        <v>0</v>
      </c>
      <c r="AD69" s="160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64">
        <f t="shared" si="8"/>
        <v>0</v>
      </c>
      <c r="AC70" s="160">
        <f t="shared" si="9"/>
        <v>0</v>
      </c>
      <c r="AD70" s="160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64">
        <f t="shared" si="8"/>
        <v>0</v>
      </c>
      <c r="AC71" s="160">
        <f t="shared" si="9"/>
        <v>0</v>
      </c>
      <c r="AD71" s="160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64">
        <f t="shared" si="8"/>
        <v>0</v>
      </c>
      <c r="AC72" s="160">
        <f t="shared" si="9"/>
        <v>0</v>
      </c>
      <c r="AD72" s="160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64">
        <f t="shared" si="8"/>
        <v>0</v>
      </c>
      <c r="AC73" s="160">
        <f t="shared" si="9"/>
        <v>0</v>
      </c>
      <c r="AD73" s="160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64">
        <f t="shared" si="8"/>
        <v>0</v>
      </c>
      <c r="AC74" s="160">
        <f t="shared" si="9"/>
        <v>0</v>
      </c>
      <c r="AD74" s="160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64">
        <f t="shared" si="8"/>
        <v>0</v>
      </c>
      <c r="AC75" s="160">
        <f t="shared" si="9"/>
        <v>0</v>
      </c>
      <c r="AD75" s="160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64">
        <f t="shared" si="8"/>
        <v>0</v>
      </c>
      <c r="AC76" s="160">
        <f t="shared" si="9"/>
        <v>0</v>
      </c>
      <c r="AD76" s="160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64">
        <f t="shared" si="8"/>
        <v>0</v>
      </c>
      <c r="AC77" s="160">
        <f t="shared" si="9"/>
        <v>0</v>
      </c>
      <c r="AD77" s="160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64">
        <f t="shared" si="8"/>
        <v>0</v>
      </c>
      <c r="AC78" s="160">
        <f t="shared" si="9"/>
        <v>0</v>
      </c>
      <c r="AD78" s="160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64">
        <f t="shared" si="8"/>
        <v>0</v>
      </c>
      <c r="AC79" s="160">
        <f t="shared" si="9"/>
        <v>0</v>
      </c>
      <c r="AD79" s="160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64">
        <f t="shared" si="8"/>
        <v>0</v>
      </c>
      <c r="AC80" s="160">
        <f t="shared" si="9"/>
        <v>0</v>
      </c>
      <c r="AD80" s="160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64">
        <f t="shared" si="8"/>
        <v>0</v>
      </c>
      <c r="AC81" s="160">
        <f t="shared" si="9"/>
        <v>0</v>
      </c>
      <c r="AD81" s="160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64">
        <f t="shared" si="8"/>
        <v>0</v>
      </c>
      <c r="AC82" s="160">
        <f t="shared" si="9"/>
        <v>0</v>
      </c>
      <c r="AD82" s="160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64">
        <f t="shared" si="8"/>
        <v>0</v>
      </c>
      <c r="AC83" s="160">
        <f t="shared" si="9"/>
        <v>0</v>
      </c>
      <c r="AD83" s="160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64">
        <f t="shared" si="8"/>
        <v>0</v>
      </c>
      <c r="AC84" s="160">
        <f t="shared" si="9"/>
        <v>0</v>
      </c>
      <c r="AD84" s="160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64">
        <f t="shared" si="8"/>
        <v>0</v>
      </c>
      <c r="AC85" s="160">
        <f t="shared" si="9"/>
        <v>0</v>
      </c>
      <c r="AD85" s="160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64">
        <f t="shared" si="8"/>
        <v>0</v>
      </c>
      <c r="AC86" s="160">
        <f t="shared" si="9"/>
        <v>0</v>
      </c>
      <c r="AD86" s="160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64">
        <f t="shared" si="8"/>
        <v>0</v>
      </c>
      <c r="AC87" s="160">
        <f t="shared" si="9"/>
        <v>0</v>
      </c>
      <c r="AD87" s="160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64">
        <f t="shared" si="8"/>
        <v>0</v>
      </c>
      <c r="AC88" s="160">
        <f t="shared" si="9"/>
        <v>0</v>
      </c>
      <c r="AD88" s="160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64">
        <f t="shared" si="8"/>
        <v>0</v>
      </c>
      <c r="AC89" s="160">
        <f t="shared" si="9"/>
        <v>0</v>
      </c>
      <c r="AD89" s="160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64">
        <f t="shared" si="8"/>
        <v>0</v>
      </c>
      <c r="AC90" s="160">
        <f t="shared" si="9"/>
        <v>0</v>
      </c>
      <c r="AD90" s="160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64">
        <f t="shared" si="8"/>
        <v>0</v>
      </c>
      <c r="AC91" s="160">
        <f t="shared" si="9"/>
        <v>0</v>
      </c>
      <c r="AD91" s="160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64">
        <f t="shared" si="8"/>
        <v>0</v>
      </c>
      <c r="AC92" s="160">
        <f t="shared" si="9"/>
        <v>0</v>
      </c>
      <c r="AD92" s="160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64">
        <f t="shared" si="8"/>
        <v>0</v>
      </c>
      <c r="AC93" s="160">
        <f t="shared" si="9"/>
        <v>0</v>
      </c>
      <c r="AD93" s="160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x14ac:dyDescent="0.3">
      <c r="A94" s="16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64">
        <f t="shared" si="8"/>
        <v>0</v>
      </c>
      <c r="AC94" s="160">
        <f t="shared" si="9"/>
        <v>0</v>
      </c>
      <c r="AD94" s="160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x14ac:dyDescent="0.3">
      <c r="A95" s="16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64">
        <f t="shared" si="8"/>
        <v>0</v>
      </c>
      <c r="AC95" s="160">
        <f t="shared" si="9"/>
        <v>0</v>
      </c>
      <c r="AD95" s="160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x14ac:dyDescent="0.3">
      <c r="A96" s="16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64">
        <f t="shared" si="8"/>
        <v>0</v>
      </c>
      <c r="AC96" s="160">
        <f t="shared" si="9"/>
        <v>0</v>
      </c>
      <c r="AD96" s="160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x14ac:dyDescent="0.3">
      <c r="A97" s="16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64">
        <f t="shared" si="8"/>
        <v>0</v>
      </c>
      <c r="AC97" s="160">
        <f t="shared" si="9"/>
        <v>0</v>
      </c>
      <c r="AD97" s="160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x14ac:dyDescent="0.3">
      <c r="A98" s="16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64">
        <f t="shared" si="8"/>
        <v>0</v>
      </c>
      <c r="AC98" s="160">
        <f t="shared" si="9"/>
        <v>0</v>
      </c>
      <c r="AD98" s="160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x14ac:dyDescent="0.3">
      <c r="A99" s="16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64">
        <f t="shared" si="8"/>
        <v>0</v>
      </c>
      <c r="AC99" s="160">
        <f t="shared" si="9"/>
        <v>0</v>
      </c>
      <c r="AD99" s="160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64">
        <f t="shared" si="8"/>
        <v>0</v>
      </c>
      <c r="AC100" s="160">
        <f t="shared" si="9"/>
        <v>0</v>
      </c>
      <c r="AD100" s="160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43" priority="44" operator="lessThan">
      <formula>0</formula>
    </cfRule>
    <cfRule type="cellIs" dxfId="42" priority="45" operator="equal">
      <formula>0</formula>
    </cfRule>
  </conditionalFormatting>
  <conditionalFormatting sqref="AC1:AC1048576">
    <cfRule type="cellIs" dxfId="41" priority="40" operator="equal">
      <formula>1</formula>
    </cfRule>
    <cfRule type="cellIs" dxfId="40" priority="41" operator="equal">
      <formula>0</formula>
    </cfRule>
  </conditionalFormatting>
  <conditionalFormatting sqref="AD3:AD1000">
    <cfRule type="cellIs" dxfId="39" priority="36" operator="greaterThan">
      <formula>5</formula>
    </cfRule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Z3:AA1000">
    <cfRule type="cellIs" dxfId="35" priority="27" operator="equal">
      <formula>0</formula>
    </cfRule>
    <cfRule type="cellIs" dxfId="34" priority="28" operator="lessThan">
      <formula>0</formula>
    </cfRule>
    <cfRule type="cellIs" dxfId="33" priority="29" operator="greaterThan">
      <formula>0</formula>
    </cfRule>
  </conditionalFormatting>
  <conditionalFormatting sqref="AF3:AF100">
    <cfRule type="cellIs" dxfId="32" priority="25" operator="equal">
      <formula>1</formula>
    </cfRule>
    <cfRule type="cellIs" dxfId="31" priority="26" operator="equal">
      <formula>0</formula>
    </cfRule>
  </conditionalFormatting>
  <conditionalFormatting sqref="AG3:AG100">
    <cfRule type="cellIs" dxfId="30" priority="22" operator="lessThan">
      <formula>0</formula>
    </cfRule>
    <cfRule type="cellIs" dxfId="29" priority="23" operator="equal">
      <formula>0</formula>
    </cfRule>
    <cfRule type="cellIs" dxfId="28" priority="24" operator="greaterThan">
      <formula>0</formula>
    </cfRule>
  </conditionalFormatting>
  <conditionalFormatting sqref="AH3:AH100">
    <cfRule type="cellIs" dxfId="27" priority="19" operator="lessThan">
      <formula>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AK3:AK100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L3:AL100">
    <cfRule type="cellIs" dxfId="21" priority="14" operator="equal">
      <formula>1</formula>
    </cfRule>
    <cfRule type="cellIs" dxfId="20" priority="15" operator="equal">
      <formula>0</formula>
    </cfRule>
  </conditionalFormatting>
  <conditionalFormatting sqref="AM3:AM100">
    <cfRule type="cellIs" dxfId="19" priority="11" operator="lessThan">
      <formula>0</formula>
    </cfRule>
    <cfRule type="cellIs" dxfId="18" priority="12" operator="greaterThan">
      <formula>0</formula>
    </cfRule>
    <cfRule type="cellIs" dxfId="17" priority="13" operator="equal">
      <formula>0</formula>
    </cfRule>
  </conditionalFormatting>
  <conditionalFormatting sqref="AN3:AN100">
    <cfRule type="cellIs" dxfId="16" priority="8" operator="equal">
      <formula>0</formula>
    </cfRule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O3:AO100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AP3:AP100">
    <cfRule type="cellIs" dxfId="11" priority="3" operator="equal">
      <formula>0</formula>
    </cfRule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B1:AB2">
    <cfRule type="cellIs" dxfId="8" priority="1" operator="equal">
      <formula>1</formula>
    </cfRule>
    <cfRule type="cellIs" dxfId="7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44" activePane="bottomLeft" state="frozen"/>
      <selection pane="bottomLeft" activeCell="B61" sqref="B61:B62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61</v>
      </c>
      <c r="E1" s="112"/>
      <c r="F1" s="115" t="s">
        <v>103</v>
      </c>
      <c r="G1" s="109">
        <f>COUNTA(Эталон!B2:B1000)-D1</f>
        <v>0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_Должник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_Должник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_Должник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_Должник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_Должник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_Должник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_Должник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/>
      <c r="B63" s="111"/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3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2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topLeftCell="A25"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211" t="s">
        <v>2</v>
      </c>
      <c r="B1" s="221" t="s">
        <v>89</v>
      </c>
      <c r="C1" s="222" t="s">
        <v>3</v>
      </c>
      <c r="D1" s="213" t="s">
        <v>4</v>
      </c>
      <c r="E1" s="214" t="s">
        <v>5</v>
      </c>
      <c r="F1" s="214" t="s">
        <v>6</v>
      </c>
      <c r="G1" s="216"/>
      <c r="H1" s="216"/>
      <c r="I1" s="216"/>
      <c r="J1" s="216"/>
      <c r="K1" s="216"/>
      <c r="L1" s="216"/>
      <c r="M1" s="216"/>
      <c r="N1" s="216"/>
      <c r="O1" s="216"/>
      <c r="P1" s="217" t="s">
        <v>7</v>
      </c>
      <c r="Q1" s="217" t="s">
        <v>8</v>
      </c>
      <c r="R1" s="217" t="s">
        <v>90</v>
      </c>
      <c r="S1" s="216"/>
      <c r="T1" s="218" t="s">
        <v>10</v>
      </c>
      <c r="U1" s="216"/>
      <c r="V1" s="219" t="s">
        <v>11</v>
      </c>
      <c r="W1" s="216"/>
      <c r="X1" s="220" t="s">
        <v>91</v>
      </c>
      <c r="Y1" s="216"/>
      <c r="Z1" s="215" t="s">
        <v>92</v>
      </c>
      <c r="AA1" s="215" t="s">
        <v>93</v>
      </c>
    </row>
    <row r="2" spans="1:27" ht="220.5" x14ac:dyDescent="0.25">
      <c r="A2" s="216"/>
      <c r="B2" s="216"/>
      <c r="C2" s="222"/>
      <c r="D2" s="216"/>
      <c r="E2" s="216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6"/>
      <c r="Q2" s="216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63" t="s">
        <v>25</v>
      </c>
      <c r="Y2" s="163" t="s">
        <v>27</v>
      </c>
      <c r="Z2" s="216"/>
      <c r="AA2" s="216"/>
    </row>
    <row r="3" spans="1:27" ht="15.75" x14ac:dyDescent="0.25">
      <c r="A3" s="134" t="s">
        <v>28</v>
      </c>
      <c r="B3" s="162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</row>
    <row r="5" spans="1:27" ht="15.75" x14ac:dyDescent="0.25">
      <c r="A5" s="136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</row>
    <row r="6" spans="1:27" ht="15.75" x14ac:dyDescent="0.25">
      <c r="A6" s="136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</row>
    <row r="7" spans="1:27" ht="15.75" x14ac:dyDescent="0.25">
      <c r="A7" s="136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</row>
    <row r="8" spans="1:27" ht="15.75" x14ac:dyDescent="0.25">
      <c r="A8" s="136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</row>
    <row r="9" spans="1:27" ht="15.75" x14ac:dyDescent="0.25">
      <c r="A9" s="136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</row>
    <row r="10" spans="1:27" ht="15.75" x14ac:dyDescent="0.25">
      <c r="A10" s="136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</row>
    <row r="11" spans="1:27" ht="15.75" x14ac:dyDescent="0.25">
      <c r="A11" s="136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</row>
    <row r="12" spans="1:27" ht="15.75" x14ac:dyDescent="0.25">
      <c r="A12" s="136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</row>
    <row r="13" spans="1:27" ht="15.75" x14ac:dyDescent="0.25">
      <c r="A13" s="136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</row>
    <row r="14" spans="1:27" ht="15.75" x14ac:dyDescent="0.25">
      <c r="A14" s="136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</row>
    <row r="15" spans="1:27" ht="15.75" x14ac:dyDescent="0.25">
      <c r="A15" s="137"/>
      <c r="B15" s="162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</row>
    <row r="17" spans="1:27" ht="15.75" x14ac:dyDescent="0.25">
      <c r="A17" s="136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</row>
    <row r="18" spans="1:27" ht="15.75" x14ac:dyDescent="0.25">
      <c r="A18" s="136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</row>
    <row r="19" spans="1:27" ht="15.75" x14ac:dyDescent="0.25">
      <c r="A19" s="136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spans="1:27" ht="15.75" x14ac:dyDescent="0.25">
      <c r="A20" s="136"/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</row>
    <row r="21" spans="1:27" ht="15.75" x14ac:dyDescent="0.25">
      <c r="A21" s="136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</row>
    <row r="22" spans="1:27" ht="15.75" x14ac:dyDescent="0.25">
      <c r="A22" s="136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</row>
    <row r="23" spans="1:27" ht="15.75" x14ac:dyDescent="0.25">
      <c r="A23" s="136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</row>
    <row r="24" spans="1:27" ht="15.75" x14ac:dyDescent="0.25">
      <c r="A24" s="136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</row>
    <row r="25" spans="1:27" ht="15.75" x14ac:dyDescent="0.25">
      <c r="A25" s="136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</row>
    <row r="26" spans="1:27" ht="15.75" x14ac:dyDescent="0.25">
      <c r="A26" s="136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</row>
    <row r="27" spans="1:27" ht="15.75" x14ac:dyDescent="0.25">
      <c r="A27" s="136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</row>
    <row r="28" spans="1:27" ht="15.75" x14ac:dyDescent="0.25">
      <c r="A28" s="136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</row>
    <row r="29" spans="1:27" ht="15.75" x14ac:dyDescent="0.25">
      <c r="A29" s="136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spans="1:27" ht="15.75" x14ac:dyDescent="0.25">
      <c r="A30" s="136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</row>
    <row r="31" spans="1:27" ht="15.75" x14ac:dyDescent="0.25">
      <c r="A31" s="136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</row>
    <row r="32" spans="1:27" ht="15.75" x14ac:dyDescent="0.25">
      <c r="A32" s="136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</row>
    <row r="33" spans="1:27" ht="15.75" x14ac:dyDescent="0.25">
      <c r="A33" s="136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</row>
    <row r="34" spans="1:27" ht="15.75" x14ac:dyDescent="0.25">
      <c r="A34" s="136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7" ht="15.75" x14ac:dyDescent="0.25">
      <c r="A35" s="136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spans="1:27" ht="15.75" x14ac:dyDescent="0.25">
      <c r="A36" s="136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7" ht="15.75" x14ac:dyDescent="0.25">
      <c r="A37" s="136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</row>
    <row r="38" spans="1:27" ht="15.75" x14ac:dyDescent="0.25">
      <c r="A38" s="136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spans="1:27" ht="15.75" x14ac:dyDescent="0.25">
      <c r="A39" s="136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</row>
    <row r="40" spans="1:27" ht="15.75" x14ac:dyDescent="0.25">
      <c r="A40" s="136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</row>
    <row r="41" spans="1:27" ht="15.75" x14ac:dyDescent="0.25">
      <c r="A41" s="136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</row>
    <row r="42" spans="1:27" ht="15.75" x14ac:dyDescent="0.25">
      <c r="A42" s="136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</row>
    <row r="43" spans="1:27" ht="15.75" x14ac:dyDescent="0.25">
      <c r="A43" s="136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</row>
    <row r="44" spans="1:27" ht="15.75" x14ac:dyDescent="0.25">
      <c r="A44" s="136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</row>
    <row r="45" spans="1:27" ht="15.75" x14ac:dyDescent="0.25">
      <c r="A45" s="136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spans="1:27" ht="15.75" x14ac:dyDescent="0.25">
      <c r="A46" s="136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</row>
    <row r="47" spans="1:27" ht="15.75" x14ac:dyDescent="0.25">
      <c r="A47" s="136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</row>
    <row r="48" spans="1:27" ht="15.75" x14ac:dyDescent="0.25">
      <c r="A48" s="136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</row>
    <row r="49" spans="1:27" ht="15.75" x14ac:dyDescent="0.25">
      <c r="A49" s="136"/>
      <c r="B49" s="138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</row>
    <row r="50" spans="1:27" ht="15.75" x14ac:dyDescent="0.25">
      <c r="A50" s="136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</row>
    <row r="51" spans="1:27" ht="15.75" x14ac:dyDescent="0.25">
      <c r="A51" s="136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</row>
    <row r="52" spans="1:27" ht="15.75" x14ac:dyDescent="0.25">
      <c r="A52" s="136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</row>
    <row r="53" spans="1:27" ht="15.75" x14ac:dyDescent="0.25">
      <c r="A53" s="136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</row>
    <row r="54" spans="1:27" ht="15.75" x14ac:dyDescent="0.25">
      <c r="A54" s="136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</row>
    <row r="55" spans="1:27" ht="15.75" x14ac:dyDescent="0.25">
      <c r="A55" s="136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</row>
    <row r="56" spans="1:27" ht="15.75" x14ac:dyDescent="0.25">
      <c r="A56" s="136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</row>
    <row r="57" spans="1:27" ht="15.75" x14ac:dyDescent="0.25">
      <c r="A57" s="139"/>
      <c r="B57" s="162"/>
      <c r="C57" s="140"/>
      <c r="D57" s="140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40"/>
      <c r="R57" s="140"/>
      <c r="S57" s="162"/>
      <c r="T57" s="140"/>
      <c r="U57" s="162"/>
      <c r="V57" s="140"/>
      <c r="W57" s="162"/>
      <c r="X57" s="140"/>
      <c r="Y57" s="162"/>
      <c r="Z57" s="162"/>
      <c r="AA57" s="162"/>
    </row>
    <row r="58" spans="1:27" ht="15.75" x14ac:dyDescent="0.25">
      <c r="A58" s="136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</row>
    <row r="59" spans="1:27" ht="15.75" x14ac:dyDescent="0.25">
      <c r="A59" s="136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</row>
    <row r="60" spans="1:27" x14ac:dyDescent="0.25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</row>
    <row r="61" spans="1:27" x14ac:dyDescent="0.2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</row>
    <row r="62" spans="1:27" x14ac:dyDescent="0.2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</row>
    <row r="63" spans="1:27" x14ac:dyDescent="0.2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</row>
    <row r="64" spans="1:27" x14ac:dyDescent="0.2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</row>
    <row r="65" spans="1:27" x14ac:dyDescent="0.25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</row>
    <row r="66" spans="1:27" x14ac:dyDescent="0.25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</row>
    <row r="67" spans="1:27" x14ac:dyDescent="0.25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</row>
    <row r="68" spans="1:27" x14ac:dyDescent="0.25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</row>
    <row r="69" spans="1:27" x14ac:dyDescent="0.25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</row>
    <row r="70" spans="1:27" x14ac:dyDescent="0.25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</row>
    <row r="71" spans="1:27" x14ac:dyDescent="0.25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</row>
    <row r="72" spans="1:27" x14ac:dyDescent="0.25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</row>
    <row r="73" spans="1:27" x14ac:dyDescent="0.25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</row>
    <row r="74" spans="1:27" x14ac:dyDescent="0.25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</row>
    <row r="75" spans="1:27" x14ac:dyDescent="0.25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</row>
    <row r="76" spans="1:27" x14ac:dyDescent="0.25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</row>
    <row r="77" spans="1:27" x14ac:dyDescent="0.25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</row>
    <row r="78" spans="1:27" x14ac:dyDescent="0.25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</row>
    <row r="79" spans="1:27" x14ac:dyDescent="0.25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</row>
    <row r="80" spans="1:27" x14ac:dyDescent="0.25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</row>
    <row r="81" spans="1:27" x14ac:dyDescent="0.25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</row>
    <row r="82" spans="1:27" x14ac:dyDescent="0.25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</row>
    <row r="83" spans="1:27" x14ac:dyDescent="0.25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</row>
    <row r="84" spans="1:27" x14ac:dyDescent="0.25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</row>
    <row r="85" spans="1:27" x14ac:dyDescent="0.25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</row>
    <row r="86" spans="1:27" x14ac:dyDescent="0.25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</row>
    <row r="87" spans="1:27" x14ac:dyDescent="0.2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</row>
    <row r="88" spans="1:27" x14ac:dyDescent="0.25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</row>
    <row r="89" spans="1:27" x14ac:dyDescent="0.25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</row>
    <row r="90" spans="1:27" x14ac:dyDescent="0.25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</row>
    <row r="91" spans="1:27" x14ac:dyDescent="0.25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</row>
    <row r="92" spans="1:27" x14ac:dyDescent="0.25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</row>
    <row r="93" spans="1:27" x14ac:dyDescent="0.25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</row>
    <row r="94" spans="1:27" x14ac:dyDescent="0.25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</row>
    <row r="95" spans="1:27" x14ac:dyDescent="0.25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</row>
    <row r="96" spans="1:27" x14ac:dyDescent="0.25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</row>
    <row r="97" spans="1:27" x14ac:dyDescent="0.25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</row>
    <row r="98" spans="1:27" x14ac:dyDescent="0.25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</row>
    <row r="99" spans="1:27" x14ac:dyDescent="0.25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</row>
    <row r="100" spans="1:27" x14ac:dyDescent="0.25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</row>
  </sheetData>
  <mergeCells count="14">
    <mergeCell ref="F1:O1"/>
    <mergeCell ref="A1:A2"/>
    <mergeCell ref="B1:B2"/>
    <mergeCell ref="C1:C2"/>
    <mergeCell ref="D1:D2"/>
    <mergeCell ref="E1:E2"/>
    <mergeCell ref="Z1:Z2"/>
    <mergeCell ref="AA1:AA2"/>
    <mergeCell ref="P1:P2"/>
    <mergeCell ref="Q1:Q2"/>
    <mergeCell ref="R1:S1"/>
    <mergeCell ref="T1:U1"/>
    <mergeCell ref="V1:W1"/>
    <mergeCell ref="X1:Y1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2"/>
  <sheetViews>
    <sheetView topLeftCell="A37" workbookViewId="0">
      <selection activeCell="H48" sqref="H48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7">
        <v>60</v>
      </c>
      <c r="B61" s="157" t="s">
        <v>114</v>
      </c>
    </row>
    <row r="62" spans="1:2" x14ac:dyDescent="0.25">
      <c r="A62" s="165">
        <v>61</v>
      </c>
      <c r="B62" s="165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2022-01-28T13:46:10Z</dcterms:modified>
</cp:coreProperties>
</file>