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SharinM\Desktop\"/>
    </mc:Choice>
  </mc:AlternateContent>
  <bookViews>
    <workbookView xWindow="0" yWindow="0" windowWidth="28800" windowHeight="13770" firstSheet="1" activeTab="2"/>
  </bookViews>
  <sheets>
    <sheet name="Для заполнения" sheetId="1" state="hidden" r:id="rId1"/>
    <sheet name="Разрез по МО" sheetId="2" r:id="rId2"/>
    <sheet name="Разрез по МО с проверками" sheetId="3" r:id="rId3"/>
  </sheets>
  <definedNames>
    <definedName name="ID_59247211" localSheetId="0">'Для заполнения'!#REF!</definedName>
    <definedName name="ID_59247212" localSheetId="0">'Для заполнения'!#REF!</definedName>
    <definedName name="ID_59247213" localSheetId="0">'Для заполнения'!#REF!</definedName>
    <definedName name="ID_59247214" localSheetId="0">'Для заполнения'!#REF!</definedName>
    <definedName name="ID_59247215" localSheetId="0">'Для заполнения'!#REF!</definedName>
    <definedName name="ID_59247661" localSheetId="0">'Для заполнения'!#REF!</definedName>
    <definedName name="ID_59643387" localSheetId="0">'Для заполнения'!#REF!</definedName>
    <definedName name="ID_59643388" localSheetId="0">'Для заполнения'!#REF!</definedName>
    <definedName name="ID_59643389" localSheetId="0">'Для заполнения'!#REF!</definedName>
    <definedName name="ID_59643390" localSheetId="0">'Для заполнения'!#REF!</definedName>
    <definedName name="ID_59643391" localSheetId="0">'Для заполнения'!#REF!</definedName>
    <definedName name="ID_59643392" localSheetId="0">'Для заполнения'!#REF!</definedName>
    <definedName name="ID_59643393" localSheetId="0">'Для заполнения'!#REF!</definedName>
    <definedName name="ID_61760485" localSheetId="0">'Для заполнения'!#REF!</definedName>
    <definedName name="ID_61760486" localSheetId="0">'Для заполнения'!#REF!</definedName>
    <definedName name="ID_61760487" localSheetId="0">'Для заполнения'!#REF!</definedName>
    <definedName name="ID_61760488" localSheetId="0">'Для заполнения'!#REF!</definedName>
    <definedName name="ID_61760489" localSheetId="0">'Для заполнения'!#REF!</definedName>
    <definedName name="ID_61760490" localSheetId="0">'Для заполнения'!#REF!</definedName>
    <definedName name="ID_61760491" localSheetId="0">'Для заполнения'!#REF!</definedName>
    <definedName name="ID_61760492" localSheetId="0">'Для заполнения'!#REF!</definedName>
    <definedName name="ID_61760493" localSheetId="0">'Для заполнения'!#REF!</definedName>
    <definedName name="ID_61760501" localSheetId="0">'Для заполнения'!#REF!</definedName>
    <definedName name="ID_61760502" localSheetId="0">'Для заполнения'!#REF!</definedName>
    <definedName name="ID_61760503" localSheetId="0">'Для заполнения'!#REF!</definedName>
    <definedName name="ID_61760504" localSheetId="0">'Для заполнения'!#REF!</definedName>
    <definedName name="ID_61760505" localSheetId="0">'Для заполнения'!#REF!</definedName>
    <definedName name="ID_65385585" localSheetId="0">'Для заполнения'!#REF!</definedName>
    <definedName name="ID_65385587" localSheetId="0">'Для заполнения'!#REF!</definedName>
    <definedName name="ID_70179454" localSheetId="0">'Для заполнения'!#REF!</definedName>
    <definedName name="ID_70179455" localSheetId="0">'Для заполнения'!#REF!</definedName>
    <definedName name="ID_70179578" localSheetId="0">'Для заполнения'!#REF!</definedName>
    <definedName name="ID_70179579" localSheetId="0">'Для заполнения'!#REF!</definedName>
    <definedName name="ID_70179580" localSheetId="0">'Для заполнения'!#REF!</definedName>
    <definedName name="ID_70179581" localSheetId="0">'Для заполнения'!#REF!</definedName>
    <definedName name="ID_70179583" localSheetId="0">'Для заполнения'!#REF!</definedName>
    <definedName name="ID_70179701" localSheetId="0">'Для заполнения'!#REF!</definedName>
    <definedName name="ID_70179845" localSheetId="0">'Для заполнения'!#REF!</definedName>
    <definedName name="ID_70179846" localSheetId="0">'Для заполнения'!#REF!</definedName>
    <definedName name="ID_70179847" localSheetId="0">'Для заполнения'!#REF!</definedName>
    <definedName name="ID_70179848" localSheetId="0">'Для заполнения'!#REF!</definedName>
    <definedName name="ID_74687514" localSheetId="0">'Для заполнения'!#REF!</definedName>
    <definedName name="ID_74687515" localSheetId="0">'Для заполнения'!#REF!</definedName>
    <definedName name="ID_74687517" localSheetId="0">'Для заполнения'!#REF!</definedName>
    <definedName name="ID_74687518" localSheetId="0">'Для заполнения'!#REF!</definedName>
    <definedName name="ID_74687519" localSheetId="0">'Для заполнения'!#REF!</definedName>
    <definedName name="ID_74687520" localSheetId="0">'Для заполнения'!#REF!</definedName>
    <definedName name="ID_91245370" localSheetId="0">'Для заполнения'!#REF!</definedName>
    <definedName name="ID_91245371" localSheetId="0">'Для заполнения'!#REF!</definedName>
    <definedName name="ID_91245376" localSheetId="0">'Для заполнения'!#REF!</definedName>
    <definedName name="ID_91245377" localSheetId="0">'Для заполнения'!#REF!</definedName>
    <definedName name="ID_97852909" localSheetId="0">'Для заполнения'!#REF!</definedName>
    <definedName name="ID_97852951" localSheetId="0">'Для заполнения'!#REF!</definedName>
    <definedName name="ID_97853219" localSheetId="0">'Для заполнения'!#REF!</definedName>
    <definedName name="ID_97853221" localSheetId="0">'Для заполнения'!#REF!</definedName>
    <definedName name="T_97856340" localSheetId="1">'Разрез по МО'!#REF!</definedName>
    <definedName name="T_97856340" localSheetId="2">'Разрез по МО с проверками'!#REF!</definedName>
    <definedName name="TR_97856340_5900412" localSheetId="1">'Разрез по МО'!#REF!</definedName>
    <definedName name="TR_97856340_5900412" localSheetId="2">'Разрез по МО с проверками'!#REF!</definedName>
    <definedName name="TT_97856340_5900411_97856892" localSheetId="1">'Разрез по МО'!#REF!</definedName>
    <definedName name="TT_97856340_5900411_97856892" localSheetId="2">'Разрез по МО с проверками'!#REF!</definedName>
  </definedNames>
  <calcPr calcId="162913"/>
</workbook>
</file>

<file path=xl/calcChain.xml><?xml version="1.0" encoding="utf-8"?>
<calcChain xmlns="http://schemas.openxmlformats.org/spreadsheetml/2006/main">
  <c r="AB3" i="3" l="1"/>
  <c r="Y3" i="3" l="1"/>
  <c r="AO3" i="3"/>
  <c r="AN3" i="3" l="1"/>
  <c r="AM3" i="3"/>
  <c r="H25" i="3" l="1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24" i="3"/>
  <c r="BJ21" i="2" l="1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L21" i="3"/>
  <c r="AK21" i="3"/>
  <c r="AJ21" i="3"/>
  <c r="AI21" i="3"/>
  <c r="AH21" i="3"/>
  <c r="AG21" i="3"/>
  <c r="AF21" i="3"/>
  <c r="AE21" i="3"/>
  <c r="AD21" i="3"/>
  <c r="AC21" i="3"/>
  <c r="AA21" i="3"/>
  <c r="Z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L20" i="3"/>
  <c r="AK20" i="3"/>
  <c r="AJ20" i="3"/>
  <c r="AI20" i="3"/>
  <c r="AH20" i="3"/>
  <c r="AG20" i="3"/>
  <c r="AF20" i="3"/>
  <c r="AE20" i="3"/>
  <c r="AD20" i="3"/>
  <c r="AC20" i="3"/>
  <c r="AA20" i="3"/>
  <c r="Z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L19" i="3"/>
  <c r="AK19" i="3"/>
  <c r="AJ19" i="3"/>
  <c r="AI19" i="3"/>
  <c r="AH19" i="3"/>
  <c r="AG19" i="3"/>
  <c r="AF19" i="3"/>
  <c r="AE19" i="3"/>
  <c r="AD19" i="3"/>
  <c r="AC19" i="3"/>
  <c r="AA19" i="3"/>
  <c r="Z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L18" i="3"/>
  <c r="AK18" i="3"/>
  <c r="AJ18" i="3"/>
  <c r="AI18" i="3"/>
  <c r="AH18" i="3"/>
  <c r="AG18" i="3"/>
  <c r="AF18" i="3"/>
  <c r="AE18" i="3"/>
  <c r="AD18" i="3"/>
  <c r="AC18" i="3"/>
  <c r="AA18" i="3"/>
  <c r="Z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L17" i="3"/>
  <c r="AK17" i="3"/>
  <c r="AJ17" i="3"/>
  <c r="AI17" i="3"/>
  <c r="AH17" i="3"/>
  <c r="AG17" i="3"/>
  <c r="AF17" i="3"/>
  <c r="AE17" i="3"/>
  <c r="AD17" i="3"/>
  <c r="AC17" i="3"/>
  <c r="AA17" i="3"/>
  <c r="Z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L16" i="3"/>
  <c r="AK16" i="3"/>
  <c r="AJ16" i="3"/>
  <c r="AI16" i="3"/>
  <c r="AH16" i="3"/>
  <c r="AG16" i="3"/>
  <c r="AF16" i="3"/>
  <c r="AE16" i="3"/>
  <c r="AD16" i="3"/>
  <c r="AC16" i="3"/>
  <c r="AA16" i="3"/>
  <c r="Z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L15" i="3"/>
  <c r="AK15" i="3"/>
  <c r="AJ15" i="3"/>
  <c r="AI15" i="3"/>
  <c r="AH15" i="3"/>
  <c r="AG15" i="3"/>
  <c r="AF15" i="3"/>
  <c r="AE15" i="3"/>
  <c r="AD15" i="3"/>
  <c r="AC15" i="3"/>
  <c r="AA15" i="3"/>
  <c r="Z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L14" i="3"/>
  <c r="AK14" i="3"/>
  <c r="AJ14" i="3"/>
  <c r="AI14" i="3"/>
  <c r="AH14" i="3"/>
  <c r="AG14" i="3"/>
  <c r="AF14" i="3"/>
  <c r="AE14" i="3"/>
  <c r="AD14" i="3"/>
  <c r="AC14" i="3"/>
  <c r="AA14" i="3"/>
  <c r="Z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L13" i="3"/>
  <c r="AK13" i="3"/>
  <c r="AJ13" i="3"/>
  <c r="AI13" i="3"/>
  <c r="AH13" i="3"/>
  <c r="AG13" i="3"/>
  <c r="AF13" i="3"/>
  <c r="AE13" i="3"/>
  <c r="AD13" i="3"/>
  <c r="AC13" i="3"/>
  <c r="AA13" i="3"/>
  <c r="Z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L12" i="3"/>
  <c r="AK12" i="3"/>
  <c r="AJ12" i="3"/>
  <c r="AI12" i="3"/>
  <c r="AH12" i="3"/>
  <c r="AG12" i="3"/>
  <c r="AF12" i="3"/>
  <c r="AE12" i="3"/>
  <c r="AD12" i="3"/>
  <c r="AC12" i="3"/>
  <c r="AA12" i="3"/>
  <c r="Z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L11" i="3"/>
  <c r="AK11" i="3"/>
  <c r="AJ11" i="3"/>
  <c r="AI11" i="3"/>
  <c r="AH11" i="3"/>
  <c r="AG11" i="3"/>
  <c r="AF11" i="3"/>
  <c r="AE11" i="3"/>
  <c r="AD11" i="3"/>
  <c r="AC11" i="3"/>
  <c r="AA11" i="3"/>
  <c r="Z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L10" i="3"/>
  <c r="AK10" i="3"/>
  <c r="AJ10" i="3"/>
  <c r="AI10" i="3"/>
  <c r="AH10" i="3"/>
  <c r="AG10" i="3"/>
  <c r="AF10" i="3"/>
  <c r="AE10" i="3"/>
  <c r="AD10" i="3"/>
  <c r="AC10" i="3"/>
  <c r="AA10" i="3"/>
  <c r="Z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L9" i="3"/>
  <c r="AK9" i="3"/>
  <c r="AJ9" i="3"/>
  <c r="AI9" i="3"/>
  <c r="AH9" i="3"/>
  <c r="AG9" i="3"/>
  <c r="AF9" i="3"/>
  <c r="AE9" i="3"/>
  <c r="AD9" i="3"/>
  <c r="AC9" i="3"/>
  <c r="AA9" i="3"/>
  <c r="Z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L8" i="3"/>
  <c r="AK8" i="3"/>
  <c r="AJ8" i="3"/>
  <c r="AI8" i="3"/>
  <c r="AH8" i="3"/>
  <c r="AG8" i="3"/>
  <c r="AF8" i="3"/>
  <c r="AE8" i="3"/>
  <c r="AD8" i="3"/>
  <c r="AC8" i="3"/>
  <c r="AA8" i="3"/>
  <c r="Z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L7" i="3"/>
  <c r="AK7" i="3"/>
  <c r="AJ7" i="3"/>
  <c r="AI7" i="3"/>
  <c r="AH7" i="3"/>
  <c r="AG7" i="3"/>
  <c r="AF7" i="3"/>
  <c r="AE7" i="3"/>
  <c r="AD7" i="3"/>
  <c r="AC7" i="3"/>
  <c r="AA7" i="3"/>
  <c r="Z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L6" i="3"/>
  <c r="AK6" i="3"/>
  <c r="AJ6" i="3"/>
  <c r="AI6" i="3"/>
  <c r="AH6" i="3"/>
  <c r="AG6" i="3"/>
  <c r="AF6" i="3"/>
  <c r="AE6" i="3"/>
  <c r="AD6" i="3"/>
  <c r="AC6" i="3"/>
  <c r="AA6" i="3"/>
  <c r="Z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L5" i="3"/>
  <c r="AK5" i="3"/>
  <c r="AJ5" i="3"/>
  <c r="AI5" i="3"/>
  <c r="AH5" i="3"/>
  <c r="AG5" i="3"/>
  <c r="AF5" i="3"/>
  <c r="AE5" i="3"/>
  <c r="AD5" i="3"/>
  <c r="AC5" i="3"/>
  <c r="AA5" i="3"/>
  <c r="Z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L4" i="3"/>
  <c r="AK4" i="3"/>
  <c r="AJ4" i="3"/>
  <c r="AI4" i="3"/>
  <c r="AH4" i="3"/>
  <c r="AG4" i="3"/>
  <c r="AF4" i="3"/>
  <c r="AE4" i="3"/>
  <c r="AD4" i="3"/>
  <c r="AC4" i="3"/>
  <c r="AA4" i="3"/>
  <c r="Z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E3" i="2" l="1"/>
  <c r="BH3" i="2"/>
  <c r="BI3" i="2"/>
  <c r="BF3" i="2"/>
  <c r="BG3" i="2"/>
  <c r="BJ3" i="2"/>
  <c r="BD3" i="3"/>
  <c r="BE3" i="3"/>
  <c r="BH3" i="3"/>
  <c r="BI3" i="3"/>
  <c r="BF3" i="3"/>
  <c r="BG3" i="3"/>
  <c r="D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24" i="3"/>
  <c r="D25" i="3" l="1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Z3" i="3" l="1"/>
  <c r="AC3" i="3"/>
  <c r="BO3" i="3"/>
  <c r="BN3" i="3"/>
  <c r="BM3" i="3"/>
  <c r="BL3" i="3"/>
  <c r="BK3" i="3"/>
  <c r="BJ3" i="3"/>
  <c r="BC3" i="3"/>
  <c r="BB3" i="3"/>
  <c r="BA3" i="3"/>
  <c r="AZ3" i="3"/>
  <c r="AY3" i="3"/>
  <c r="AX3" i="3"/>
  <c r="AW3" i="3"/>
  <c r="AV3" i="3"/>
  <c r="AU3" i="3"/>
  <c r="AT3" i="3"/>
  <c r="AS3" i="3"/>
  <c r="AR3" i="3"/>
  <c r="AP3" i="3"/>
  <c r="AL3" i="3"/>
  <c r="AK3" i="3"/>
  <c r="AJ3" i="3"/>
  <c r="AI3" i="3"/>
  <c r="AH3" i="3"/>
  <c r="AG3" i="3"/>
  <c r="AF3" i="3"/>
  <c r="AE3" i="3"/>
  <c r="AD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V3" i="2" l="1"/>
  <c r="AZ3" i="2"/>
  <c r="BD3" i="2"/>
  <c r="E3" i="2"/>
  <c r="I3" i="2"/>
  <c r="M3" i="2"/>
  <c r="Q3" i="2"/>
  <c r="U3" i="2"/>
  <c r="Y3" i="2"/>
  <c r="AC3" i="2"/>
  <c r="AG3" i="2"/>
  <c r="AK3" i="2"/>
  <c r="AO3" i="2"/>
  <c r="AT3" i="2"/>
  <c r="AX3" i="2"/>
  <c r="BB3" i="2"/>
  <c r="AM14" i="3"/>
  <c r="AM19" i="3"/>
  <c r="AO21" i="3"/>
  <c r="F3" i="2"/>
  <c r="J3" i="2"/>
  <c r="N3" i="2"/>
  <c r="R3" i="2"/>
  <c r="V3" i="2"/>
  <c r="Z3" i="2"/>
  <c r="AD3" i="2"/>
  <c r="AH3" i="2"/>
  <c r="AL3" i="2"/>
  <c r="AP3" i="2"/>
  <c r="AB9" i="3"/>
  <c r="AB10" i="3"/>
  <c r="AB13" i="3"/>
  <c r="AB20" i="3"/>
  <c r="AY3" i="2"/>
  <c r="Y8" i="3"/>
  <c r="AU3" i="2"/>
  <c r="BC3" i="2"/>
  <c r="C3" i="2"/>
  <c r="G3" i="2"/>
  <c r="K3" i="2"/>
  <c r="O3" i="2"/>
  <c r="S3" i="2"/>
  <c r="W3" i="2"/>
  <c r="AA3" i="2"/>
  <c r="AE3" i="2"/>
  <c r="AI3" i="2"/>
  <c r="AM3" i="2"/>
  <c r="AQ3" i="2"/>
  <c r="AS3" i="2"/>
  <c r="D3" i="2"/>
  <c r="H3" i="2"/>
  <c r="L3" i="2"/>
  <c r="P3" i="2"/>
  <c r="T3" i="2"/>
  <c r="X3" i="2"/>
  <c r="AB3" i="2"/>
  <c r="AF3" i="2"/>
  <c r="AJ3" i="2"/>
  <c r="AN3" i="2"/>
  <c r="AR3" i="2"/>
  <c r="AW3" i="2"/>
  <c r="BA3" i="2"/>
  <c r="AN7" i="3"/>
  <c r="AO8" i="3"/>
  <c r="Y12" i="3"/>
  <c r="AO6" i="3"/>
  <c r="Y4" i="3"/>
  <c r="AO4" i="3"/>
  <c r="AQ3" i="3"/>
  <c r="AB5" i="3"/>
  <c r="AB6" i="3"/>
  <c r="Y16" i="3"/>
  <c r="AO10" i="3"/>
  <c r="AN11" i="3"/>
  <c r="AO12" i="3"/>
  <c r="Y14" i="3"/>
  <c r="AB4" i="3"/>
  <c r="AA3" i="3"/>
  <c r="AB18" i="3"/>
  <c r="AO14" i="3"/>
  <c r="Y6" i="3"/>
  <c r="AO9" i="3"/>
  <c r="Y10" i="3"/>
  <c r="AM10" i="3"/>
  <c r="AN18" i="3"/>
  <c r="Y19" i="3"/>
  <c r="AO19" i="3"/>
  <c r="AM20" i="3"/>
  <c r="AM21" i="3"/>
  <c r="AM7" i="3"/>
  <c r="AM11" i="3"/>
  <c r="AB14" i="3"/>
  <c r="AN14" i="3"/>
  <c r="Y15" i="3"/>
  <c r="AO15" i="3"/>
  <c r="AB16" i="3"/>
  <c r="AM16" i="3"/>
  <c r="AM17" i="3"/>
  <c r="AN19" i="3"/>
  <c r="Y20" i="3"/>
  <c r="AO20" i="3"/>
  <c r="AB21" i="3"/>
  <c r="AO5" i="3"/>
  <c r="AO13" i="3"/>
  <c r="AM6" i="3"/>
  <c r="AM15" i="3"/>
  <c r="AM4" i="3"/>
  <c r="AM5" i="3"/>
  <c r="AN5" i="3"/>
  <c r="AN6" i="3"/>
  <c r="Y7" i="3"/>
  <c r="AO7" i="3"/>
  <c r="AB8" i="3"/>
  <c r="AM8" i="3"/>
  <c r="AM9" i="3"/>
  <c r="AN9" i="3"/>
  <c r="AN10" i="3"/>
  <c r="Y11" i="3"/>
  <c r="AO11" i="3"/>
  <c r="AB12" i="3"/>
  <c r="AM12" i="3"/>
  <c r="AM13" i="3"/>
  <c r="AN15" i="3"/>
  <c r="AO16" i="3"/>
  <c r="AB17" i="3"/>
  <c r="AO17" i="3"/>
  <c r="Y18" i="3"/>
  <c r="AM18" i="3"/>
  <c r="AO18" i="3"/>
  <c r="AN4" i="3"/>
  <c r="Y5" i="3"/>
  <c r="AB7" i="3"/>
  <c r="AN8" i="3"/>
  <c r="Y9" i="3"/>
  <c r="AB11" i="3"/>
  <c r="AN12" i="3"/>
  <c r="Y13" i="3"/>
  <c r="AB15" i="3"/>
  <c r="AN16" i="3"/>
  <c r="Y17" i="3"/>
  <c r="AB19" i="3"/>
  <c r="AN20" i="3"/>
  <c r="Y21" i="3"/>
  <c r="AN13" i="3"/>
  <c r="AN17" i="3"/>
  <c r="AN21" i="3"/>
</calcChain>
</file>

<file path=xl/sharedStrings.xml><?xml version="1.0" encoding="utf-8"?>
<sst xmlns="http://schemas.openxmlformats.org/spreadsheetml/2006/main" count="261" uniqueCount="144">
  <si>
    <t>Дата</t>
  </si>
  <si>
    <t>Наименование района</t>
  </si>
  <si>
    <t>Количество подведомственных поликлиник в районе</t>
  </si>
  <si>
    <t>Количество участковых врачей-терапевтов ВСЕГО (чел.)</t>
  </si>
  <si>
    <t>Норма нагрузки на  участкового врача-терапевта (чел.)</t>
  </si>
  <si>
    <t>Фактическая нагрузка на  участкового врача-терапевта (чел.)</t>
  </si>
  <si>
    <t>Количество участковых врачей-педиатров ВСЕГО (чел.)</t>
  </si>
  <si>
    <t>Норма нагрузки на  участкового врача-педиатра (чел.)</t>
  </si>
  <si>
    <t>Фактическая нагрузка на  участкового врача-педиатра (чел.)</t>
  </si>
  <si>
    <t>Количество врачей общей практики ВСЕГО (чел.)</t>
  </si>
  <si>
    <t>Норма нагрузки на врача общей практики (чел.)</t>
  </si>
  <si>
    <t>Фактическая нагрузка на  врача общей практики (чел.)</t>
  </si>
  <si>
    <t xml:space="preserve">Количество пациентов с любым диагнозом,  находящихся в настоящее время на амбулаторном лечении  
ВСЕГО (чел.) </t>
  </si>
  <si>
    <t xml:space="preserve">Количество пациентов с новообразованиями (С00-D48), находящихся в настоящее время на амбулаторном лечении 
ВСЕГО (чел.) </t>
  </si>
  <si>
    <t xml:space="preserve">Количество пациентов со злокачественными новообразованиями (C00-C97), находящихся в настоящее время на амбулаторном лечении 
ВСЕГО (чел.) </t>
  </si>
  <si>
    <t xml:space="preserve">Количество пациентов с заболеваниями крови, кроветворных органов (D50-D89), находящихся в настоящее время на амбулаторном лечении 
ВСЕГО (чел.) </t>
  </si>
  <si>
    <t xml:space="preserve">Количество пациентов с заболеваниями эндокринной системы, растройства питания и нарушения обмена веществ (E00-E89), находящихся в настоящее время на амбулаторном лечении 
ВСЕГО (чел.) </t>
  </si>
  <si>
    <t xml:space="preserve">Количество пациентов с психическими расстройствами и расстройства поведения (F00-F99), находящихся в настоящее время на амбулаторном лечении 
ВСЕГО (чел.) </t>
  </si>
  <si>
    <t xml:space="preserve">Количество пациентов с ОРВИ (J06), находящихся в настоящее время на амбулаторном лечении 
ВСЕГО (чел.) </t>
  </si>
  <si>
    <t xml:space="preserve">Количество пациентов с гриппом  (J10), находящихся в настоящее время на амбулаторном лечении 
ВСЕГО (чел.) </t>
  </si>
  <si>
    <t xml:space="preserve">Количество пациентов с пневмонией  (J12-J18), находящихся в настоящее время на амбулаторном лечении 
ВСЕГО (чел.) </t>
  </si>
  <si>
    <t xml:space="preserve">Количество пациентов с COVID (U07.1), находящихся в настоящее время на амбулаторном лечении 
ВСЕГО (чел.) </t>
  </si>
  <si>
    <t xml:space="preserve">Количество пациентов с COVID (U07.2), находящихся в настоящее время на амбулаторном лечении 
ВСЕГО (чел.) </t>
  </si>
  <si>
    <t xml:space="preserve">Количество пациентов с COVID (U07.1+U07.2), находящихся в настоящее время на амбулаторном лечении 
ВСЕГО (чел.) </t>
  </si>
  <si>
    <t xml:space="preserve">Количество пациентов с COVID (U07.1+U07.2), находящихся в настоящее время на амбулаторном лечении 
в возрасте до 18 лет ДЕТИ и ПОДРОСТКИ (чел.) </t>
  </si>
  <si>
    <t xml:space="preserve">Количество пациентов с COVID (U07.1+U07.2), находящихся в настоящее время на амбулаторном лечении 
в возрасте от 18 лет ВЗРОСЛЫЕ  (чел.) </t>
  </si>
  <si>
    <t xml:space="preserve">Количество пациентов с COVID (U07.1+U07.2), находящихся в настоящее время на амбулаторном лечении 
в возрасте до 18 ДЕТИ и ПОДРОСТКИ, нуждающиеся в БЛТ  (чел.) </t>
  </si>
  <si>
    <t xml:space="preserve">Количество пациентов с COVID (U07.1+U07.2), находящихся в настоящее время на амбулаторном лечении 
в возрасте от 18 лет ВЗРОСЛЫЕ, нуждающиеся в БЛТ  (чел.) </t>
  </si>
  <si>
    <t>Количество госпитализированных пациентов с COVID (U07.1+U07.2) за сутки (чел.)</t>
  </si>
  <si>
    <t>Количество пациентов с COVID (U07.1+U07.2), выписанных из стационаров за сутки (чел.)</t>
  </si>
  <si>
    <t>Количество госпитализированных пациентов с COVID (U07.1+U07.2) нарастающим итогом с 01.03.2020 (чел.)</t>
  </si>
  <si>
    <t>Количество пациентов с COVID (U07.1+U07.2), выписанных из стационаров, нарастающим итогом с 01.03.2020 (чел.)</t>
  </si>
  <si>
    <t>ВЗРОСЛЫЕ старше 18 лет 
Количество пациентов с COVID (U07.1+U07.2), выписанных из стационаров, продолжающих в настоящее время амбулаторное лечение и получающих БЛТ* (чел.)</t>
  </si>
  <si>
    <t>ДЕТИ и ПОДРОСТКИ до 18 лет
Количество пациентов с COVID (U07.1+U07.2), выписанных из стационаров, продолжающих в настоящее время амбулаторное лечение и получающих БЛТ* (чел.)</t>
  </si>
  <si>
    <t xml:space="preserve">ВЗРОСЛЫЕ старше 18 лет   Количество пациентов с COVID (U07.1+U07.2) , находящихся в настоящее время на амбулаторном лечении (без стационарного этапа лечения) и получающих БЛТ* (чел.) </t>
  </si>
  <si>
    <t xml:space="preserve">ДЕТИ и ПОДРОСТКИ до 18 лет  Количество пациентов с COVID (U07.1+U07.2), находящихся в настоящее время на амбулаторном лечении (без стационарного этапа лечения) и получающих БЛТ* (чел.) </t>
  </si>
  <si>
    <t xml:space="preserve">
Количество пациентов с COVID, находящихся под  медицинским наблюдением в амбулаторных условиях и НЕ ПОЛУЧАЮЩИХ БЛТ* (чел.)
ВСЕГО</t>
  </si>
  <si>
    <t xml:space="preserve">
Количество пациентов с COVID (U07.1+U07.2),  находящихся под  медицинским наблюдением в амбулаторных условиях и НЕ ПОЛУЧАЮЩИХ БЛТ* в связи с отказом от лекарственной терапии предложенными препаратами (чел.)
</t>
  </si>
  <si>
    <t xml:space="preserve">
Количество пациентов с COVID (U07.1+U07.2),  находящихся под  медицинским наблюдением в амбулаторных условиях и НЕ ПОЛУЧАЮЩИХ БЛТ* в связи с приобритением лекарственных препаратов за свой счет  (чел.)
</t>
  </si>
  <si>
    <t xml:space="preserve">
Количество пациентов с COVID (U07.1+U07.2),  находящихся под  медицинским наблюдением в амбулаторных условиях и НЕ ПОЛУЧАЮЩИХ БЛТ* в связи с окончанием курса лечения (чел.)
</t>
  </si>
  <si>
    <t xml:space="preserve">
Количество пациентов с COVID (U07.1+U07.2),  находящихся под  медицинским наблюдением в амбулаторных условиях и НЕ ПОЛУЧАЮЩИХ БЛТ* в связи с отсутствием показаний к лекарственной терапии предложенными препаратами (бессимптомные формы)  (чел.)
</t>
  </si>
  <si>
    <t xml:space="preserve">
Количество пациентов с COVID (U07.1+U07.2),  находящихся под  медицинским наблюдением в амбулаторных условиях и НЕ ПОЛУЧАЮЩИХ БЛТ* в связи с наличием противопоказаний  к лекарственной терапии предложенными препаратами (чел.)
</t>
  </si>
  <si>
    <t>ВЗРОСЛЫЕ старше 18 лет  
Количество пациентов, завершивших амбулаторную БЛТ*, нарастающим итогом (чел.)</t>
  </si>
  <si>
    <t>ДЕТИ и ПОДРОСТКИ до 18 лет Количество пациентов, завершивших амбулаторную БЛТ*, нарастающим итогом (чел.)</t>
  </si>
  <si>
    <t>ФЕДЕРАЛЬНЫЙ БЮДЖЕТ  (распоряжение Правительства РФ от 23.01.2021 №127-р (278745,2 тыс.руб.)):
Выделенная району сумма  на БЛТ  (тыс.руб)</t>
  </si>
  <si>
    <t>ФЕДЕРАЛЬНЫЙ БЮДЖЕТ  (распоряжение Правительства РФ от 23.01.2021 №127-р (278745,2 тыс.руб.)):
Законтрактовано из выделенной суммы на БЛТ (тыс. руб.)</t>
  </si>
  <si>
    <t>ФЕДЕРАЛЬНЫЙ БЮДЖЕТ  (распоряжение Правительства РФ  от 23.01.2021 №127-р (278745,2 тыс.руб.):
Поставлено в учреждения района лекарственных препаратов для БЛТ, тыс.руб.</t>
  </si>
  <si>
    <t xml:space="preserve">ФЕДЕРАЛЬНЫЙ БЮДЖЕТ  (распоряжение Правительства РФ  от 23.01.2021 №127-р (278745,2 тыс.руб.):
Оплачено (касса), 
тыс. руб </t>
  </si>
  <si>
    <t>ФЕДЕРАЛЬНЫЙ БЮДЖЕТ  (распоряжение Правительства РФ от 23.01.2021 №127-р (278745,2 тыс.руб.):
Фактическое количество обеспеченных БЛТ пациентов (чел.)</t>
  </si>
  <si>
    <t>ФЕДЕРАЛЬНЫЙ БЮДЖЕТ  (распоряжение Правительства РФ от 23.01.2021 №127-р (278745,2 тыс.руб.):
Обеспечено БЛТ пациентов на сумму (тыс. руб.)</t>
  </si>
  <si>
    <t>36=37+38+40+41</t>
  </si>
  <si>
    <t>Адмиралтейский район</t>
  </si>
  <si>
    <t>Василеостровский район</t>
  </si>
  <si>
    <t>Выборгский район</t>
  </si>
  <si>
    <t>Калининский район</t>
  </si>
  <si>
    <t>Кировский район</t>
  </si>
  <si>
    <t>Колпинский район</t>
  </si>
  <si>
    <t>Красногвардейский район</t>
  </si>
  <si>
    <t>Красносельский район</t>
  </si>
  <si>
    <t>Кронштадтский район</t>
  </si>
  <si>
    <t>Курортный район</t>
  </si>
  <si>
    <t>Московский район</t>
  </si>
  <si>
    <t>Невский район</t>
  </si>
  <si>
    <t>Петроградский район</t>
  </si>
  <si>
    <t>Петродворцовый район</t>
  </si>
  <si>
    <t>Приморский район</t>
  </si>
  <si>
    <t>Пушкинский район</t>
  </si>
  <si>
    <t>Фрунзенский район</t>
  </si>
  <si>
    <t>Центральный район</t>
  </si>
  <si>
    <t>№ п\п</t>
  </si>
  <si>
    <t>Норма нагрузки на  врача общей практики (чел.)</t>
  </si>
  <si>
    <t>36=37+38+39+40+41</t>
  </si>
  <si>
    <t>ПРОВЕРКА
ВСЕГО находящихся на амбулаторном лечении (под медицинским наблюдением) минус ВСЕГО нуждающихся в БЛТ минус ВСЕГО не получающих (не нуждающиеся) в БЛТ должно равнятся 0</t>
  </si>
  <si>
    <t>ПРОВЕРКА</t>
  </si>
  <si>
    <t>ПРОВЕРКА 
Доля пациентов с COVID (U07.1+U07.2), находящихся в настоящее время на амбулаторном лечении и получающих в БЛТ на дату отчета от нуждающихся в БЛТ (%)</t>
  </si>
  <si>
    <t>ПРОВЕРКА
Доля пациентов с COVID, находящихся под медицинским наблюдением в амбулаторных условиях и НЕ ПОЛУЧАЮЩИХ БЛТ (не нуждающихся в БЛТ), от общего числа пациентов, находящихся под медицинским наблюдением на дату отчета (чел.)</t>
  </si>
  <si>
    <t>ПРОВЕРКА
Доля пациентов с COVID, находящихся под медицинским наблюдением в амбулаторных условиях и НЕ ПОЛУЧАЮЩИХ БЛТ (не нуждающихся в БЛТ), от общего числа пациентов, находящихся под медицинским наблюдением на дату отчета БЕЗ УЧЕТА ЛИЦ, ЗАКОНЧИВШИХ ПРИНИМАТЬ БЛТ НА ДАТУ ОТЧЕТА, НО ЕЩЕ НАХОДЯЩИХСЯ ПОД МЕДИЦИНСКИМ НАБЛЮДЕНИЕМ  (чел.)</t>
  </si>
  <si>
    <t>23-(26+27)-36 = 0</t>
  </si>
  <si>
    <t>23-(24+25) = 0</t>
  </si>
  <si>
    <t>(32+33+34+35)*100/(26+27)</t>
  </si>
  <si>
    <t>(37+38+39+40+41)*100/23</t>
  </si>
  <si>
    <t>(37+38+40+41)*100/23</t>
  </si>
  <si>
    <t>БЮДЖЕТ СПб</t>
  </si>
  <si>
    <r>
      <t xml:space="preserve">Количество пациентов </t>
    </r>
    <r>
      <rPr>
        <b/>
        <sz val="11"/>
        <color indexed="10"/>
        <rFont val="Calibri"/>
        <family val="2"/>
        <charset val="204"/>
      </rPr>
      <t>с новообразованиями (С00-D48),</t>
    </r>
    <r>
      <rPr>
        <b/>
        <sz val="11"/>
        <color indexed="8"/>
        <rFont val="Calibri"/>
        <family val="2"/>
        <charset val="204"/>
      </rPr>
      <t xml:space="preserve">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</si>
  <si>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color indexed="10"/>
        <rFont val="Calibri"/>
        <family val="2"/>
        <charset val="204"/>
      </rPr>
      <t>со злокачественными новообразованиями (C00-C97),</t>
    </r>
    <r>
      <rPr>
        <b/>
        <sz val="11"/>
        <color indexed="8"/>
        <rFont val="Calibri"/>
        <family val="2"/>
        <charset val="204"/>
      </rPr>
      <t xml:space="preserve">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</si>
  <si>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color indexed="10"/>
        <rFont val="Calibri"/>
        <family val="2"/>
        <charset val="204"/>
      </rPr>
      <t>с заболеваниями крови, кроветворных органов (D50-D89),</t>
    </r>
    <r>
      <rPr>
        <b/>
        <sz val="11"/>
        <color indexed="8"/>
        <rFont val="Calibri"/>
        <family val="2"/>
        <charset val="204"/>
      </rPr>
      <t xml:space="preserve">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</si>
  <si>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color indexed="10"/>
        <rFont val="Calibri"/>
        <family val="2"/>
        <charset val="204"/>
      </rPr>
      <t>с заболеваниями эндокринной системы, растройства питания и нарушения обмена веществ (E00-E89),</t>
    </r>
    <r>
      <rPr>
        <b/>
        <sz val="11"/>
        <color indexed="8"/>
        <rFont val="Calibri"/>
        <family val="2"/>
        <charset val="204"/>
      </rPr>
      <t xml:space="preserve">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</si>
  <si>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color indexed="10"/>
        <rFont val="Calibri"/>
        <family val="2"/>
        <charset val="204"/>
      </rPr>
      <t>с психическими расстройствами и расстройства поведения (F00-F99),</t>
    </r>
    <r>
      <rPr>
        <b/>
        <sz val="11"/>
        <color indexed="8"/>
        <rFont val="Calibri"/>
        <family val="2"/>
        <charset val="204"/>
      </rPr>
      <t xml:space="preserve">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</si>
  <si>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color indexed="10"/>
        <rFont val="Calibri"/>
        <family val="2"/>
        <charset val="204"/>
      </rPr>
      <t>с ОРВИ (J06),</t>
    </r>
    <r>
      <rPr>
        <b/>
        <sz val="11"/>
        <color indexed="8"/>
        <rFont val="Calibri"/>
        <family val="2"/>
        <charset val="204"/>
      </rPr>
      <t xml:space="preserve">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</si>
  <si>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color indexed="10"/>
        <rFont val="Calibri"/>
        <family val="2"/>
        <charset val="204"/>
      </rPr>
      <t>гриппом  (J10)</t>
    </r>
    <r>
      <rPr>
        <b/>
        <sz val="11"/>
        <color indexed="8"/>
        <rFont val="Calibri"/>
        <family val="2"/>
        <charset val="204"/>
      </rPr>
      <t xml:space="preserve">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</si>
  <si>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color indexed="10"/>
        <rFont val="Calibri"/>
        <family val="2"/>
        <charset val="204"/>
      </rPr>
      <t>пневмонией  (J12-J18)</t>
    </r>
    <r>
      <rPr>
        <b/>
        <sz val="11"/>
        <color indexed="8"/>
        <rFont val="Calibri"/>
        <family val="2"/>
        <charset val="204"/>
      </rPr>
      <t xml:space="preserve">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</si>
  <si>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color indexed="10"/>
        <rFont val="Calibri"/>
        <family val="2"/>
        <charset val="204"/>
      </rPr>
      <t>COVID (U07.1)</t>
    </r>
    <r>
      <rPr>
        <b/>
        <sz val="11"/>
        <color indexed="8"/>
        <rFont val="Calibri"/>
        <family val="2"/>
        <charset val="204"/>
      </rPr>
      <t xml:space="preserve">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</si>
  <si>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color indexed="10"/>
        <rFont val="Calibri"/>
        <family val="2"/>
        <charset val="204"/>
      </rPr>
      <t>COVID (U07.2),</t>
    </r>
    <r>
      <rPr>
        <b/>
        <sz val="11"/>
        <color indexed="8"/>
        <rFont val="Calibri"/>
        <family val="2"/>
        <charset val="204"/>
      </rPr>
      <t xml:space="preserve"> находящихся в настоящее время на амбулаторном лечении 
ВСЕГО (чел.) </t>
    </r>
  </si>
  <si>
    <r>
      <t xml:space="preserve">Количество пациентов с COVID (U07.1+U07.2), </t>
    </r>
    <r>
      <rPr>
        <b/>
        <sz val="11"/>
        <color indexed="10"/>
        <rFont val="Calibri"/>
        <family val="2"/>
        <charset val="204"/>
      </rPr>
      <t xml:space="preserve">находящихся </t>
    </r>
    <r>
      <rPr>
        <b/>
        <sz val="11"/>
        <color indexed="8"/>
        <rFont val="Calibri"/>
        <family val="2"/>
        <charset val="204"/>
      </rPr>
      <t xml:space="preserve">в настоящее время на амбулаторном лечении 
ВСЕГО (чел.) </t>
    </r>
  </si>
  <si>
    <r>
      <t xml:space="preserve">Количество пациентов с COVID (U07.1+U07.2), </t>
    </r>
    <r>
      <rPr>
        <b/>
        <sz val="11"/>
        <color indexed="10"/>
        <rFont val="Calibri"/>
        <family val="2"/>
        <charset val="204"/>
      </rPr>
      <t>находящихся</t>
    </r>
    <r>
      <rPr>
        <b/>
        <sz val="11"/>
        <color indexed="8"/>
        <rFont val="Calibri"/>
        <family val="2"/>
        <charset val="204"/>
      </rPr>
      <t xml:space="preserve"> в настоящее время на амбулаторном лечении 
в возрасте до 18 лет </t>
    </r>
    <r>
      <rPr>
        <b/>
        <sz val="11"/>
        <color indexed="10"/>
        <rFont val="Calibri"/>
        <family val="2"/>
        <charset val="204"/>
      </rPr>
      <t>ДЕТИ и ПОДРОСТКИ</t>
    </r>
    <r>
      <rPr>
        <b/>
        <sz val="11"/>
        <color indexed="8"/>
        <rFont val="Calibri"/>
        <family val="2"/>
        <charset val="204"/>
      </rPr>
      <t xml:space="preserve"> (чел.) </t>
    </r>
  </si>
  <si>
    <r>
      <t xml:space="preserve">Количество пациентов с COVID (U07.1+U07.2), </t>
    </r>
    <r>
      <rPr>
        <b/>
        <sz val="11"/>
        <color indexed="10"/>
        <rFont val="Calibri"/>
        <family val="2"/>
        <charset val="204"/>
      </rPr>
      <t>находящихся</t>
    </r>
    <r>
      <rPr>
        <b/>
        <sz val="11"/>
        <color indexed="8"/>
        <rFont val="Calibri"/>
        <family val="2"/>
        <charset val="204"/>
      </rPr>
      <t xml:space="preserve"> в настоящее время на амбулаторном лечении 
в возрасте от 18 лет </t>
    </r>
    <r>
      <rPr>
        <b/>
        <sz val="11"/>
        <color indexed="10"/>
        <rFont val="Calibri"/>
        <family val="2"/>
        <charset val="204"/>
      </rPr>
      <t>ВЗРОСЛЫЕ</t>
    </r>
    <r>
      <rPr>
        <b/>
        <sz val="11"/>
        <color indexed="8"/>
        <rFont val="Calibri"/>
        <family val="2"/>
        <charset val="204"/>
      </rPr>
      <t xml:space="preserve">  (чел.) </t>
    </r>
  </si>
  <si>
    <r>
      <t xml:space="preserve">Количество пациентов с COVID (U07.1+U07.2), находящихся в настоящее время на амбулаторном лечении 
в возрасте до 18 </t>
    </r>
    <r>
      <rPr>
        <b/>
        <sz val="11"/>
        <color indexed="10"/>
        <rFont val="Calibri"/>
        <family val="2"/>
        <charset val="204"/>
      </rPr>
      <t xml:space="preserve">ДЕТИ и ПОДРОСТКИ, нуждающиеся в БЛТ </t>
    </r>
    <r>
      <rPr>
        <b/>
        <sz val="11"/>
        <color indexed="8"/>
        <rFont val="Calibri"/>
        <family val="2"/>
        <charset val="204"/>
      </rPr>
      <t xml:space="preserve"> (чел.) </t>
    </r>
  </si>
  <si>
    <r>
      <t xml:space="preserve">Количество пациентов с COVID (U07.1+U07.2), находящихся в настоящее время на амбулаторном лечении 
в возрасте от 18 лет </t>
    </r>
    <r>
      <rPr>
        <b/>
        <sz val="11"/>
        <color indexed="10"/>
        <rFont val="Calibri"/>
        <family val="2"/>
        <charset val="204"/>
      </rPr>
      <t xml:space="preserve">ВЗРОСЛЫЕ, нуждающиеся в БЛТ </t>
    </r>
    <r>
      <rPr>
        <b/>
        <sz val="11"/>
        <color indexed="8"/>
        <rFont val="Calibri"/>
        <family val="2"/>
        <charset val="204"/>
      </rPr>
      <t xml:space="preserve"> (чел.) </t>
    </r>
  </si>
  <si>
    <r>
      <t xml:space="preserve">ВЗРОСЛЫЕ старше 18 лет 
Количество пациентов с COVID (U07.1+U07.2), выписанных из стационаров, продолжающих в настоящее время амбулаторное лечение и </t>
    </r>
    <r>
      <rPr>
        <b/>
        <sz val="11"/>
        <color indexed="10"/>
        <rFont val="Calibri"/>
        <family val="2"/>
        <charset val="204"/>
      </rPr>
      <t>получающих БЛТ*</t>
    </r>
    <r>
      <rPr>
        <b/>
        <sz val="11"/>
        <rFont val="Calibri"/>
        <family val="2"/>
        <charset val="204"/>
      </rPr>
      <t xml:space="preserve"> (чел.)</t>
    </r>
  </si>
  <si>
    <r>
      <t xml:space="preserve">ДЕТИ и ПОДРОСТКИ до 18 лет
Количество пациентов с COVID (U07.1+U07.2), выписанных из стационаров, продолжающих в настоящее время амбулаторное лечение и </t>
    </r>
    <r>
      <rPr>
        <b/>
        <sz val="11"/>
        <color indexed="10"/>
        <rFont val="Calibri"/>
        <family val="2"/>
        <charset val="204"/>
      </rPr>
      <t>получающих БЛТ*</t>
    </r>
    <r>
      <rPr>
        <b/>
        <sz val="11"/>
        <rFont val="Calibri"/>
        <family val="2"/>
        <charset val="204"/>
      </rPr>
      <t xml:space="preserve"> (чел.)</t>
    </r>
  </si>
  <si>
    <r>
      <t xml:space="preserve">ВЗРОСЛЫЕ старше 18 лет   Количество пациентов с COVID (U07.1+U07.2) , находящихся в настоящее время на амбулаторном лечении (без стационарного этапа лечения) и </t>
    </r>
    <r>
      <rPr>
        <b/>
        <sz val="11"/>
        <color indexed="10"/>
        <rFont val="Calibri"/>
        <family val="2"/>
        <charset val="204"/>
      </rPr>
      <t xml:space="preserve">получающих БЛТ* </t>
    </r>
    <r>
      <rPr>
        <b/>
        <sz val="11"/>
        <rFont val="Calibri"/>
        <family val="2"/>
        <charset val="204"/>
      </rPr>
      <t xml:space="preserve">(чел.) </t>
    </r>
  </si>
  <si>
    <r>
      <t>ДЕТИ и ПОДРОСТКИ до 18 лет  Количество пациентов с COVID (U07.1+U07.2), находящихся в настоящее время на амбулаторном лечении (без стационарного этапа лечения) и</t>
    </r>
    <r>
      <rPr>
        <b/>
        <sz val="11"/>
        <color indexed="10"/>
        <rFont val="Calibri"/>
        <family val="2"/>
        <charset val="204"/>
      </rPr>
      <t xml:space="preserve"> получающих БЛТ*</t>
    </r>
    <r>
      <rPr>
        <b/>
        <sz val="11"/>
        <rFont val="Calibri"/>
        <family val="2"/>
        <charset val="204"/>
      </rPr>
      <t xml:space="preserve"> (чел.) </t>
    </r>
  </si>
  <si>
    <r>
      <t xml:space="preserve">
Количество пациентов с COVID, находящихся под  медицинским наблюдением в амбулаторных условиях и</t>
    </r>
    <r>
      <rPr>
        <b/>
        <sz val="11"/>
        <color indexed="10"/>
        <rFont val="Calibri"/>
        <family val="2"/>
        <charset val="204"/>
      </rPr>
      <t xml:space="preserve"> НЕ ПОЛУЧАЮЩИХ</t>
    </r>
    <r>
      <rPr>
        <b/>
        <sz val="11"/>
        <rFont val="Calibri"/>
        <family val="2"/>
        <charset val="204"/>
      </rPr>
      <t xml:space="preserve"> </t>
    </r>
    <r>
      <rPr>
        <b/>
        <sz val="11"/>
        <color indexed="10"/>
        <rFont val="Calibri"/>
        <family val="2"/>
        <charset val="204"/>
      </rPr>
      <t>БЛТ*</t>
    </r>
    <r>
      <rPr>
        <b/>
        <sz val="11"/>
        <rFont val="Calibri"/>
        <family val="2"/>
        <charset val="204"/>
      </rPr>
      <t xml:space="preserve"> (чел.)
</t>
    </r>
    <r>
      <rPr>
        <b/>
        <sz val="11"/>
        <color indexed="10"/>
        <rFont val="Calibri"/>
        <family val="2"/>
        <charset val="204"/>
      </rPr>
      <t>ВСЕГО</t>
    </r>
  </si>
  <si>
    <r>
      <t xml:space="preserve">
Количество пациентов с COVID (U07.1+U07.2),  находящихся под  медицинским наблюдением в амбулаторных условиях </t>
    </r>
    <r>
      <rPr>
        <b/>
        <sz val="11"/>
        <color indexed="10"/>
        <rFont val="Calibri"/>
        <family val="2"/>
        <charset val="204"/>
      </rPr>
      <t>и НЕ ПОЛУЧАЮЩИХ</t>
    </r>
    <r>
      <rPr>
        <b/>
        <sz val="11"/>
        <rFont val="Calibri"/>
        <family val="2"/>
        <charset val="204"/>
      </rPr>
      <t xml:space="preserve"> </t>
    </r>
    <r>
      <rPr>
        <b/>
        <sz val="11"/>
        <color indexed="10"/>
        <rFont val="Calibri"/>
        <family val="2"/>
        <charset val="204"/>
      </rPr>
      <t>БЛТ* в связи с отказом от лекарственной терапии предложенными препаратами</t>
    </r>
    <r>
      <rPr>
        <b/>
        <sz val="11"/>
        <rFont val="Calibri"/>
        <family val="2"/>
        <charset val="204"/>
      </rPr>
      <t xml:space="preserve"> (чел.)
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</si>
  <si>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color indexed="10"/>
        <rFont val="Calibri"/>
        <family val="2"/>
        <charset val="204"/>
      </rPr>
      <t xml:space="preserve"> и НЕ ПОЛУЧАЮЩИХ</t>
    </r>
    <r>
      <rPr>
        <b/>
        <sz val="11"/>
        <rFont val="Calibri"/>
        <family val="2"/>
        <charset val="204"/>
      </rPr>
      <t xml:space="preserve"> </t>
    </r>
    <r>
      <rPr>
        <b/>
        <sz val="11"/>
        <color indexed="10"/>
        <rFont val="Calibri"/>
        <family val="2"/>
        <charset val="204"/>
      </rPr>
      <t xml:space="preserve">БЛТ* в связи с окончанием курса лечения </t>
    </r>
    <r>
      <rPr>
        <b/>
        <sz val="11"/>
        <rFont val="Calibri"/>
        <family val="2"/>
        <charset val="204"/>
      </rPr>
      <t xml:space="preserve">(чел.)
</t>
    </r>
  </si>
  <si>
    <r>
      <t xml:space="preserve">ВЗРОСЛЫЕ старше 18 лет  
Количество пациентов, </t>
    </r>
    <r>
      <rPr>
        <b/>
        <sz val="11"/>
        <color indexed="10"/>
        <rFont val="Calibri"/>
        <family val="2"/>
        <charset val="204"/>
      </rPr>
      <t xml:space="preserve">завершивших </t>
    </r>
    <r>
      <rPr>
        <b/>
        <sz val="11"/>
        <rFont val="Calibri"/>
        <family val="2"/>
        <charset val="204"/>
      </rPr>
      <t>амбулаторную БЛТ*, нарастающим итогом (чел.)</t>
    </r>
  </si>
  <si>
    <r>
      <t xml:space="preserve">ДЕТИ и ПОДРОСТКИ до 18 лет Количество пациентов, </t>
    </r>
    <r>
      <rPr>
        <b/>
        <sz val="11"/>
        <color indexed="10"/>
        <rFont val="Calibri"/>
        <family val="2"/>
        <charset val="204"/>
      </rPr>
      <t>завершивших</t>
    </r>
    <r>
      <rPr>
        <b/>
        <sz val="11"/>
        <rFont val="Calibri"/>
        <family val="2"/>
        <charset val="204"/>
      </rPr>
      <t xml:space="preserve"> амбулаторную БЛТ*, нарастающим итогом (чел.)</t>
    </r>
  </si>
  <si>
    <r>
      <rPr>
        <b/>
        <sz val="11"/>
        <color indexed="10"/>
        <rFont val="Calibri"/>
        <family val="2"/>
        <charset val="204"/>
      </rPr>
      <t>ФЕДЕРАЛЬНЫЙ БЮДЖЕТ  (распоряжение Правительства РФ от 23.01.2021 №127-р (278745,2 тыс.руб.)):</t>
    </r>
    <r>
      <rPr>
        <b/>
        <sz val="11"/>
        <color indexed="8"/>
        <rFont val="Calibri"/>
        <family val="2"/>
        <charset val="204"/>
      </rPr>
      <t xml:space="preserve">
Выделенная району сумма  на БЛТ  (тыс.руб)</t>
    </r>
  </si>
  <si>
    <r>
      <rPr>
        <b/>
        <sz val="11"/>
        <color indexed="10"/>
        <rFont val="Calibri"/>
        <family val="2"/>
        <charset val="204"/>
      </rPr>
      <t>ФЕДЕРАЛЬНЫЙ БЮДЖЕТ  (распоряжение Правительства РФ от 23.01.2021 №127-р (278745,2 тыс.руб.)):</t>
    </r>
    <r>
      <rPr>
        <b/>
        <sz val="11"/>
        <color indexed="8"/>
        <rFont val="Calibri"/>
        <family val="2"/>
        <charset val="204"/>
      </rPr>
      <t xml:space="preserve">
Законтрактовано из выделенной суммы на БЛТ (тыс. руб.)</t>
    </r>
  </si>
  <si>
    <r>
      <rPr>
        <b/>
        <sz val="11"/>
        <color indexed="10"/>
        <rFont val="Calibri"/>
        <family val="2"/>
        <charset val="204"/>
      </rPr>
      <t>ФЕДЕРАЛЬНЫЙ БЮДЖЕТ  (распоряжение Правительства РФ  от 23.01.2021 №127-р (278745,2 тыс.руб.):</t>
    </r>
    <r>
      <rPr>
        <b/>
        <sz val="11"/>
        <color indexed="8"/>
        <rFont val="Calibri"/>
        <family val="2"/>
        <charset val="204"/>
      </rPr>
      <t xml:space="preserve">
Поставлено в учреждения района лекарственных препаратов для БЛТ, тыс.руб.</t>
    </r>
  </si>
  <si>
    <r>
      <rPr>
        <b/>
        <sz val="11"/>
        <color indexed="10"/>
        <rFont val="Calibri"/>
        <family val="2"/>
        <charset val="204"/>
      </rPr>
      <t>ФЕДЕРАЛЬНЫЙ БЮДЖЕТ  (распоряжение Правительства РФ  от 23.01.2021 №127-р (278745,2 тыс.руб.):</t>
    </r>
    <r>
      <rPr>
        <b/>
        <sz val="11"/>
        <color indexed="8"/>
        <rFont val="Calibri"/>
        <family val="2"/>
        <charset val="204"/>
      </rPr>
      <t xml:space="preserve">
Оплачено (касса), 
тыс. руб </t>
    </r>
  </si>
  <si>
    <r>
      <rPr>
        <b/>
        <sz val="11"/>
        <color indexed="10"/>
        <rFont val="Calibri"/>
        <family val="2"/>
        <charset val="204"/>
      </rPr>
      <t>ФЕДЕРАЛЬНЫЙ БЮДЖЕТ  (распоряжение Правительства РФ от 23.01.2021 №127-р (278745,2 тыс.руб.):</t>
    </r>
    <r>
      <rPr>
        <b/>
        <sz val="11"/>
        <color indexed="8"/>
        <rFont val="Calibri"/>
        <family val="2"/>
        <charset val="204"/>
      </rPr>
      <t xml:space="preserve">
Фактическое количество обеспеченных БЛТ пациентов (чел.)</t>
    </r>
  </si>
  <si>
    <r>
      <rPr>
        <b/>
        <sz val="11"/>
        <color indexed="10"/>
        <rFont val="Calibri"/>
        <family val="2"/>
        <charset val="204"/>
      </rPr>
      <t>ФЕДЕРАЛЬНЫЙ БЮДЖЕТ  (распоряжение Правительства РФ от 23.01.2021 №127-р (278745,2 тыс.руб.):</t>
    </r>
    <r>
      <rPr>
        <b/>
        <sz val="11"/>
        <color indexed="8"/>
        <rFont val="Calibri"/>
        <family val="2"/>
        <charset val="204"/>
      </rPr>
      <t xml:space="preserve">
Обеспечено БЛТ пациентов на сумму (тыс. руб.)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</si>
  <si>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color indexed="10"/>
        <rFont val="Calibri"/>
        <family val="2"/>
        <charset val="204"/>
      </rPr>
      <t xml:space="preserve"> и НЕ ПОЛУЧАЮЩИХ</t>
    </r>
    <r>
      <rPr>
        <b/>
        <sz val="11"/>
        <rFont val="Calibri"/>
        <family val="2"/>
        <charset val="204"/>
      </rPr>
      <t xml:space="preserve"> </t>
    </r>
    <r>
      <rPr>
        <b/>
        <sz val="11"/>
        <color indexed="10"/>
        <rFont val="Calibri"/>
        <family val="2"/>
        <charset val="204"/>
      </rPr>
      <t>БЛТ* в связи с отказом от лекарственной терапии предложенными препаратами</t>
    </r>
    <r>
      <rPr>
        <b/>
        <sz val="11"/>
        <rFont val="Calibri"/>
        <family val="2"/>
        <charset val="204"/>
      </rPr>
      <t xml:space="preserve"> (чел.)
</t>
    </r>
  </si>
  <si>
    <r>
      <t xml:space="preserve">
Количество пациентов с COVID (U07.1+U07.2),  находящихся под  медицинским наблюдением в амбулаторных условиях </t>
    </r>
    <r>
      <rPr>
        <b/>
        <sz val="11"/>
        <color indexed="10"/>
        <rFont val="Calibri"/>
        <family val="2"/>
        <charset val="204"/>
      </rPr>
      <t>и НЕ ПОЛУЧАЮЩИХ</t>
    </r>
    <r>
      <rPr>
        <b/>
        <sz val="11"/>
        <rFont val="Calibri"/>
        <family val="2"/>
        <charset val="204"/>
      </rPr>
      <t xml:space="preserve"> </t>
    </r>
    <r>
      <rPr>
        <b/>
        <sz val="11"/>
        <color indexed="10"/>
        <rFont val="Calibri"/>
        <family val="2"/>
        <charset val="204"/>
      </rPr>
      <t xml:space="preserve">БЛТ* в связи с приобритением лекарственных препаратов за свой счет </t>
    </r>
    <r>
      <rPr>
        <b/>
        <sz val="11"/>
        <rFont val="Calibri"/>
        <family val="2"/>
        <charset val="204"/>
      </rPr>
      <t xml:space="preserve"> (чел.)
</t>
    </r>
  </si>
  <si>
    <r>
      <t>Количество пациентов с COVID (U07.1+U07.2),  находящихся под  медицинским наблюдением в амбулаторных условиях</t>
    </r>
    <r>
      <rPr>
        <b/>
        <sz val="11"/>
        <color indexed="10"/>
        <rFont val="Calibri"/>
        <family val="2"/>
        <charset val="204"/>
      </rPr>
      <t xml:space="preserve"> и НЕ ПОЛУЧАЮЩИХ</t>
    </r>
    <r>
      <rPr>
        <b/>
        <sz val="11"/>
        <rFont val="Calibri"/>
        <family val="2"/>
        <charset val="204"/>
      </rPr>
      <t xml:space="preserve"> </t>
    </r>
    <r>
      <rPr>
        <b/>
        <sz val="11"/>
        <color indexed="10"/>
        <rFont val="Calibri"/>
        <family val="2"/>
        <charset val="204"/>
      </rPr>
      <t xml:space="preserve">БЛТ* в связи с наличием противопоказаний  к лекарственной терапии предложенными препаратами </t>
    </r>
    <r>
      <rPr>
        <b/>
        <sz val="11"/>
        <rFont val="Calibri"/>
        <family val="2"/>
        <charset val="204"/>
      </rPr>
      <t>(чел.)</t>
    </r>
  </si>
  <si>
    <r>
      <t>Количество пациентов с COVID (U07.1+U07.2),  находящихся под  медицинским наблюдением в амбулаторных условиях</t>
    </r>
    <r>
      <rPr>
        <b/>
        <sz val="11"/>
        <color indexed="10"/>
        <rFont val="Calibri"/>
        <family val="2"/>
        <charset val="204"/>
      </rPr>
      <t xml:space="preserve"> и НЕ ПОЛУЧАЮЩИХ</t>
    </r>
    <r>
      <rPr>
        <b/>
        <sz val="11"/>
        <rFont val="Calibri"/>
        <family val="2"/>
        <charset val="204"/>
      </rPr>
      <t xml:space="preserve"> </t>
    </r>
    <r>
      <rPr>
        <b/>
        <sz val="11"/>
        <color indexed="10"/>
        <rFont val="Calibri"/>
        <family val="2"/>
        <charset val="204"/>
      </rPr>
      <t xml:space="preserve">БЛТ* в связи с отсутствием показаний к лекарственной терапии предложенными препаратами (бессимптомные формы)  </t>
    </r>
    <r>
      <rPr>
        <b/>
        <sz val="11"/>
        <rFont val="Calibri"/>
        <family val="2"/>
        <charset val="204"/>
      </rPr>
      <t>(чел.)</t>
    </r>
  </si>
  <si>
    <r>
      <t>Количество пациентов с COVID (U07.1+U07.2),  находящихся под  медицинским наблюдением в амбулаторных условиях</t>
    </r>
    <r>
      <rPr>
        <b/>
        <sz val="11"/>
        <color indexed="10"/>
        <rFont val="Calibri"/>
        <family val="2"/>
        <charset val="204"/>
      </rPr>
      <t xml:space="preserve"> и НЕ ПОЛУЧАЮЩИХ</t>
    </r>
    <r>
      <rPr>
        <b/>
        <sz val="11"/>
        <rFont val="Calibri"/>
        <family val="2"/>
        <charset val="204"/>
      </rPr>
      <t xml:space="preserve"> </t>
    </r>
    <r>
      <rPr>
        <b/>
        <sz val="11"/>
        <color indexed="10"/>
        <rFont val="Calibri"/>
        <family val="2"/>
        <charset val="204"/>
      </rPr>
      <t xml:space="preserve">БЛТ* в связи с окончанием курса лечения </t>
    </r>
    <r>
      <rPr>
        <b/>
        <sz val="11"/>
        <rFont val="Calibri"/>
        <family val="2"/>
        <charset val="204"/>
      </rPr>
      <t>(чел.)</t>
    </r>
  </si>
  <si>
    <r>
      <t>Количество пациентов с COVID (U07.1+U07.2),  находящихся под  медицинским наблюдением в амбулаторных условиях</t>
    </r>
    <r>
      <rPr>
        <b/>
        <sz val="11"/>
        <color indexed="10"/>
        <rFont val="Calibri"/>
        <family val="2"/>
        <charset val="204"/>
      </rPr>
      <t xml:space="preserve"> и НЕ ПОЛУЧАЮЩИХ</t>
    </r>
    <r>
      <rPr>
        <b/>
        <sz val="11"/>
        <rFont val="Calibri"/>
        <family val="2"/>
        <charset val="204"/>
      </rPr>
      <t xml:space="preserve"> </t>
    </r>
    <r>
      <rPr>
        <b/>
        <sz val="11"/>
        <color indexed="10"/>
        <rFont val="Calibri"/>
        <family val="2"/>
        <charset val="204"/>
      </rPr>
      <t xml:space="preserve">БЛТ* в связи с приобритением лекарственных препаратов за свой счет </t>
    </r>
    <r>
      <rPr>
        <b/>
        <sz val="11"/>
        <rFont val="Calibri"/>
        <family val="2"/>
        <charset val="204"/>
      </rPr>
      <t xml:space="preserve"> (чел.)</t>
    </r>
  </si>
  <si>
    <r>
      <t>Количество пациентов с COVID, находящихся под  медицинским наблюдением в амбулаторных условиях и</t>
    </r>
    <r>
      <rPr>
        <b/>
        <sz val="11"/>
        <color indexed="10"/>
        <rFont val="Calibri"/>
        <family val="2"/>
        <charset val="204"/>
      </rPr>
      <t xml:space="preserve"> НЕ ПОЛУЧАЮЩИХ</t>
    </r>
    <r>
      <rPr>
        <b/>
        <sz val="11"/>
        <rFont val="Calibri"/>
        <family val="2"/>
        <charset val="204"/>
      </rPr>
      <t xml:space="preserve"> </t>
    </r>
    <r>
      <rPr>
        <b/>
        <sz val="11"/>
        <color indexed="10"/>
        <rFont val="Calibri"/>
        <family val="2"/>
        <charset val="204"/>
      </rPr>
      <t>БЛТ*</t>
    </r>
    <r>
      <rPr>
        <b/>
        <sz val="11"/>
        <rFont val="Calibri"/>
        <family val="2"/>
        <charset val="204"/>
      </rPr>
      <t xml:space="preserve"> (чел.)
</t>
    </r>
    <r>
      <rPr>
        <b/>
        <sz val="11"/>
        <color indexed="10"/>
        <rFont val="Calibri"/>
        <family val="2"/>
        <charset val="204"/>
      </rPr>
      <t>ВСЕГО</t>
    </r>
  </si>
  <si>
    <t>Итого:</t>
  </si>
  <si>
    <t>Разница значений в столбце 50 и БЮДЖЕТ СПб</t>
  </si>
  <si>
    <t>Разница значений в столбце 44 и ФЕДЕРАЛЬНЫЙ БЮДЖЕТ</t>
  </si>
  <si>
    <t>ФЕДЕРАЛЬНЫЙ БЮДЖЕТ
распоряжение Правительства РФ от 23.01.2021 №127-р</t>
  </si>
  <si>
    <t>ФЕДЕРАЛЬНЫЙ БЮДЖЕТ
распоряжение Правительства РФ от 23.01.2021 №600-р</t>
  </si>
  <si>
    <t>Разница значений в столбце 50 и ФЕДЕРАЛЬНЫЙ БЮДЖЕТ</t>
  </si>
  <si>
    <r>
      <rPr>
        <b/>
        <sz val="11"/>
        <color rgb="FFFF0000"/>
        <rFont val="Calibri"/>
        <family val="2"/>
        <charset val="204"/>
      </rPr>
      <t>ФЕДЕРАЛЬНЫЙ БЮДЖЕТ
(распоряжение Правительства РФ от 23.01.2021 № 600-р
(244307 тыс. руб.)):</t>
    </r>
    <r>
      <rPr>
        <b/>
        <sz val="11"/>
        <color rgb="FF000000"/>
        <rFont val="Calibri"/>
        <family val="2"/>
        <charset val="204"/>
      </rPr>
      <t xml:space="preserve">
Выделенная району сумма  на БЛТ 
(тыс. руб.)</t>
    </r>
  </si>
  <si>
    <r>
      <rPr>
        <b/>
        <sz val="11"/>
        <color rgb="FFFF0000"/>
        <rFont val="Calibri"/>
        <family val="2"/>
        <charset val="204"/>
      </rPr>
      <t xml:space="preserve">ФЕДЕРАЛЬНЫЙ БЮДЖЕТ 
(распоряжение Правительства РФ от 23.01.2021 № 600-р
(244307 тыс. руб.)):
</t>
    </r>
    <r>
      <rPr>
        <b/>
        <sz val="11"/>
        <color rgb="FF000000"/>
        <rFont val="Calibri"/>
        <family val="2"/>
        <charset val="204"/>
      </rPr>
      <t>Законтрактовано из выделенной суммы на БЛТ
(тыс. руб.)</t>
    </r>
  </si>
  <si>
    <r>
      <rPr>
        <b/>
        <sz val="11"/>
        <color rgb="FFFF0000"/>
        <rFont val="Calibri"/>
        <family val="2"/>
        <charset val="204"/>
      </rPr>
      <t>ФЕДЕРАЛЬНЫЙ БЮДЖЕТ 
(распоряжение Правительства РФ от 23.01.2021 № 600-р 
(244307 тыс. руб.)):</t>
    </r>
    <r>
      <rPr>
        <b/>
        <sz val="11"/>
        <color rgb="FF000000"/>
        <rFont val="Calibri"/>
        <family val="2"/>
        <charset val="204"/>
      </rPr>
      <t xml:space="preserve">
Поставлено в учреждения района лекарственных препаратов для БЛТ
(тыс. руб.)</t>
    </r>
  </si>
  <si>
    <r>
      <rPr>
        <b/>
        <sz val="11"/>
        <color rgb="FFFF0000"/>
        <rFont val="Calibri"/>
        <family val="2"/>
        <charset val="204"/>
      </rPr>
      <t>ФЕДЕРАЛЬНЫЙ БЮДЖЕТ
(распоряжение Правительства РФ от 23.01.2021 № 600-р
(244307 тыс. руб.)):</t>
    </r>
    <r>
      <rPr>
        <b/>
        <sz val="11"/>
        <color rgb="FF000000"/>
        <rFont val="Calibri"/>
        <family val="2"/>
        <charset val="204"/>
      </rPr>
      <t xml:space="preserve">
Оплачено (касса) 
(тыс. руб.)</t>
    </r>
  </si>
  <si>
    <r>
      <rPr>
        <b/>
        <sz val="11"/>
        <color rgb="FFFF0000"/>
        <rFont val="Calibri"/>
        <family val="2"/>
        <charset val="204"/>
      </rPr>
      <t xml:space="preserve">ФЕДЕРАЛЬНЫЙ БЮДЖЕТ 
(распоряжение Правительства РФ от 23.01.2021 № 600-р
(244307 тыс. руб.)):  </t>
    </r>
    <r>
      <rPr>
        <b/>
        <sz val="11"/>
        <color rgb="FF000000"/>
        <rFont val="Calibri"/>
        <family val="2"/>
        <charset val="204"/>
      </rPr>
      <t xml:space="preserve">  Фактическое количество обеспеченных БЛТ пациентов 
(чел.)</t>
    </r>
  </si>
  <si>
    <r>
      <rPr>
        <b/>
        <sz val="11"/>
        <color rgb="FFFF0000"/>
        <rFont val="Calibri"/>
        <family val="2"/>
        <charset val="204"/>
      </rPr>
      <t xml:space="preserve">ФЕДЕРАЛЬНЫЙ БЮДЖЕТ
(распоряжение Правительства РФ от 23.01.2021 № 600-р
(244307 тыс. руб.)):
</t>
    </r>
    <r>
      <rPr>
        <b/>
        <sz val="11"/>
        <color rgb="FF000000"/>
        <rFont val="Calibri"/>
        <family val="2"/>
        <charset val="204"/>
      </rPr>
      <t>Обеспечено БЛТ пациентов на сумму 
(тыс. руб.)</t>
    </r>
  </si>
  <si>
    <r>
      <rPr>
        <b/>
        <sz val="11"/>
        <color indexed="10"/>
        <rFont val="Calibri"/>
        <family val="2"/>
        <charset val="204"/>
      </rPr>
      <t>БЮДЖЕТ СПб 
(постановление Правительства СПб от 18.12.2020 №1105
(321413,7 тыс. руб.)):</t>
    </r>
    <r>
      <rPr>
        <b/>
        <sz val="11"/>
        <color indexed="8"/>
        <rFont val="Calibri"/>
        <family val="2"/>
        <charset val="204"/>
      </rPr>
      <t xml:space="preserve">
Выделенная району сумма  на БЛТ* пациентов с COVID (U07.1+U07.2) 
(тыс.руб.)</t>
    </r>
  </si>
  <si>
    <r>
      <rPr>
        <b/>
        <sz val="11"/>
        <color indexed="10"/>
        <rFont val="Calibri"/>
        <family val="2"/>
        <charset val="204"/>
      </rPr>
      <t>БЮДЖЕТ СПб 
(постановление Правительства СПб от 18.12.2020 №1105 
(321413,7 тыс. руб.)):</t>
    </r>
    <r>
      <rPr>
        <b/>
        <sz val="11"/>
        <color indexed="8"/>
        <rFont val="Calibri"/>
        <family val="2"/>
        <charset val="204"/>
      </rPr>
      <t xml:space="preserve">
Законтрактовано из выделенной суммы на БЛТ 
(тыс. руб.)</t>
    </r>
  </si>
  <si>
    <r>
      <rPr>
        <b/>
        <sz val="11"/>
        <color indexed="10"/>
        <rFont val="Calibri"/>
        <family val="2"/>
        <charset val="204"/>
      </rPr>
      <t>БЮДЖЕТ СПб
 (постановление Правительства СПб от 18.12.2020 №1105 
(321413,7 тыс. руб.)):</t>
    </r>
    <r>
      <rPr>
        <b/>
        <sz val="11"/>
        <color indexed="8"/>
        <rFont val="Calibri"/>
        <family val="2"/>
        <charset val="204"/>
      </rPr>
      <t xml:space="preserve">
Поставлено в учреждения района лекарственных препаратов для БЛТ 
(тыс. руб.)</t>
    </r>
  </si>
  <si>
    <r>
      <rPr>
        <b/>
        <sz val="11"/>
        <color indexed="10"/>
        <rFont val="Calibri"/>
        <family val="2"/>
        <charset val="204"/>
      </rPr>
      <t>БЮДЖЕТ СПб 
(постановление Правительства СПб от 18.12.2020 №1105 
(321413,7 тыс. руб.)):</t>
    </r>
    <r>
      <rPr>
        <b/>
        <sz val="11"/>
        <color indexed="8"/>
        <rFont val="Calibri"/>
        <family val="2"/>
        <charset val="204"/>
      </rPr>
      <t xml:space="preserve">
Оплачено (касса) 
(тыс. руб.)</t>
    </r>
  </si>
  <si>
    <r>
      <rPr>
        <b/>
        <sz val="11"/>
        <color indexed="10"/>
        <rFont val="Calibri"/>
        <family val="2"/>
        <charset val="204"/>
      </rPr>
      <t>БЮДЖЕТ СПб 
(постановление Правительства СПб от 18.12.2020 №1105 
(321413,7 тыс. руб.)):</t>
    </r>
    <r>
      <rPr>
        <b/>
        <sz val="11"/>
        <color indexed="8"/>
        <rFont val="Calibri"/>
        <family val="2"/>
        <charset val="204"/>
      </rPr>
      <t xml:space="preserve">
Фактическое количество обеспеченных БЛТ пациентов 
(чел.)</t>
    </r>
  </si>
  <si>
    <r>
      <rPr>
        <b/>
        <sz val="11"/>
        <color indexed="10"/>
        <rFont val="Calibri"/>
        <family val="2"/>
        <charset val="204"/>
      </rPr>
      <t>БЮДЖЕТ СПб 
(постановление Правительства СПб от 18.12.2020 №1105 
(321413,7 тыс. руб.)):</t>
    </r>
    <r>
      <rPr>
        <b/>
        <sz val="11"/>
        <color indexed="8"/>
        <rFont val="Calibri"/>
        <family val="2"/>
        <charset val="204"/>
      </rPr>
      <t xml:space="preserve">
Обеспечено БЛТ пациентов на сумму 
(тыс. руб.)</t>
    </r>
  </si>
  <si>
    <r>
      <rPr>
        <b/>
        <sz val="11"/>
        <color rgb="FFFF0000"/>
        <rFont val="Calibri"/>
        <family val="2"/>
        <charset val="204"/>
      </rPr>
      <t>ФЕДЕРАЛЬНЫЙ БЮДЖЕТ
(распоряжение Правительства РФ от 13.03.2021 № 600-р
(244307 тыс. руб.)):</t>
    </r>
    <r>
      <rPr>
        <b/>
        <sz val="11"/>
        <color rgb="FF000000"/>
        <rFont val="Calibri"/>
        <family val="2"/>
        <charset val="204"/>
      </rPr>
      <t xml:space="preserve">
Выделенная району сумма  на БЛТ 
(тыс. руб.)</t>
    </r>
  </si>
  <si>
    <r>
      <rPr>
        <b/>
        <sz val="11"/>
        <color rgb="FFFF0000"/>
        <rFont val="Calibri"/>
        <family val="2"/>
        <charset val="204"/>
      </rPr>
      <t xml:space="preserve">ФЕДЕРАЛЬНЫЙ БЮДЖЕТ 
(распоряжение Правительства РФ от 13.03.2021 № 600-р
(244307 тыс. руб.)):
</t>
    </r>
    <r>
      <rPr>
        <b/>
        <sz val="11"/>
        <color rgb="FF000000"/>
        <rFont val="Calibri"/>
        <family val="2"/>
        <charset val="204"/>
      </rPr>
      <t>Законтрактовано из выделенной суммы на БЛТ
(тыс. руб.)</t>
    </r>
  </si>
  <si>
    <r>
      <rPr>
        <b/>
        <sz val="11"/>
        <color rgb="FFFF0000"/>
        <rFont val="Calibri"/>
        <family val="2"/>
        <charset val="204"/>
      </rPr>
      <t>ФЕДЕРАЛЬНЫЙ БЮДЖЕТ 
(распоряжение Правительства РФ от 13.03.2021 № 600-р 
(244307 тыс. руб.)):</t>
    </r>
    <r>
      <rPr>
        <b/>
        <sz val="11"/>
        <color rgb="FF000000"/>
        <rFont val="Calibri"/>
        <family val="2"/>
        <charset val="204"/>
      </rPr>
      <t xml:space="preserve">
Поставлено в учреждения района лекарственных препаратов для БЛТ
(тыс. руб.)</t>
    </r>
  </si>
  <si>
    <r>
      <rPr>
        <b/>
        <sz val="11"/>
        <color rgb="FFFF0000"/>
        <rFont val="Calibri"/>
        <family val="2"/>
        <charset val="204"/>
      </rPr>
      <t>ФЕДЕРАЛЬНЫЙ БЮДЖЕТ
(распоряжение Правительства РФ от 13.03.2021 № 600-р
(244307 тыс. руб.)):</t>
    </r>
    <r>
      <rPr>
        <b/>
        <sz val="11"/>
        <color rgb="FF000000"/>
        <rFont val="Calibri"/>
        <family val="2"/>
        <charset val="204"/>
      </rPr>
      <t xml:space="preserve">
Оплачено (касса) 
(тыс. руб.)</t>
    </r>
  </si>
  <si>
    <r>
      <rPr>
        <b/>
        <sz val="11"/>
        <color rgb="FFFF0000"/>
        <rFont val="Calibri"/>
        <family val="2"/>
        <charset val="204"/>
      </rPr>
      <t xml:space="preserve">ФЕДЕРАЛЬНЫЙ БЮДЖЕТ 
(распоряжение Правительства РФ от 13.03.2021 № 600-р
(244307 тыс. руб.)):  </t>
    </r>
    <r>
      <rPr>
        <b/>
        <sz val="11"/>
        <color rgb="FF000000"/>
        <rFont val="Calibri"/>
        <family val="2"/>
        <charset val="204"/>
      </rPr>
      <t xml:space="preserve">  Фактическое количество обеспеченных БЛТ пациентов 
(чел.)</t>
    </r>
  </si>
  <si>
    <r>
      <rPr>
        <b/>
        <sz val="11"/>
        <color rgb="FFFF0000"/>
        <rFont val="Calibri"/>
        <family val="2"/>
        <charset val="204"/>
      </rPr>
      <t xml:space="preserve">ФЕДЕРАЛЬНЫЙ БЮДЖЕТ
(распоряжение Правительства РФ от 13.03.2021 № 600-р
(244307 тыс. руб.)):
</t>
    </r>
    <r>
      <rPr>
        <b/>
        <sz val="11"/>
        <color rgb="FF000000"/>
        <rFont val="Calibri"/>
        <family val="2"/>
        <charset val="204"/>
      </rPr>
      <t>Обеспечено БЛТ пациентов на сумму 
(тыс. руб.)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</si>
</sst>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"/>
  </numFmts>
  <fonts count="1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color indexed="10"/>
      <name val="Calibri"/>
      <family val="2"/>
      <charset val="204"/>
    </font>
    <font>
      <b/>
      <sz val="1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5" fontId="8" fillId="2" borderId="1" xfId="0" applyNumberFormat="1" applyFont="1" applyFill="1" applyBorder="1"/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6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4" xfId="0" applyFont="1" applyBorder="1" applyAlignment="1">
      <alignment horizontal="center" vertical="center"/>
    </xf>
    <xf numFmtId="0" fontId="14" fillId="0" borderId="5" xfId="0" applyFont="1" applyBorder="1"/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4" fillId="0" borderId="0" xfId="0" applyFont="1"/>
    <xf numFmtId="0" fontId="12" fillId="0" borderId="7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4" fillId="0" borderId="10" xfId="0" applyFont="1" applyBorder="1"/>
    <xf numFmtId="0" fontId="15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0" xfId="0" applyFont="1" applyFill="1"/>
    <xf numFmtId="0" fontId="1" fillId="0" borderId="0" xfId="0" applyFont="1" applyFill="1"/>
    <xf numFmtId="0" fontId="15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left" vertical="center"/>
    </xf>
    <xf numFmtId="0" fontId="15" fillId="0" borderId="7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164" fontId="14" fillId="0" borderId="10" xfId="0" applyNumberFormat="1" applyFont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2" fillId="6" borderId="18" xfId="0" applyFont="1" applyFill="1" applyBorder="1" applyAlignment="1">
      <alignment horizontal="right" vertical="center"/>
    </xf>
    <xf numFmtId="0" fontId="9" fillId="6" borderId="18" xfId="0" applyFont="1" applyFill="1" applyBorder="1" applyAlignment="1">
      <alignment horizontal="right" vertical="center"/>
    </xf>
    <xf numFmtId="0" fontId="9" fillId="6" borderId="13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164" fontId="14" fillId="0" borderId="5" xfId="0" applyNumberFormat="1" applyFont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164" fontId="9" fillId="6" borderId="13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WXL20"/>
  <sheetViews>
    <sheetView topLeftCell="BD1" workbookViewId="0">
      <selection activeCell="BN2" sqref="BN2"/>
    </sheetView>
  </sheetViews>
  <sheetFormatPr defaultRowHeight="15" x14ac:dyDescent="0.25"/>
  <cols>
    <col min="1" max="1" width="11.28515625" style="13" customWidth="1"/>
    <col min="2" max="2" width="27.7109375" style="13" bestFit="1" customWidth="1"/>
    <col min="3" max="50" width="26.5703125" style="13" customWidth="1"/>
    <col min="51" max="62" width="28.5703125" style="13" customWidth="1"/>
    <col min="63" max="256" width="9.140625" style="13" customWidth="1"/>
    <col min="257" max="257" width="10.140625" style="13" bestFit="1" customWidth="1"/>
    <col min="258" max="258" width="28" style="13" customWidth="1"/>
    <col min="259" max="259" width="34.5703125" style="13" customWidth="1"/>
    <col min="260" max="279" width="28" style="13" customWidth="1"/>
    <col min="280" max="300" width="28.42578125" style="13" customWidth="1"/>
    <col min="301" max="309" width="29.140625" style="13" customWidth="1"/>
    <col min="310" max="312" width="29.42578125" style="13" customWidth="1"/>
    <col min="513" max="513" width="10.140625" style="13" bestFit="1" customWidth="1"/>
    <col min="514" max="514" width="28" style="13" customWidth="1"/>
    <col min="515" max="515" width="34.5703125" style="13" customWidth="1"/>
    <col min="516" max="535" width="28" style="13" customWidth="1"/>
    <col min="536" max="556" width="28.42578125" style="13" customWidth="1"/>
    <col min="557" max="565" width="29.140625" style="13" customWidth="1"/>
    <col min="566" max="568" width="29.42578125" style="13" customWidth="1"/>
    <col min="769" max="769" width="10.140625" style="13" bestFit="1" customWidth="1"/>
    <col min="770" max="770" width="28" style="13" customWidth="1"/>
    <col min="771" max="771" width="34.5703125" style="13" customWidth="1"/>
    <col min="772" max="791" width="28" style="13" customWidth="1"/>
    <col min="792" max="812" width="28.42578125" style="13" customWidth="1"/>
    <col min="813" max="821" width="29.140625" style="13" customWidth="1"/>
    <col min="822" max="824" width="29.42578125" style="13" customWidth="1"/>
    <col min="1025" max="1025" width="10.140625" style="13" bestFit="1" customWidth="1"/>
    <col min="1026" max="1026" width="28" style="13" customWidth="1"/>
    <col min="1027" max="1027" width="34.5703125" style="13" customWidth="1"/>
    <col min="1028" max="1047" width="28" style="13" customWidth="1"/>
    <col min="1048" max="1068" width="28.42578125" style="13" customWidth="1"/>
    <col min="1069" max="1077" width="29.140625" style="13" customWidth="1"/>
    <col min="1078" max="1080" width="29.42578125" style="13" customWidth="1"/>
    <col min="1281" max="1281" width="10.140625" style="13" bestFit="1" customWidth="1"/>
    <col min="1282" max="1282" width="28" style="13" customWidth="1"/>
    <col min="1283" max="1283" width="34.5703125" style="13" customWidth="1"/>
    <col min="1284" max="1303" width="28" style="13" customWidth="1"/>
    <col min="1304" max="1324" width="28.42578125" style="13" customWidth="1"/>
    <col min="1325" max="1333" width="29.140625" style="13" customWidth="1"/>
    <col min="1334" max="1336" width="29.42578125" style="13" customWidth="1"/>
    <col min="1537" max="1537" width="10.140625" style="13" bestFit="1" customWidth="1"/>
    <col min="1538" max="1538" width="28" style="13" customWidth="1"/>
    <col min="1539" max="1539" width="34.5703125" style="13" customWidth="1"/>
    <col min="1540" max="1559" width="28" style="13" customWidth="1"/>
    <col min="1560" max="1580" width="28.42578125" style="13" customWidth="1"/>
    <col min="1581" max="1589" width="29.140625" style="13" customWidth="1"/>
    <col min="1590" max="1592" width="29.42578125" style="13" customWidth="1"/>
    <col min="1793" max="1793" width="10.140625" style="13" bestFit="1" customWidth="1"/>
    <col min="1794" max="1794" width="28" style="13" customWidth="1"/>
    <col min="1795" max="1795" width="34.5703125" style="13" customWidth="1"/>
    <col min="1796" max="1815" width="28" style="13" customWidth="1"/>
    <col min="1816" max="1836" width="28.42578125" style="13" customWidth="1"/>
    <col min="1837" max="1845" width="29.140625" style="13" customWidth="1"/>
    <col min="1846" max="1848" width="29.42578125" style="13" customWidth="1"/>
    <col min="2049" max="2049" width="10.140625" style="13" bestFit="1" customWidth="1"/>
    <col min="2050" max="2050" width="28" style="13" customWidth="1"/>
    <col min="2051" max="2051" width="34.5703125" style="13" customWidth="1"/>
    <col min="2052" max="2071" width="28" style="13" customWidth="1"/>
    <col min="2072" max="2092" width="28.42578125" style="13" customWidth="1"/>
    <col min="2093" max="2101" width="29.140625" style="13" customWidth="1"/>
    <col min="2102" max="2104" width="29.42578125" style="13" customWidth="1"/>
    <col min="2305" max="2305" width="10.140625" style="13" bestFit="1" customWidth="1"/>
    <col min="2306" max="2306" width="28" style="13" customWidth="1"/>
    <col min="2307" max="2307" width="34.5703125" style="13" customWidth="1"/>
    <col min="2308" max="2327" width="28" style="13" customWidth="1"/>
    <col min="2328" max="2348" width="28.42578125" style="13" customWidth="1"/>
    <col min="2349" max="2357" width="29.140625" style="13" customWidth="1"/>
    <col min="2358" max="2360" width="29.42578125" style="13" customWidth="1"/>
    <col min="2561" max="2561" width="10.140625" style="13" bestFit="1" customWidth="1"/>
    <col min="2562" max="2562" width="28" style="13" customWidth="1"/>
    <col min="2563" max="2563" width="34.5703125" style="13" customWidth="1"/>
    <col min="2564" max="2583" width="28" style="13" customWidth="1"/>
    <col min="2584" max="2604" width="28.42578125" style="13" customWidth="1"/>
    <col min="2605" max="2613" width="29.140625" style="13" customWidth="1"/>
    <col min="2614" max="2616" width="29.42578125" style="13" customWidth="1"/>
    <col min="2817" max="2817" width="10.140625" style="13" bestFit="1" customWidth="1"/>
    <col min="2818" max="2818" width="28" style="13" customWidth="1"/>
    <col min="2819" max="2819" width="34.5703125" style="13" customWidth="1"/>
    <col min="2820" max="2839" width="28" style="13" customWidth="1"/>
    <col min="2840" max="2860" width="28.42578125" style="13" customWidth="1"/>
    <col min="2861" max="2869" width="29.140625" style="13" customWidth="1"/>
    <col min="2870" max="2872" width="29.42578125" style="13" customWidth="1"/>
    <col min="3073" max="3073" width="10.140625" style="13" bestFit="1" customWidth="1"/>
    <col min="3074" max="3074" width="28" style="13" customWidth="1"/>
    <col min="3075" max="3075" width="34.5703125" style="13" customWidth="1"/>
    <col min="3076" max="3095" width="28" style="13" customWidth="1"/>
    <col min="3096" max="3116" width="28.42578125" style="13" customWidth="1"/>
    <col min="3117" max="3125" width="29.140625" style="13" customWidth="1"/>
    <col min="3126" max="3128" width="29.42578125" style="13" customWidth="1"/>
    <col min="3329" max="3329" width="10.140625" style="13" bestFit="1" customWidth="1"/>
    <col min="3330" max="3330" width="28" style="13" customWidth="1"/>
    <col min="3331" max="3331" width="34.5703125" style="13" customWidth="1"/>
    <col min="3332" max="3351" width="28" style="13" customWidth="1"/>
    <col min="3352" max="3372" width="28.42578125" style="13" customWidth="1"/>
    <col min="3373" max="3381" width="29.140625" style="13" customWidth="1"/>
    <col min="3382" max="3384" width="29.42578125" style="13" customWidth="1"/>
    <col min="3585" max="3585" width="10.140625" style="13" bestFit="1" customWidth="1"/>
    <col min="3586" max="3586" width="28" style="13" customWidth="1"/>
    <col min="3587" max="3587" width="34.5703125" style="13" customWidth="1"/>
    <col min="3588" max="3607" width="28" style="13" customWidth="1"/>
    <col min="3608" max="3628" width="28.42578125" style="13" customWidth="1"/>
    <col min="3629" max="3637" width="29.140625" style="13" customWidth="1"/>
    <col min="3638" max="3640" width="29.42578125" style="13" customWidth="1"/>
    <col min="3841" max="3841" width="10.140625" style="13" bestFit="1" customWidth="1"/>
    <col min="3842" max="3842" width="28" style="13" customWidth="1"/>
    <col min="3843" max="3843" width="34.5703125" style="13" customWidth="1"/>
    <col min="3844" max="3863" width="28" style="13" customWidth="1"/>
    <col min="3864" max="3884" width="28.42578125" style="13" customWidth="1"/>
    <col min="3885" max="3893" width="29.140625" style="13" customWidth="1"/>
    <col min="3894" max="3896" width="29.42578125" style="13" customWidth="1"/>
    <col min="4097" max="4097" width="10.140625" style="13" bestFit="1" customWidth="1"/>
    <col min="4098" max="4098" width="28" style="13" customWidth="1"/>
    <col min="4099" max="4099" width="34.5703125" style="13" customWidth="1"/>
    <col min="4100" max="4119" width="28" style="13" customWidth="1"/>
    <col min="4120" max="4140" width="28.42578125" style="13" customWidth="1"/>
    <col min="4141" max="4149" width="29.140625" style="13" customWidth="1"/>
    <col min="4150" max="4152" width="29.42578125" style="13" customWidth="1"/>
    <col min="4353" max="4353" width="10.140625" style="13" bestFit="1" customWidth="1"/>
    <col min="4354" max="4354" width="28" style="13" customWidth="1"/>
    <col min="4355" max="4355" width="34.5703125" style="13" customWidth="1"/>
    <col min="4356" max="4375" width="28" style="13" customWidth="1"/>
    <col min="4376" max="4396" width="28.42578125" style="13" customWidth="1"/>
    <col min="4397" max="4405" width="29.140625" style="13" customWidth="1"/>
    <col min="4406" max="4408" width="29.42578125" style="13" customWidth="1"/>
    <col min="4609" max="4609" width="10.140625" style="13" bestFit="1" customWidth="1"/>
    <col min="4610" max="4610" width="28" style="13" customWidth="1"/>
    <col min="4611" max="4611" width="34.5703125" style="13" customWidth="1"/>
    <col min="4612" max="4631" width="28" style="13" customWidth="1"/>
    <col min="4632" max="4652" width="28.42578125" style="13" customWidth="1"/>
    <col min="4653" max="4661" width="29.140625" style="13" customWidth="1"/>
    <col min="4662" max="4664" width="29.42578125" style="13" customWidth="1"/>
    <col min="4865" max="4865" width="10.140625" style="13" bestFit="1" customWidth="1"/>
    <col min="4866" max="4866" width="28" style="13" customWidth="1"/>
    <col min="4867" max="4867" width="34.5703125" style="13" customWidth="1"/>
    <col min="4868" max="4887" width="28" style="13" customWidth="1"/>
    <col min="4888" max="4908" width="28.42578125" style="13" customWidth="1"/>
    <col min="4909" max="4917" width="29.140625" style="13" customWidth="1"/>
    <col min="4918" max="4920" width="29.42578125" style="13" customWidth="1"/>
    <col min="5121" max="5121" width="10.140625" style="13" bestFit="1" customWidth="1"/>
    <col min="5122" max="5122" width="28" style="13" customWidth="1"/>
    <col min="5123" max="5123" width="34.5703125" style="13" customWidth="1"/>
    <col min="5124" max="5143" width="28" style="13" customWidth="1"/>
    <col min="5144" max="5164" width="28.42578125" style="13" customWidth="1"/>
    <col min="5165" max="5173" width="29.140625" style="13" customWidth="1"/>
    <col min="5174" max="5176" width="29.42578125" style="13" customWidth="1"/>
    <col min="5377" max="5377" width="10.140625" style="13" bestFit="1" customWidth="1"/>
    <col min="5378" max="5378" width="28" style="13" customWidth="1"/>
    <col min="5379" max="5379" width="34.5703125" style="13" customWidth="1"/>
    <col min="5380" max="5399" width="28" style="13" customWidth="1"/>
    <col min="5400" max="5420" width="28.42578125" style="13" customWidth="1"/>
    <col min="5421" max="5429" width="29.140625" style="13" customWidth="1"/>
    <col min="5430" max="5432" width="29.42578125" style="13" customWidth="1"/>
    <col min="5633" max="5633" width="10.140625" style="13" bestFit="1" customWidth="1"/>
    <col min="5634" max="5634" width="28" style="13" customWidth="1"/>
    <col min="5635" max="5635" width="34.5703125" style="13" customWidth="1"/>
    <col min="5636" max="5655" width="28" style="13" customWidth="1"/>
    <col min="5656" max="5676" width="28.42578125" style="13" customWidth="1"/>
    <col min="5677" max="5685" width="29.140625" style="13" customWidth="1"/>
    <col min="5686" max="5688" width="29.42578125" style="13" customWidth="1"/>
    <col min="5889" max="5889" width="10.140625" style="13" bestFit="1" customWidth="1"/>
    <col min="5890" max="5890" width="28" style="13" customWidth="1"/>
    <col min="5891" max="5891" width="34.5703125" style="13" customWidth="1"/>
    <col min="5892" max="5911" width="28" style="13" customWidth="1"/>
    <col min="5912" max="5932" width="28.42578125" style="13" customWidth="1"/>
    <col min="5933" max="5941" width="29.140625" style="13" customWidth="1"/>
    <col min="5942" max="5944" width="29.42578125" style="13" customWidth="1"/>
    <col min="6145" max="6145" width="10.140625" style="13" bestFit="1" customWidth="1"/>
    <col min="6146" max="6146" width="28" style="13" customWidth="1"/>
    <col min="6147" max="6147" width="34.5703125" style="13" customWidth="1"/>
    <col min="6148" max="6167" width="28" style="13" customWidth="1"/>
    <col min="6168" max="6188" width="28.42578125" style="13" customWidth="1"/>
    <col min="6189" max="6197" width="29.140625" style="13" customWidth="1"/>
    <col min="6198" max="6200" width="29.42578125" style="13" customWidth="1"/>
    <col min="6401" max="6401" width="10.140625" style="13" bestFit="1" customWidth="1"/>
    <col min="6402" max="6402" width="28" style="13" customWidth="1"/>
    <col min="6403" max="6403" width="34.5703125" style="13" customWidth="1"/>
    <col min="6404" max="6423" width="28" style="13" customWidth="1"/>
    <col min="6424" max="6444" width="28.42578125" style="13" customWidth="1"/>
    <col min="6445" max="6453" width="29.140625" style="13" customWidth="1"/>
    <col min="6454" max="6456" width="29.42578125" style="13" customWidth="1"/>
    <col min="6657" max="6657" width="10.140625" style="13" bestFit="1" customWidth="1"/>
    <col min="6658" max="6658" width="28" style="13" customWidth="1"/>
    <col min="6659" max="6659" width="34.5703125" style="13" customWidth="1"/>
    <col min="6660" max="6679" width="28" style="13" customWidth="1"/>
    <col min="6680" max="6700" width="28.42578125" style="13" customWidth="1"/>
    <col min="6701" max="6709" width="29.140625" style="13" customWidth="1"/>
    <col min="6710" max="6712" width="29.42578125" style="13" customWidth="1"/>
    <col min="6913" max="6913" width="10.140625" style="13" bestFit="1" customWidth="1"/>
    <col min="6914" max="6914" width="28" style="13" customWidth="1"/>
    <col min="6915" max="6915" width="34.5703125" style="13" customWidth="1"/>
    <col min="6916" max="6935" width="28" style="13" customWidth="1"/>
    <col min="6936" max="6956" width="28.42578125" style="13" customWidth="1"/>
    <col min="6957" max="6965" width="29.140625" style="13" customWidth="1"/>
    <col min="6966" max="6968" width="29.42578125" style="13" customWidth="1"/>
    <col min="7169" max="7169" width="10.140625" style="13" bestFit="1" customWidth="1"/>
    <col min="7170" max="7170" width="28" style="13" customWidth="1"/>
    <col min="7171" max="7171" width="34.5703125" style="13" customWidth="1"/>
    <col min="7172" max="7191" width="28" style="13" customWidth="1"/>
    <col min="7192" max="7212" width="28.42578125" style="13" customWidth="1"/>
    <col min="7213" max="7221" width="29.140625" style="13" customWidth="1"/>
    <col min="7222" max="7224" width="29.42578125" style="13" customWidth="1"/>
    <col min="7425" max="7425" width="10.140625" style="13" bestFit="1" customWidth="1"/>
    <col min="7426" max="7426" width="28" style="13" customWidth="1"/>
    <col min="7427" max="7427" width="34.5703125" style="13" customWidth="1"/>
    <col min="7428" max="7447" width="28" style="13" customWidth="1"/>
    <col min="7448" max="7468" width="28.42578125" style="13" customWidth="1"/>
    <col min="7469" max="7477" width="29.140625" style="13" customWidth="1"/>
    <col min="7478" max="7480" width="29.42578125" style="13" customWidth="1"/>
    <col min="7681" max="7681" width="10.140625" style="13" bestFit="1" customWidth="1"/>
    <col min="7682" max="7682" width="28" style="13" customWidth="1"/>
    <col min="7683" max="7683" width="34.5703125" style="13" customWidth="1"/>
    <col min="7684" max="7703" width="28" style="13" customWidth="1"/>
    <col min="7704" max="7724" width="28.42578125" style="13" customWidth="1"/>
    <col min="7725" max="7733" width="29.140625" style="13" customWidth="1"/>
    <col min="7734" max="7736" width="29.42578125" style="13" customWidth="1"/>
    <col min="7937" max="7937" width="10.140625" style="13" bestFit="1" customWidth="1"/>
    <col min="7938" max="7938" width="28" style="13" customWidth="1"/>
    <col min="7939" max="7939" width="34.5703125" style="13" customWidth="1"/>
    <col min="7940" max="7959" width="28" style="13" customWidth="1"/>
    <col min="7960" max="7980" width="28.42578125" style="13" customWidth="1"/>
    <col min="7981" max="7989" width="29.140625" style="13" customWidth="1"/>
    <col min="7990" max="7992" width="29.42578125" style="13" customWidth="1"/>
    <col min="8193" max="8193" width="10.140625" style="13" bestFit="1" customWidth="1"/>
    <col min="8194" max="8194" width="28" style="13" customWidth="1"/>
    <col min="8195" max="8195" width="34.5703125" style="13" customWidth="1"/>
    <col min="8196" max="8215" width="28" style="13" customWidth="1"/>
    <col min="8216" max="8236" width="28.42578125" style="13" customWidth="1"/>
    <col min="8237" max="8245" width="29.140625" style="13" customWidth="1"/>
    <col min="8246" max="8248" width="29.42578125" style="13" customWidth="1"/>
    <col min="8449" max="8449" width="10.140625" style="13" bestFit="1" customWidth="1"/>
    <col min="8450" max="8450" width="28" style="13" customWidth="1"/>
    <col min="8451" max="8451" width="34.5703125" style="13" customWidth="1"/>
    <col min="8452" max="8471" width="28" style="13" customWidth="1"/>
    <col min="8472" max="8492" width="28.42578125" style="13" customWidth="1"/>
    <col min="8493" max="8501" width="29.140625" style="13" customWidth="1"/>
    <col min="8502" max="8504" width="29.42578125" style="13" customWidth="1"/>
    <col min="8705" max="8705" width="10.140625" style="13" bestFit="1" customWidth="1"/>
    <col min="8706" max="8706" width="28" style="13" customWidth="1"/>
    <col min="8707" max="8707" width="34.5703125" style="13" customWidth="1"/>
    <col min="8708" max="8727" width="28" style="13" customWidth="1"/>
    <col min="8728" max="8748" width="28.42578125" style="13" customWidth="1"/>
    <col min="8749" max="8757" width="29.140625" style="13" customWidth="1"/>
    <col min="8758" max="8760" width="29.42578125" style="13" customWidth="1"/>
    <col min="8961" max="8961" width="10.140625" style="13" bestFit="1" customWidth="1"/>
    <col min="8962" max="8962" width="28" style="13" customWidth="1"/>
    <col min="8963" max="8963" width="34.5703125" style="13" customWidth="1"/>
    <col min="8964" max="8983" width="28" style="13" customWidth="1"/>
    <col min="8984" max="9004" width="28.42578125" style="13" customWidth="1"/>
    <col min="9005" max="9013" width="29.140625" style="13" customWidth="1"/>
    <col min="9014" max="9016" width="29.42578125" style="13" customWidth="1"/>
    <col min="9217" max="9217" width="10.140625" style="13" bestFit="1" customWidth="1"/>
    <col min="9218" max="9218" width="28" style="13" customWidth="1"/>
    <col min="9219" max="9219" width="34.5703125" style="13" customWidth="1"/>
    <col min="9220" max="9239" width="28" style="13" customWidth="1"/>
    <col min="9240" max="9260" width="28.42578125" style="13" customWidth="1"/>
    <col min="9261" max="9269" width="29.140625" style="13" customWidth="1"/>
    <col min="9270" max="9272" width="29.42578125" style="13" customWidth="1"/>
    <col min="9473" max="9473" width="10.140625" style="13" bestFit="1" customWidth="1"/>
    <col min="9474" max="9474" width="28" style="13" customWidth="1"/>
    <col min="9475" max="9475" width="34.5703125" style="13" customWidth="1"/>
    <col min="9476" max="9495" width="28" style="13" customWidth="1"/>
    <col min="9496" max="9516" width="28.42578125" style="13" customWidth="1"/>
    <col min="9517" max="9525" width="29.140625" style="13" customWidth="1"/>
    <col min="9526" max="9528" width="29.42578125" style="13" customWidth="1"/>
    <col min="9729" max="9729" width="10.140625" style="13" bestFit="1" customWidth="1"/>
    <col min="9730" max="9730" width="28" style="13" customWidth="1"/>
    <col min="9731" max="9731" width="34.5703125" style="13" customWidth="1"/>
    <col min="9732" max="9751" width="28" style="13" customWidth="1"/>
    <col min="9752" max="9772" width="28.42578125" style="13" customWidth="1"/>
    <col min="9773" max="9781" width="29.140625" style="13" customWidth="1"/>
    <col min="9782" max="9784" width="29.42578125" style="13" customWidth="1"/>
    <col min="9985" max="9985" width="10.140625" style="13" bestFit="1" customWidth="1"/>
    <col min="9986" max="9986" width="28" style="13" customWidth="1"/>
    <col min="9987" max="9987" width="34.5703125" style="13" customWidth="1"/>
    <col min="9988" max="10007" width="28" style="13" customWidth="1"/>
    <col min="10008" max="10028" width="28.42578125" style="13" customWidth="1"/>
    <col min="10029" max="10037" width="29.140625" style="13" customWidth="1"/>
    <col min="10038" max="10040" width="29.42578125" style="13" customWidth="1"/>
    <col min="10241" max="10241" width="10.140625" style="13" bestFit="1" customWidth="1"/>
    <col min="10242" max="10242" width="28" style="13" customWidth="1"/>
    <col min="10243" max="10243" width="34.5703125" style="13" customWidth="1"/>
    <col min="10244" max="10263" width="28" style="13" customWidth="1"/>
    <col min="10264" max="10284" width="28.42578125" style="13" customWidth="1"/>
    <col min="10285" max="10293" width="29.140625" style="13" customWidth="1"/>
    <col min="10294" max="10296" width="29.42578125" style="13" customWidth="1"/>
    <col min="10497" max="10497" width="10.140625" style="13" bestFit="1" customWidth="1"/>
    <col min="10498" max="10498" width="28" style="13" customWidth="1"/>
    <col min="10499" max="10499" width="34.5703125" style="13" customWidth="1"/>
    <col min="10500" max="10519" width="28" style="13" customWidth="1"/>
    <col min="10520" max="10540" width="28.42578125" style="13" customWidth="1"/>
    <col min="10541" max="10549" width="29.140625" style="13" customWidth="1"/>
    <col min="10550" max="10552" width="29.42578125" style="13" customWidth="1"/>
    <col min="10753" max="10753" width="10.140625" style="13" bestFit="1" customWidth="1"/>
    <col min="10754" max="10754" width="28" style="13" customWidth="1"/>
    <col min="10755" max="10755" width="34.5703125" style="13" customWidth="1"/>
    <col min="10756" max="10775" width="28" style="13" customWidth="1"/>
    <col min="10776" max="10796" width="28.42578125" style="13" customWidth="1"/>
    <col min="10797" max="10805" width="29.140625" style="13" customWidth="1"/>
    <col min="10806" max="10808" width="29.42578125" style="13" customWidth="1"/>
    <col min="11009" max="11009" width="10.140625" style="13" bestFit="1" customWidth="1"/>
    <col min="11010" max="11010" width="28" style="13" customWidth="1"/>
    <col min="11011" max="11011" width="34.5703125" style="13" customWidth="1"/>
    <col min="11012" max="11031" width="28" style="13" customWidth="1"/>
    <col min="11032" max="11052" width="28.42578125" style="13" customWidth="1"/>
    <col min="11053" max="11061" width="29.140625" style="13" customWidth="1"/>
    <col min="11062" max="11064" width="29.42578125" style="13" customWidth="1"/>
    <col min="11265" max="11265" width="10.140625" style="13" bestFit="1" customWidth="1"/>
    <col min="11266" max="11266" width="28" style="13" customWidth="1"/>
    <col min="11267" max="11267" width="34.5703125" style="13" customWidth="1"/>
    <col min="11268" max="11287" width="28" style="13" customWidth="1"/>
    <col min="11288" max="11308" width="28.42578125" style="13" customWidth="1"/>
    <col min="11309" max="11317" width="29.140625" style="13" customWidth="1"/>
    <col min="11318" max="11320" width="29.42578125" style="13" customWidth="1"/>
    <col min="11521" max="11521" width="10.140625" style="13" bestFit="1" customWidth="1"/>
    <col min="11522" max="11522" width="28" style="13" customWidth="1"/>
    <col min="11523" max="11523" width="34.5703125" style="13" customWidth="1"/>
    <col min="11524" max="11543" width="28" style="13" customWidth="1"/>
    <col min="11544" max="11564" width="28.42578125" style="13" customWidth="1"/>
    <col min="11565" max="11573" width="29.140625" style="13" customWidth="1"/>
    <col min="11574" max="11576" width="29.42578125" style="13" customWidth="1"/>
    <col min="11777" max="11777" width="10.140625" style="13" bestFit="1" customWidth="1"/>
    <col min="11778" max="11778" width="28" style="13" customWidth="1"/>
    <col min="11779" max="11779" width="34.5703125" style="13" customWidth="1"/>
    <col min="11780" max="11799" width="28" style="13" customWidth="1"/>
    <col min="11800" max="11820" width="28.42578125" style="13" customWidth="1"/>
    <col min="11821" max="11829" width="29.140625" style="13" customWidth="1"/>
    <col min="11830" max="11832" width="29.42578125" style="13" customWidth="1"/>
    <col min="12033" max="12033" width="10.140625" style="13" bestFit="1" customWidth="1"/>
    <col min="12034" max="12034" width="28" style="13" customWidth="1"/>
    <col min="12035" max="12035" width="34.5703125" style="13" customWidth="1"/>
    <col min="12036" max="12055" width="28" style="13" customWidth="1"/>
    <col min="12056" max="12076" width="28.42578125" style="13" customWidth="1"/>
    <col min="12077" max="12085" width="29.140625" style="13" customWidth="1"/>
    <col min="12086" max="12088" width="29.42578125" style="13" customWidth="1"/>
    <col min="12289" max="12289" width="10.140625" style="13" bestFit="1" customWidth="1"/>
    <col min="12290" max="12290" width="28" style="13" customWidth="1"/>
    <col min="12291" max="12291" width="34.5703125" style="13" customWidth="1"/>
    <col min="12292" max="12311" width="28" style="13" customWidth="1"/>
    <col min="12312" max="12332" width="28.42578125" style="13" customWidth="1"/>
    <col min="12333" max="12341" width="29.140625" style="13" customWidth="1"/>
    <col min="12342" max="12344" width="29.42578125" style="13" customWidth="1"/>
    <col min="12545" max="12545" width="10.140625" style="13" bestFit="1" customWidth="1"/>
    <col min="12546" max="12546" width="28" style="13" customWidth="1"/>
    <col min="12547" max="12547" width="34.5703125" style="13" customWidth="1"/>
    <col min="12548" max="12567" width="28" style="13" customWidth="1"/>
    <col min="12568" max="12588" width="28.42578125" style="13" customWidth="1"/>
    <col min="12589" max="12597" width="29.140625" style="13" customWidth="1"/>
    <col min="12598" max="12600" width="29.42578125" style="13" customWidth="1"/>
    <col min="12801" max="12801" width="10.140625" style="13" bestFit="1" customWidth="1"/>
    <col min="12802" max="12802" width="28" style="13" customWidth="1"/>
    <col min="12803" max="12803" width="34.5703125" style="13" customWidth="1"/>
    <col min="12804" max="12823" width="28" style="13" customWidth="1"/>
    <col min="12824" max="12844" width="28.42578125" style="13" customWidth="1"/>
    <col min="12845" max="12853" width="29.140625" style="13" customWidth="1"/>
    <col min="12854" max="12856" width="29.42578125" style="13" customWidth="1"/>
    <col min="13057" max="13057" width="10.140625" style="13" bestFit="1" customWidth="1"/>
    <col min="13058" max="13058" width="28" style="13" customWidth="1"/>
    <col min="13059" max="13059" width="34.5703125" style="13" customWidth="1"/>
    <col min="13060" max="13079" width="28" style="13" customWidth="1"/>
    <col min="13080" max="13100" width="28.42578125" style="13" customWidth="1"/>
    <col min="13101" max="13109" width="29.140625" style="13" customWidth="1"/>
    <col min="13110" max="13112" width="29.42578125" style="13" customWidth="1"/>
    <col min="13313" max="13313" width="10.140625" style="13" bestFit="1" customWidth="1"/>
    <col min="13314" max="13314" width="28" style="13" customWidth="1"/>
    <col min="13315" max="13315" width="34.5703125" style="13" customWidth="1"/>
    <col min="13316" max="13335" width="28" style="13" customWidth="1"/>
    <col min="13336" max="13356" width="28.42578125" style="13" customWidth="1"/>
    <col min="13357" max="13365" width="29.140625" style="13" customWidth="1"/>
    <col min="13366" max="13368" width="29.42578125" style="13" customWidth="1"/>
    <col min="13569" max="13569" width="10.140625" style="13" bestFit="1" customWidth="1"/>
    <col min="13570" max="13570" width="28" style="13" customWidth="1"/>
    <col min="13571" max="13571" width="34.5703125" style="13" customWidth="1"/>
    <col min="13572" max="13591" width="28" style="13" customWidth="1"/>
    <col min="13592" max="13612" width="28.42578125" style="13" customWidth="1"/>
    <col min="13613" max="13621" width="29.140625" style="13" customWidth="1"/>
    <col min="13622" max="13624" width="29.42578125" style="13" customWidth="1"/>
    <col min="13825" max="13825" width="10.140625" style="13" bestFit="1" customWidth="1"/>
    <col min="13826" max="13826" width="28" style="13" customWidth="1"/>
    <col min="13827" max="13827" width="34.5703125" style="13" customWidth="1"/>
    <col min="13828" max="13847" width="28" style="13" customWidth="1"/>
    <col min="13848" max="13868" width="28.42578125" style="13" customWidth="1"/>
    <col min="13869" max="13877" width="29.140625" style="13" customWidth="1"/>
    <col min="13878" max="13880" width="29.42578125" style="13" customWidth="1"/>
    <col min="14081" max="14081" width="10.140625" style="13" bestFit="1" customWidth="1"/>
    <col min="14082" max="14082" width="28" style="13" customWidth="1"/>
    <col min="14083" max="14083" width="34.5703125" style="13" customWidth="1"/>
    <col min="14084" max="14103" width="28" style="13" customWidth="1"/>
    <col min="14104" max="14124" width="28.42578125" style="13" customWidth="1"/>
    <col min="14125" max="14133" width="29.140625" style="13" customWidth="1"/>
    <col min="14134" max="14136" width="29.42578125" style="13" customWidth="1"/>
    <col min="14337" max="14337" width="10.140625" style="13" bestFit="1" customWidth="1"/>
    <col min="14338" max="14338" width="28" style="13" customWidth="1"/>
    <col min="14339" max="14339" width="34.5703125" style="13" customWidth="1"/>
    <col min="14340" max="14359" width="28" style="13" customWidth="1"/>
    <col min="14360" max="14380" width="28.42578125" style="13" customWidth="1"/>
    <col min="14381" max="14389" width="29.140625" style="13" customWidth="1"/>
    <col min="14390" max="14392" width="29.42578125" style="13" customWidth="1"/>
    <col min="14593" max="14593" width="10.140625" style="13" bestFit="1" customWidth="1"/>
    <col min="14594" max="14594" width="28" style="13" customWidth="1"/>
    <col min="14595" max="14595" width="34.5703125" style="13" customWidth="1"/>
    <col min="14596" max="14615" width="28" style="13" customWidth="1"/>
    <col min="14616" max="14636" width="28.42578125" style="13" customWidth="1"/>
    <col min="14637" max="14645" width="29.140625" style="13" customWidth="1"/>
    <col min="14646" max="14648" width="29.42578125" style="13" customWidth="1"/>
    <col min="14849" max="14849" width="10.140625" style="13" bestFit="1" customWidth="1"/>
    <col min="14850" max="14850" width="28" style="13" customWidth="1"/>
    <col min="14851" max="14851" width="34.5703125" style="13" customWidth="1"/>
    <col min="14852" max="14871" width="28" style="13" customWidth="1"/>
    <col min="14872" max="14892" width="28.42578125" style="13" customWidth="1"/>
    <col min="14893" max="14901" width="29.140625" style="13" customWidth="1"/>
    <col min="14902" max="14904" width="29.42578125" style="13" customWidth="1"/>
    <col min="15105" max="15105" width="10.140625" style="13" bestFit="1" customWidth="1"/>
    <col min="15106" max="15106" width="28" style="13" customWidth="1"/>
    <col min="15107" max="15107" width="34.5703125" style="13" customWidth="1"/>
    <col min="15108" max="15127" width="28" style="13" customWidth="1"/>
    <col min="15128" max="15148" width="28.42578125" style="13" customWidth="1"/>
    <col min="15149" max="15157" width="29.140625" style="13" customWidth="1"/>
    <col min="15158" max="15160" width="29.42578125" style="13" customWidth="1"/>
    <col min="15361" max="15361" width="10.140625" style="13" bestFit="1" customWidth="1"/>
    <col min="15362" max="15362" width="28" style="13" customWidth="1"/>
    <col min="15363" max="15363" width="34.5703125" style="13" customWidth="1"/>
    <col min="15364" max="15383" width="28" style="13" customWidth="1"/>
    <col min="15384" max="15404" width="28.42578125" style="13" customWidth="1"/>
    <col min="15405" max="15413" width="29.140625" style="13" customWidth="1"/>
    <col min="15414" max="15416" width="29.42578125" style="13" customWidth="1"/>
    <col min="15617" max="15617" width="10.140625" style="13" bestFit="1" customWidth="1"/>
    <col min="15618" max="15618" width="28" style="13" customWidth="1"/>
    <col min="15619" max="15619" width="34.5703125" style="13" customWidth="1"/>
    <col min="15620" max="15639" width="28" style="13" customWidth="1"/>
    <col min="15640" max="15660" width="28.42578125" style="13" customWidth="1"/>
    <col min="15661" max="15669" width="29.140625" style="13" customWidth="1"/>
    <col min="15670" max="15672" width="29.42578125" style="13" customWidth="1"/>
    <col min="15873" max="15873" width="10.140625" style="13" bestFit="1" customWidth="1"/>
    <col min="15874" max="15874" width="28" style="13" customWidth="1"/>
    <col min="15875" max="15875" width="34.5703125" style="13" customWidth="1"/>
    <col min="15876" max="15895" width="28" style="13" customWidth="1"/>
    <col min="15896" max="15916" width="28.42578125" style="13" customWidth="1"/>
    <col min="15917" max="15925" width="29.140625" style="13" customWidth="1"/>
    <col min="15926" max="15928" width="29.42578125" style="13" customWidth="1"/>
    <col min="16129" max="16129" width="10.140625" style="13" bestFit="1" customWidth="1"/>
    <col min="16130" max="16130" width="28" style="13" customWidth="1"/>
    <col min="16131" max="16131" width="34.5703125" style="13" customWidth="1"/>
    <col min="16132" max="16151" width="28" style="13" customWidth="1"/>
    <col min="16152" max="16172" width="28.42578125" style="13" customWidth="1"/>
    <col min="16173" max="16181" width="29.140625" style="13" customWidth="1"/>
    <col min="16182" max="16184" width="29.42578125" style="13" customWidth="1"/>
  </cols>
  <sheetData>
    <row r="1" spans="1:167" ht="225" customHeight="1" thickBot="1" x14ac:dyDescent="0.3">
      <c r="A1" s="10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9" t="s">
        <v>42</v>
      </c>
      <c r="AR1" s="19" t="s">
        <v>43</v>
      </c>
      <c r="AS1" s="20" t="s">
        <v>44</v>
      </c>
      <c r="AT1" s="20" t="s">
        <v>45</v>
      </c>
      <c r="AU1" s="20" t="s">
        <v>46</v>
      </c>
      <c r="AV1" s="20" t="s">
        <v>47</v>
      </c>
      <c r="AW1" s="20" t="s">
        <v>48</v>
      </c>
      <c r="AX1" s="20" t="s">
        <v>49</v>
      </c>
      <c r="AY1" s="86" t="s">
        <v>126</v>
      </c>
      <c r="AZ1" s="86" t="s">
        <v>127</v>
      </c>
      <c r="BA1" s="86" t="s">
        <v>128</v>
      </c>
      <c r="BB1" s="86" t="s">
        <v>129</v>
      </c>
      <c r="BC1" s="86" t="s">
        <v>130</v>
      </c>
      <c r="BD1" s="86" t="s">
        <v>131</v>
      </c>
      <c r="BE1" s="87" t="s">
        <v>132</v>
      </c>
      <c r="BF1" s="87" t="s">
        <v>133</v>
      </c>
      <c r="BG1" s="87" t="s">
        <v>134</v>
      </c>
      <c r="BH1" s="87" t="s">
        <v>135</v>
      </c>
      <c r="BI1" s="87" t="s">
        <v>136</v>
      </c>
      <c r="BJ1" s="87" t="s">
        <v>137</v>
      </c>
    </row>
    <row r="2" spans="1:167" s="12" customFormat="1" ht="15.75" thickBot="1" x14ac:dyDescent="0.3">
      <c r="A2" s="25">
        <v>0</v>
      </c>
      <c r="B2" s="26">
        <v>1</v>
      </c>
      <c r="C2" s="26">
        <v>2</v>
      </c>
      <c r="D2" s="26">
        <v>3</v>
      </c>
      <c r="E2" s="26">
        <v>4</v>
      </c>
      <c r="F2" s="26">
        <v>5</v>
      </c>
      <c r="G2" s="26">
        <v>6</v>
      </c>
      <c r="H2" s="26">
        <v>7</v>
      </c>
      <c r="I2" s="26">
        <v>8</v>
      </c>
      <c r="J2" s="26">
        <v>9</v>
      </c>
      <c r="K2" s="26">
        <v>10</v>
      </c>
      <c r="L2" s="26">
        <v>11</v>
      </c>
      <c r="M2" s="26">
        <v>12</v>
      </c>
      <c r="N2" s="26">
        <v>13</v>
      </c>
      <c r="O2" s="26">
        <v>14</v>
      </c>
      <c r="P2" s="26">
        <v>15</v>
      </c>
      <c r="Q2" s="26">
        <v>16</v>
      </c>
      <c r="R2" s="26">
        <v>17</v>
      </c>
      <c r="S2" s="26">
        <v>18</v>
      </c>
      <c r="T2" s="26">
        <v>19</v>
      </c>
      <c r="U2" s="26">
        <v>20</v>
      </c>
      <c r="V2" s="26">
        <v>21</v>
      </c>
      <c r="W2" s="26">
        <v>22</v>
      </c>
      <c r="X2" s="26">
        <v>23</v>
      </c>
      <c r="Y2" s="26">
        <v>24</v>
      </c>
      <c r="Z2" s="26">
        <v>25</v>
      </c>
      <c r="AA2" s="26">
        <v>26</v>
      </c>
      <c r="AB2" s="26">
        <v>27</v>
      </c>
      <c r="AC2" s="26">
        <v>28</v>
      </c>
      <c r="AD2" s="26">
        <v>29</v>
      </c>
      <c r="AE2" s="26">
        <v>30</v>
      </c>
      <c r="AF2" s="26">
        <v>31</v>
      </c>
      <c r="AG2" s="26">
        <v>32</v>
      </c>
      <c r="AH2" s="26">
        <v>33</v>
      </c>
      <c r="AI2" s="26">
        <v>34</v>
      </c>
      <c r="AJ2" s="26">
        <v>35</v>
      </c>
      <c r="AK2" s="27" t="s">
        <v>50</v>
      </c>
      <c r="AL2" s="27">
        <v>37</v>
      </c>
      <c r="AM2" s="27">
        <v>38</v>
      </c>
      <c r="AN2" s="27">
        <v>39</v>
      </c>
      <c r="AO2" s="27">
        <v>40</v>
      </c>
      <c r="AP2" s="27">
        <v>41</v>
      </c>
      <c r="AQ2" s="26">
        <v>42</v>
      </c>
      <c r="AR2" s="26">
        <v>43</v>
      </c>
      <c r="AS2" s="26">
        <v>44</v>
      </c>
      <c r="AT2" s="26">
        <v>45</v>
      </c>
      <c r="AU2" s="26">
        <v>46</v>
      </c>
      <c r="AV2" s="26">
        <v>47</v>
      </c>
      <c r="AW2" s="26">
        <v>48</v>
      </c>
      <c r="AX2" s="26">
        <v>49</v>
      </c>
      <c r="AY2" s="84">
        <v>50</v>
      </c>
      <c r="AZ2" s="84">
        <v>51</v>
      </c>
      <c r="BA2" s="84">
        <v>52</v>
      </c>
      <c r="BB2" s="84">
        <v>53</v>
      </c>
      <c r="BC2" s="84">
        <v>54</v>
      </c>
      <c r="BD2" s="84">
        <v>55</v>
      </c>
      <c r="BE2" s="85">
        <v>56</v>
      </c>
      <c r="BF2" s="85">
        <v>57</v>
      </c>
      <c r="BG2" s="85">
        <v>58</v>
      </c>
      <c r="BH2" s="85">
        <v>59</v>
      </c>
      <c r="BI2" s="85">
        <v>60</v>
      </c>
      <c r="BJ2" s="85">
        <v>61</v>
      </c>
    </row>
    <row r="3" spans="1:167" s="16" customFormat="1" ht="21.75" customHeight="1" x14ac:dyDescent="0.25">
      <c r="B3" s="44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4"/>
    </row>
    <row r="4" spans="1:167" s="16" customFormat="1" ht="21.75" customHeight="1" x14ac:dyDescent="0.25">
      <c r="A4" s="28"/>
      <c r="B4" s="49"/>
      <c r="C4" s="28"/>
      <c r="D4" s="28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4"/>
    </row>
    <row r="5" spans="1:167" s="16" customFormat="1" ht="21.75" customHeight="1" x14ac:dyDescent="0.25">
      <c r="B5" s="49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4"/>
    </row>
    <row r="6" spans="1:167" s="16" customFormat="1" ht="21.75" customHeight="1" x14ac:dyDescent="0.25">
      <c r="A6" s="28"/>
      <c r="B6" s="28"/>
      <c r="C6" s="28"/>
      <c r="D6" s="28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4"/>
    </row>
    <row r="7" spans="1:167" s="16" customFormat="1" ht="21.75" customHeight="1" x14ac:dyDescent="0.25"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4"/>
    </row>
    <row r="8" spans="1:167" s="16" customFormat="1" ht="21.75" customHeight="1" x14ac:dyDescent="0.25">
      <c r="A8" s="28"/>
      <c r="B8" s="28"/>
      <c r="C8" s="28"/>
      <c r="D8" s="28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4"/>
    </row>
    <row r="9" spans="1:167" s="16" customFormat="1" ht="21.75" customHeight="1" x14ac:dyDescent="0.25"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4"/>
    </row>
    <row r="10" spans="1:167" s="16" customFormat="1" ht="21.75" customHeight="1" x14ac:dyDescent="0.25">
      <c r="A10" s="28"/>
      <c r="B10" s="28"/>
      <c r="C10" s="28"/>
      <c r="D10" s="28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4"/>
    </row>
    <row r="11" spans="1:167" s="16" customFormat="1" ht="21.75" customHeight="1" x14ac:dyDescent="0.25"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4"/>
    </row>
    <row r="12" spans="1:167" s="16" customFormat="1" ht="21.75" customHeight="1" x14ac:dyDescent="0.25">
      <c r="A12" s="28"/>
      <c r="B12" s="28"/>
      <c r="C12" s="28"/>
      <c r="D12" s="28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4"/>
    </row>
    <row r="13" spans="1:167" s="16" customFormat="1" ht="21.75" customHeight="1" x14ac:dyDescent="0.25"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4"/>
    </row>
    <row r="14" spans="1:167" s="16" customFormat="1" ht="21.75" customHeight="1" x14ac:dyDescent="0.25">
      <c r="A14" s="28"/>
      <c r="B14" s="28"/>
      <c r="C14" s="28"/>
      <c r="D14" s="28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4"/>
    </row>
    <row r="15" spans="1:167" s="16" customFormat="1" ht="21.75" customHeight="1" x14ac:dyDescent="0.25"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4"/>
    </row>
    <row r="16" spans="1:167" s="16" customFormat="1" ht="21.75" customHeight="1" x14ac:dyDescent="0.25">
      <c r="A16" s="28"/>
      <c r="B16" s="28"/>
      <c r="C16" s="28"/>
      <c r="D16" s="28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4"/>
    </row>
    <row r="17" spans="1:167" s="16" customFormat="1" ht="21.75" customHeight="1" x14ac:dyDescent="0.25"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4"/>
    </row>
    <row r="18" spans="1:167" s="16" customFormat="1" ht="21.75" customHeight="1" x14ac:dyDescent="0.25">
      <c r="A18" s="28"/>
      <c r="B18" s="28"/>
      <c r="C18" s="28"/>
      <c r="D18" s="28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4"/>
    </row>
    <row r="19" spans="1:167" s="16" customFormat="1" ht="21.75" customHeight="1" x14ac:dyDescent="0.25"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4"/>
    </row>
    <row r="20" spans="1:167" s="16" customFormat="1" ht="21.75" customHeight="1" x14ac:dyDescent="0.25">
      <c r="A20" s="28"/>
      <c r="B20" s="28"/>
      <c r="C20" s="28"/>
      <c r="D20" s="28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4"/>
    </row>
  </sheetData>
  <pageMargins left="0.7" right="0.7" top="0.75" bottom="0.75" header="0.3" footer="0.3"/>
  <pageSetup paperSize="9" orientation="portrait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WXL25"/>
  <sheetViews>
    <sheetView zoomScale="70" zoomScaleNormal="70" workbookViewId="0">
      <selection activeCell="BE1" sqref="BE1"/>
    </sheetView>
  </sheetViews>
  <sheetFormatPr defaultRowHeight="15" x14ac:dyDescent="0.25"/>
  <cols>
    <col min="1" max="1" width="6.85546875" style="13" bestFit="1" customWidth="1"/>
    <col min="2" max="2" width="27.7109375" style="13" bestFit="1" customWidth="1"/>
    <col min="3" max="50" width="28.42578125" style="13" customWidth="1"/>
    <col min="51" max="56" width="28.5703125" style="13" customWidth="1"/>
    <col min="57" max="62" width="28.5703125" customWidth="1"/>
    <col min="257" max="257" width="10.140625" style="13" bestFit="1" customWidth="1"/>
    <col min="258" max="258" width="28" style="13" customWidth="1"/>
    <col min="259" max="259" width="34.5703125" style="13" customWidth="1"/>
    <col min="260" max="279" width="28" style="13" customWidth="1"/>
    <col min="280" max="300" width="28.42578125" style="13" customWidth="1"/>
    <col min="301" max="312" width="28.5703125" style="13" customWidth="1"/>
    <col min="513" max="513" width="10.140625" style="13" bestFit="1" customWidth="1"/>
    <col min="514" max="514" width="28" style="13" customWidth="1"/>
    <col min="515" max="515" width="34.5703125" style="13" customWidth="1"/>
    <col min="516" max="535" width="28" style="13" customWidth="1"/>
    <col min="536" max="556" width="28.42578125" style="13" customWidth="1"/>
    <col min="557" max="568" width="28.5703125" style="13" customWidth="1"/>
    <col min="769" max="769" width="10.140625" style="13" bestFit="1" customWidth="1"/>
    <col min="770" max="770" width="28" style="13" customWidth="1"/>
    <col min="771" max="771" width="34.5703125" style="13" customWidth="1"/>
    <col min="772" max="791" width="28" style="13" customWidth="1"/>
    <col min="792" max="812" width="28.42578125" style="13" customWidth="1"/>
    <col min="813" max="824" width="28.5703125" style="13" customWidth="1"/>
    <col min="1025" max="1025" width="10.140625" style="13" bestFit="1" customWidth="1"/>
    <col min="1026" max="1026" width="28" style="13" customWidth="1"/>
    <col min="1027" max="1027" width="34.5703125" style="13" customWidth="1"/>
    <col min="1028" max="1047" width="28" style="13" customWidth="1"/>
    <col min="1048" max="1068" width="28.42578125" style="13" customWidth="1"/>
    <col min="1069" max="1080" width="28.5703125" style="13" customWidth="1"/>
    <col min="1281" max="1281" width="10.140625" style="13" bestFit="1" customWidth="1"/>
    <col min="1282" max="1282" width="28" style="13" customWidth="1"/>
    <col min="1283" max="1283" width="34.5703125" style="13" customWidth="1"/>
    <col min="1284" max="1303" width="28" style="13" customWidth="1"/>
    <col min="1304" max="1324" width="28.42578125" style="13" customWidth="1"/>
    <col min="1325" max="1336" width="28.5703125" style="13" customWidth="1"/>
    <col min="1537" max="1537" width="10.140625" style="13" bestFit="1" customWidth="1"/>
    <col min="1538" max="1538" width="28" style="13" customWidth="1"/>
    <col min="1539" max="1539" width="34.5703125" style="13" customWidth="1"/>
    <col min="1540" max="1559" width="28" style="13" customWidth="1"/>
    <col min="1560" max="1580" width="28.42578125" style="13" customWidth="1"/>
    <col min="1581" max="1592" width="28.5703125" style="13" customWidth="1"/>
    <col min="1793" max="1793" width="10.140625" style="13" bestFit="1" customWidth="1"/>
    <col min="1794" max="1794" width="28" style="13" customWidth="1"/>
    <col min="1795" max="1795" width="34.5703125" style="13" customWidth="1"/>
    <col min="1796" max="1815" width="28" style="13" customWidth="1"/>
    <col min="1816" max="1836" width="28.42578125" style="13" customWidth="1"/>
    <col min="1837" max="1848" width="28.5703125" style="13" customWidth="1"/>
    <col min="2049" max="2049" width="10.140625" style="13" bestFit="1" customWidth="1"/>
    <col min="2050" max="2050" width="28" style="13" customWidth="1"/>
    <col min="2051" max="2051" width="34.5703125" style="13" customWidth="1"/>
    <col min="2052" max="2071" width="28" style="13" customWidth="1"/>
    <col min="2072" max="2092" width="28.42578125" style="13" customWidth="1"/>
    <col min="2093" max="2104" width="28.5703125" style="13" customWidth="1"/>
    <col min="2305" max="2305" width="10.140625" style="13" bestFit="1" customWidth="1"/>
    <col min="2306" max="2306" width="28" style="13" customWidth="1"/>
    <col min="2307" max="2307" width="34.5703125" style="13" customWidth="1"/>
    <col min="2308" max="2327" width="28" style="13" customWidth="1"/>
    <col min="2328" max="2348" width="28.42578125" style="13" customWidth="1"/>
    <col min="2349" max="2360" width="28.5703125" style="13" customWidth="1"/>
    <col min="2561" max="2561" width="10.140625" style="13" bestFit="1" customWidth="1"/>
    <col min="2562" max="2562" width="28" style="13" customWidth="1"/>
    <col min="2563" max="2563" width="34.5703125" style="13" customWidth="1"/>
    <col min="2564" max="2583" width="28" style="13" customWidth="1"/>
    <col min="2584" max="2604" width="28.42578125" style="13" customWidth="1"/>
    <col min="2605" max="2616" width="28.5703125" style="13" customWidth="1"/>
    <col min="2817" max="2817" width="10.140625" style="13" bestFit="1" customWidth="1"/>
    <col min="2818" max="2818" width="28" style="13" customWidth="1"/>
    <col min="2819" max="2819" width="34.5703125" style="13" customWidth="1"/>
    <col min="2820" max="2839" width="28" style="13" customWidth="1"/>
    <col min="2840" max="2860" width="28.42578125" style="13" customWidth="1"/>
    <col min="2861" max="2872" width="28.5703125" style="13" customWidth="1"/>
    <col min="3073" max="3073" width="10.140625" style="13" bestFit="1" customWidth="1"/>
    <col min="3074" max="3074" width="28" style="13" customWidth="1"/>
    <col min="3075" max="3075" width="34.5703125" style="13" customWidth="1"/>
    <col min="3076" max="3095" width="28" style="13" customWidth="1"/>
    <col min="3096" max="3116" width="28.42578125" style="13" customWidth="1"/>
    <col min="3117" max="3128" width="28.5703125" style="13" customWidth="1"/>
    <col min="3329" max="3329" width="10.140625" style="13" bestFit="1" customWidth="1"/>
    <col min="3330" max="3330" width="28" style="13" customWidth="1"/>
    <col min="3331" max="3331" width="34.5703125" style="13" customWidth="1"/>
    <col min="3332" max="3351" width="28" style="13" customWidth="1"/>
    <col min="3352" max="3372" width="28.42578125" style="13" customWidth="1"/>
    <col min="3373" max="3384" width="28.5703125" style="13" customWidth="1"/>
    <col min="3585" max="3585" width="10.140625" style="13" bestFit="1" customWidth="1"/>
    <col min="3586" max="3586" width="28" style="13" customWidth="1"/>
    <col min="3587" max="3587" width="34.5703125" style="13" customWidth="1"/>
    <col min="3588" max="3607" width="28" style="13" customWidth="1"/>
    <col min="3608" max="3628" width="28.42578125" style="13" customWidth="1"/>
    <col min="3629" max="3640" width="28.5703125" style="13" customWidth="1"/>
    <col min="3841" max="3841" width="10.140625" style="13" bestFit="1" customWidth="1"/>
    <col min="3842" max="3842" width="28" style="13" customWidth="1"/>
    <col min="3843" max="3843" width="34.5703125" style="13" customWidth="1"/>
    <col min="3844" max="3863" width="28" style="13" customWidth="1"/>
    <col min="3864" max="3884" width="28.42578125" style="13" customWidth="1"/>
    <col min="3885" max="3896" width="28.5703125" style="13" customWidth="1"/>
    <col min="4097" max="4097" width="10.140625" style="13" bestFit="1" customWidth="1"/>
    <col min="4098" max="4098" width="28" style="13" customWidth="1"/>
    <col min="4099" max="4099" width="34.5703125" style="13" customWidth="1"/>
    <col min="4100" max="4119" width="28" style="13" customWidth="1"/>
    <col min="4120" max="4140" width="28.42578125" style="13" customWidth="1"/>
    <col min="4141" max="4152" width="28.5703125" style="13" customWidth="1"/>
    <col min="4353" max="4353" width="10.140625" style="13" bestFit="1" customWidth="1"/>
    <col min="4354" max="4354" width="28" style="13" customWidth="1"/>
    <col min="4355" max="4355" width="34.5703125" style="13" customWidth="1"/>
    <col min="4356" max="4375" width="28" style="13" customWidth="1"/>
    <col min="4376" max="4396" width="28.42578125" style="13" customWidth="1"/>
    <col min="4397" max="4408" width="28.5703125" style="13" customWidth="1"/>
    <col min="4609" max="4609" width="10.140625" style="13" bestFit="1" customWidth="1"/>
    <col min="4610" max="4610" width="28" style="13" customWidth="1"/>
    <col min="4611" max="4611" width="34.5703125" style="13" customWidth="1"/>
    <col min="4612" max="4631" width="28" style="13" customWidth="1"/>
    <col min="4632" max="4652" width="28.42578125" style="13" customWidth="1"/>
    <col min="4653" max="4664" width="28.5703125" style="13" customWidth="1"/>
    <col min="4865" max="4865" width="10.140625" style="13" bestFit="1" customWidth="1"/>
    <col min="4866" max="4866" width="28" style="13" customWidth="1"/>
    <col min="4867" max="4867" width="34.5703125" style="13" customWidth="1"/>
    <col min="4868" max="4887" width="28" style="13" customWidth="1"/>
    <col min="4888" max="4908" width="28.42578125" style="13" customWidth="1"/>
    <col min="4909" max="4920" width="28.5703125" style="13" customWidth="1"/>
    <col min="5121" max="5121" width="10.140625" style="13" bestFit="1" customWidth="1"/>
    <col min="5122" max="5122" width="28" style="13" customWidth="1"/>
    <col min="5123" max="5123" width="34.5703125" style="13" customWidth="1"/>
    <col min="5124" max="5143" width="28" style="13" customWidth="1"/>
    <col min="5144" max="5164" width="28.42578125" style="13" customWidth="1"/>
    <col min="5165" max="5176" width="28.5703125" style="13" customWidth="1"/>
    <col min="5377" max="5377" width="10.140625" style="13" bestFit="1" customWidth="1"/>
    <col min="5378" max="5378" width="28" style="13" customWidth="1"/>
    <col min="5379" max="5379" width="34.5703125" style="13" customWidth="1"/>
    <col min="5380" max="5399" width="28" style="13" customWidth="1"/>
    <col min="5400" max="5420" width="28.42578125" style="13" customWidth="1"/>
    <col min="5421" max="5432" width="28.5703125" style="13" customWidth="1"/>
    <col min="5633" max="5633" width="10.140625" style="13" bestFit="1" customWidth="1"/>
    <col min="5634" max="5634" width="28" style="13" customWidth="1"/>
    <col min="5635" max="5635" width="34.5703125" style="13" customWidth="1"/>
    <col min="5636" max="5655" width="28" style="13" customWidth="1"/>
    <col min="5656" max="5676" width="28.42578125" style="13" customWidth="1"/>
    <col min="5677" max="5688" width="28.5703125" style="13" customWidth="1"/>
    <col min="5889" max="5889" width="10.140625" style="13" bestFit="1" customWidth="1"/>
    <col min="5890" max="5890" width="28" style="13" customWidth="1"/>
    <col min="5891" max="5891" width="34.5703125" style="13" customWidth="1"/>
    <col min="5892" max="5911" width="28" style="13" customWidth="1"/>
    <col min="5912" max="5932" width="28.42578125" style="13" customWidth="1"/>
    <col min="5933" max="5944" width="28.5703125" style="13" customWidth="1"/>
    <col min="6145" max="6145" width="10.140625" style="13" bestFit="1" customWidth="1"/>
    <col min="6146" max="6146" width="28" style="13" customWidth="1"/>
    <col min="6147" max="6147" width="34.5703125" style="13" customWidth="1"/>
    <col min="6148" max="6167" width="28" style="13" customWidth="1"/>
    <col min="6168" max="6188" width="28.42578125" style="13" customWidth="1"/>
    <col min="6189" max="6200" width="28.5703125" style="13" customWidth="1"/>
    <col min="6401" max="6401" width="10.140625" style="13" bestFit="1" customWidth="1"/>
    <col min="6402" max="6402" width="28" style="13" customWidth="1"/>
    <col min="6403" max="6403" width="34.5703125" style="13" customWidth="1"/>
    <col min="6404" max="6423" width="28" style="13" customWidth="1"/>
    <col min="6424" max="6444" width="28.42578125" style="13" customWidth="1"/>
    <col min="6445" max="6456" width="28.5703125" style="13" customWidth="1"/>
    <col min="6657" max="6657" width="10.140625" style="13" bestFit="1" customWidth="1"/>
    <col min="6658" max="6658" width="28" style="13" customWidth="1"/>
    <col min="6659" max="6659" width="34.5703125" style="13" customWidth="1"/>
    <col min="6660" max="6679" width="28" style="13" customWidth="1"/>
    <col min="6680" max="6700" width="28.42578125" style="13" customWidth="1"/>
    <col min="6701" max="6712" width="28.5703125" style="13" customWidth="1"/>
    <col min="6913" max="6913" width="10.140625" style="13" bestFit="1" customWidth="1"/>
    <col min="6914" max="6914" width="28" style="13" customWidth="1"/>
    <col min="6915" max="6915" width="34.5703125" style="13" customWidth="1"/>
    <col min="6916" max="6935" width="28" style="13" customWidth="1"/>
    <col min="6936" max="6956" width="28.42578125" style="13" customWidth="1"/>
    <col min="6957" max="6968" width="28.5703125" style="13" customWidth="1"/>
    <col min="7169" max="7169" width="10.140625" style="13" bestFit="1" customWidth="1"/>
    <col min="7170" max="7170" width="28" style="13" customWidth="1"/>
    <col min="7171" max="7171" width="34.5703125" style="13" customWidth="1"/>
    <col min="7172" max="7191" width="28" style="13" customWidth="1"/>
    <col min="7192" max="7212" width="28.42578125" style="13" customWidth="1"/>
    <col min="7213" max="7224" width="28.5703125" style="13" customWidth="1"/>
    <col min="7425" max="7425" width="10.140625" style="13" bestFit="1" customWidth="1"/>
    <col min="7426" max="7426" width="28" style="13" customWidth="1"/>
    <col min="7427" max="7427" width="34.5703125" style="13" customWidth="1"/>
    <col min="7428" max="7447" width="28" style="13" customWidth="1"/>
    <col min="7448" max="7468" width="28.42578125" style="13" customWidth="1"/>
    <col min="7469" max="7480" width="28.5703125" style="13" customWidth="1"/>
    <col min="7681" max="7681" width="10.140625" style="13" bestFit="1" customWidth="1"/>
    <col min="7682" max="7682" width="28" style="13" customWidth="1"/>
    <col min="7683" max="7683" width="34.5703125" style="13" customWidth="1"/>
    <col min="7684" max="7703" width="28" style="13" customWidth="1"/>
    <col min="7704" max="7724" width="28.42578125" style="13" customWidth="1"/>
    <col min="7725" max="7736" width="28.5703125" style="13" customWidth="1"/>
    <col min="7937" max="7937" width="10.140625" style="13" bestFit="1" customWidth="1"/>
    <col min="7938" max="7938" width="28" style="13" customWidth="1"/>
    <col min="7939" max="7939" width="34.5703125" style="13" customWidth="1"/>
    <col min="7940" max="7959" width="28" style="13" customWidth="1"/>
    <col min="7960" max="7980" width="28.42578125" style="13" customWidth="1"/>
    <col min="7981" max="7992" width="28.5703125" style="13" customWidth="1"/>
    <col min="8193" max="8193" width="10.140625" style="13" bestFit="1" customWidth="1"/>
    <col min="8194" max="8194" width="28" style="13" customWidth="1"/>
    <col min="8195" max="8195" width="34.5703125" style="13" customWidth="1"/>
    <col min="8196" max="8215" width="28" style="13" customWidth="1"/>
    <col min="8216" max="8236" width="28.42578125" style="13" customWidth="1"/>
    <col min="8237" max="8248" width="28.5703125" style="13" customWidth="1"/>
    <col min="8449" max="8449" width="10.140625" style="13" bestFit="1" customWidth="1"/>
    <col min="8450" max="8450" width="28" style="13" customWidth="1"/>
    <col min="8451" max="8451" width="34.5703125" style="13" customWidth="1"/>
    <col min="8452" max="8471" width="28" style="13" customWidth="1"/>
    <col min="8472" max="8492" width="28.42578125" style="13" customWidth="1"/>
    <col min="8493" max="8504" width="28.5703125" style="13" customWidth="1"/>
    <col min="8705" max="8705" width="10.140625" style="13" bestFit="1" customWidth="1"/>
    <col min="8706" max="8706" width="28" style="13" customWidth="1"/>
    <col min="8707" max="8707" width="34.5703125" style="13" customWidth="1"/>
    <col min="8708" max="8727" width="28" style="13" customWidth="1"/>
    <col min="8728" max="8748" width="28.42578125" style="13" customWidth="1"/>
    <col min="8749" max="8760" width="28.5703125" style="13" customWidth="1"/>
    <col min="8961" max="8961" width="10.140625" style="13" bestFit="1" customWidth="1"/>
    <col min="8962" max="8962" width="28" style="13" customWidth="1"/>
    <col min="8963" max="8963" width="34.5703125" style="13" customWidth="1"/>
    <col min="8964" max="8983" width="28" style="13" customWidth="1"/>
    <col min="8984" max="9004" width="28.42578125" style="13" customWidth="1"/>
    <col min="9005" max="9016" width="28.5703125" style="13" customWidth="1"/>
    <col min="9217" max="9217" width="10.140625" style="13" bestFit="1" customWidth="1"/>
    <col min="9218" max="9218" width="28" style="13" customWidth="1"/>
    <col min="9219" max="9219" width="34.5703125" style="13" customWidth="1"/>
    <col min="9220" max="9239" width="28" style="13" customWidth="1"/>
    <col min="9240" max="9260" width="28.42578125" style="13" customWidth="1"/>
    <col min="9261" max="9272" width="28.5703125" style="13" customWidth="1"/>
    <col min="9473" max="9473" width="10.140625" style="13" bestFit="1" customWidth="1"/>
    <col min="9474" max="9474" width="28" style="13" customWidth="1"/>
    <col min="9475" max="9475" width="34.5703125" style="13" customWidth="1"/>
    <col min="9476" max="9495" width="28" style="13" customWidth="1"/>
    <col min="9496" max="9516" width="28.42578125" style="13" customWidth="1"/>
    <col min="9517" max="9528" width="28.5703125" style="13" customWidth="1"/>
    <col min="9729" max="9729" width="10.140625" style="13" bestFit="1" customWidth="1"/>
    <col min="9730" max="9730" width="28" style="13" customWidth="1"/>
    <col min="9731" max="9731" width="34.5703125" style="13" customWidth="1"/>
    <col min="9732" max="9751" width="28" style="13" customWidth="1"/>
    <col min="9752" max="9772" width="28.42578125" style="13" customWidth="1"/>
    <col min="9773" max="9784" width="28.5703125" style="13" customWidth="1"/>
    <col min="9985" max="9985" width="10.140625" style="13" bestFit="1" customWidth="1"/>
    <col min="9986" max="9986" width="28" style="13" customWidth="1"/>
    <col min="9987" max="9987" width="34.5703125" style="13" customWidth="1"/>
    <col min="9988" max="10007" width="28" style="13" customWidth="1"/>
    <col min="10008" max="10028" width="28.42578125" style="13" customWidth="1"/>
    <col min="10029" max="10040" width="28.5703125" style="13" customWidth="1"/>
    <col min="10241" max="10241" width="10.140625" style="13" bestFit="1" customWidth="1"/>
    <col min="10242" max="10242" width="28" style="13" customWidth="1"/>
    <col min="10243" max="10243" width="34.5703125" style="13" customWidth="1"/>
    <col min="10244" max="10263" width="28" style="13" customWidth="1"/>
    <col min="10264" max="10284" width="28.42578125" style="13" customWidth="1"/>
    <col min="10285" max="10296" width="28.5703125" style="13" customWidth="1"/>
    <col min="10497" max="10497" width="10.140625" style="13" bestFit="1" customWidth="1"/>
    <col min="10498" max="10498" width="28" style="13" customWidth="1"/>
    <col min="10499" max="10499" width="34.5703125" style="13" customWidth="1"/>
    <col min="10500" max="10519" width="28" style="13" customWidth="1"/>
    <col min="10520" max="10540" width="28.42578125" style="13" customWidth="1"/>
    <col min="10541" max="10552" width="28.5703125" style="13" customWidth="1"/>
    <col min="10753" max="10753" width="10.140625" style="13" bestFit="1" customWidth="1"/>
    <col min="10754" max="10754" width="28" style="13" customWidth="1"/>
    <col min="10755" max="10755" width="34.5703125" style="13" customWidth="1"/>
    <col min="10756" max="10775" width="28" style="13" customWidth="1"/>
    <col min="10776" max="10796" width="28.42578125" style="13" customWidth="1"/>
    <col min="10797" max="10808" width="28.5703125" style="13" customWidth="1"/>
    <col min="11009" max="11009" width="10.140625" style="13" bestFit="1" customWidth="1"/>
    <col min="11010" max="11010" width="28" style="13" customWidth="1"/>
    <col min="11011" max="11011" width="34.5703125" style="13" customWidth="1"/>
    <col min="11012" max="11031" width="28" style="13" customWidth="1"/>
    <col min="11032" max="11052" width="28.42578125" style="13" customWidth="1"/>
    <col min="11053" max="11064" width="28.5703125" style="13" customWidth="1"/>
    <col min="11265" max="11265" width="10.140625" style="13" bestFit="1" customWidth="1"/>
    <col min="11266" max="11266" width="28" style="13" customWidth="1"/>
    <col min="11267" max="11267" width="34.5703125" style="13" customWidth="1"/>
    <col min="11268" max="11287" width="28" style="13" customWidth="1"/>
    <col min="11288" max="11308" width="28.42578125" style="13" customWidth="1"/>
    <col min="11309" max="11320" width="28.5703125" style="13" customWidth="1"/>
    <col min="11521" max="11521" width="10.140625" style="13" bestFit="1" customWidth="1"/>
    <col min="11522" max="11522" width="28" style="13" customWidth="1"/>
    <col min="11523" max="11523" width="34.5703125" style="13" customWidth="1"/>
    <col min="11524" max="11543" width="28" style="13" customWidth="1"/>
    <col min="11544" max="11564" width="28.42578125" style="13" customWidth="1"/>
    <col min="11565" max="11576" width="28.5703125" style="13" customWidth="1"/>
    <col min="11777" max="11777" width="10.140625" style="13" bestFit="1" customWidth="1"/>
    <col min="11778" max="11778" width="28" style="13" customWidth="1"/>
    <col min="11779" max="11779" width="34.5703125" style="13" customWidth="1"/>
    <col min="11780" max="11799" width="28" style="13" customWidth="1"/>
    <col min="11800" max="11820" width="28.42578125" style="13" customWidth="1"/>
    <col min="11821" max="11832" width="28.5703125" style="13" customWidth="1"/>
    <col min="12033" max="12033" width="10.140625" style="13" bestFit="1" customWidth="1"/>
    <col min="12034" max="12034" width="28" style="13" customWidth="1"/>
    <col min="12035" max="12035" width="34.5703125" style="13" customWidth="1"/>
    <col min="12036" max="12055" width="28" style="13" customWidth="1"/>
    <col min="12056" max="12076" width="28.42578125" style="13" customWidth="1"/>
    <col min="12077" max="12088" width="28.5703125" style="13" customWidth="1"/>
    <col min="12289" max="12289" width="10.140625" style="13" bestFit="1" customWidth="1"/>
    <col min="12290" max="12290" width="28" style="13" customWidth="1"/>
    <col min="12291" max="12291" width="34.5703125" style="13" customWidth="1"/>
    <col min="12292" max="12311" width="28" style="13" customWidth="1"/>
    <col min="12312" max="12332" width="28.42578125" style="13" customWidth="1"/>
    <col min="12333" max="12344" width="28.5703125" style="13" customWidth="1"/>
    <col min="12545" max="12545" width="10.140625" style="13" bestFit="1" customWidth="1"/>
    <col min="12546" max="12546" width="28" style="13" customWidth="1"/>
    <col min="12547" max="12547" width="34.5703125" style="13" customWidth="1"/>
    <col min="12548" max="12567" width="28" style="13" customWidth="1"/>
    <col min="12568" max="12588" width="28.42578125" style="13" customWidth="1"/>
    <col min="12589" max="12600" width="28.5703125" style="13" customWidth="1"/>
    <col min="12801" max="12801" width="10.140625" style="13" bestFit="1" customWidth="1"/>
    <col min="12802" max="12802" width="28" style="13" customWidth="1"/>
    <col min="12803" max="12803" width="34.5703125" style="13" customWidth="1"/>
    <col min="12804" max="12823" width="28" style="13" customWidth="1"/>
    <col min="12824" max="12844" width="28.42578125" style="13" customWidth="1"/>
    <col min="12845" max="12856" width="28.5703125" style="13" customWidth="1"/>
    <col min="13057" max="13057" width="10.140625" style="13" bestFit="1" customWidth="1"/>
    <col min="13058" max="13058" width="28" style="13" customWidth="1"/>
    <col min="13059" max="13059" width="34.5703125" style="13" customWidth="1"/>
    <col min="13060" max="13079" width="28" style="13" customWidth="1"/>
    <col min="13080" max="13100" width="28.42578125" style="13" customWidth="1"/>
    <col min="13101" max="13112" width="28.5703125" style="13" customWidth="1"/>
    <col min="13313" max="13313" width="10.140625" style="13" bestFit="1" customWidth="1"/>
    <col min="13314" max="13314" width="28" style="13" customWidth="1"/>
    <col min="13315" max="13315" width="34.5703125" style="13" customWidth="1"/>
    <col min="13316" max="13335" width="28" style="13" customWidth="1"/>
    <col min="13336" max="13356" width="28.42578125" style="13" customWidth="1"/>
    <col min="13357" max="13368" width="28.5703125" style="13" customWidth="1"/>
    <col min="13569" max="13569" width="10.140625" style="13" bestFit="1" customWidth="1"/>
    <col min="13570" max="13570" width="28" style="13" customWidth="1"/>
    <col min="13571" max="13571" width="34.5703125" style="13" customWidth="1"/>
    <col min="13572" max="13591" width="28" style="13" customWidth="1"/>
    <col min="13592" max="13612" width="28.42578125" style="13" customWidth="1"/>
    <col min="13613" max="13624" width="28.5703125" style="13" customWidth="1"/>
    <col min="13825" max="13825" width="10.140625" style="13" bestFit="1" customWidth="1"/>
    <col min="13826" max="13826" width="28" style="13" customWidth="1"/>
    <col min="13827" max="13827" width="34.5703125" style="13" customWidth="1"/>
    <col min="13828" max="13847" width="28" style="13" customWidth="1"/>
    <col min="13848" max="13868" width="28.42578125" style="13" customWidth="1"/>
    <col min="13869" max="13880" width="28.5703125" style="13" customWidth="1"/>
    <col min="14081" max="14081" width="10.140625" style="13" bestFit="1" customWidth="1"/>
    <col min="14082" max="14082" width="28" style="13" customWidth="1"/>
    <col min="14083" max="14083" width="34.5703125" style="13" customWidth="1"/>
    <col min="14084" max="14103" width="28" style="13" customWidth="1"/>
    <col min="14104" max="14124" width="28.42578125" style="13" customWidth="1"/>
    <col min="14125" max="14136" width="28.5703125" style="13" customWidth="1"/>
    <col min="14337" max="14337" width="10.140625" style="13" bestFit="1" customWidth="1"/>
    <col min="14338" max="14338" width="28" style="13" customWidth="1"/>
    <col min="14339" max="14339" width="34.5703125" style="13" customWidth="1"/>
    <col min="14340" max="14359" width="28" style="13" customWidth="1"/>
    <col min="14360" max="14380" width="28.42578125" style="13" customWidth="1"/>
    <col min="14381" max="14392" width="28.5703125" style="13" customWidth="1"/>
    <col min="14593" max="14593" width="10.140625" style="13" bestFit="1" customWidth="1"/>
    <col min="14594" max="14594" width="28" style="13" customWidth="1"/>
    <col min="14595" max="14595" width="34.5703125" style="13" customWidth="1"/>
    <col min="14596" max="14615" width="28" style="13" customWidth="1"/>
    <col min="14616" max="14636" width="28.42578125" style="13" customWidth="1"/>
    <col min="14637" max="14648" width="28.5703125" style="13" customWidth="1"/>
    <col min="14849" max="14849" width="10.140625" style="13" bestFit="1" customWidth="1"/>
    <col min="14850" max="14850" width="28" style="13" customWidth="1"/>
    <col min="14851" max="14851" width="34.5703125" style="13" customWidth="1"/>
    <col min="14852" max="14871" width="28" style="13" customWidth="1"/>
    <col min="14872" max="14892" width="28.42578125" style="13" customWidth="1"/>
    <col min="14893" max="14904" width="28.5703125" style="13" customWidth="1"/>
    <col min="15105" max="15105" width="10.140625" style="13" bestFit="1" customWidth="1"/>
    <col min="15106" max="15106" width="28" style="13" customWidth="1"/>
    <col min="15107" max="15107" width="34.5703125" style="13" customWidth="1"/>
    <col min="15108" max="15127" width="28" style="13" customWidth="1"/>
    <col min="15128" max="15148" width="28.42578125" style="13" customWidth="1"/>
    <col min="15149" max="15160" width="28.5703125" style="13" customWidth="1"/>
    <col min="15361" max="15361" width="10.140625" style="13" bestFit="1" customWidth="1"/>
    <col min="15362" max="15362" width="28" style="13" customWidth="1"/>
    <col min="15363" max="15363" width="34.5703125" style="13" customWidth="1"/>
    <col min="15364" max="15383" width="28" style="13" customWidth="1"/>
    <col min="15384" max="15404" width="28.42578125" style="13" customWidth="1"/>
    <col min="15405" max="15416" width="28.5703125" style="13" customWidth="1"/>
    <col min="15617" max="15617" width="10.140625" style="13" bestFit="1" customWidth="1"/>
    <col min="15618" max="15618" width="28" style="13" customWidth="1"/>
    <col min="15619" max="15619" width="34.5703125" style="13" customWidth="1"/>
    <col min="15620" max="15639" width="28" style="13" customWidth="1"/>
    <col min="15640" max="15660" width="28.42578125" style="13" customWidth="1"/>
    <col min="15661" max="15672" width="28.5703125" style="13" customWidth="1"/>
    <col min="15873" max="15873" width="10.140625" style="13" bestFit="1" customWidth="1"/>
    <col min="15874" max="15874" width="28" style="13" customWidth="1"/>
    <col min="15875" max="15875" width="34.5703125" style="13" customWidth="1"/>
    <col min="15876" max="15895" width="28" style="13" customWidth="1"/>
    <col min="15896" max="15916" width="28.42578125" style="13" customWidth="1"/>
    <col min="15917" max="15928" width="28.5703125" style="13" customWidth="1"/>
    <col min="16129" max="16129" width="10.140625" style="13" bestFit="1" customWidth="1"/>
    <col min="16130" max="16130" width="28" style="13" customWidth="1"/>
    <col min="16131" max="16131" width="34.5703125" style="13" customWidth="1"/>
    <col min="16132" max="16151" width="28" style="13" customWidth="1"/>
    <col min="16152" max="16172" width="28.42578125" style="13" customWidth="1"/>
    <col min="16173" max="16184" width="28.5703125" style="13" customWidth="1"/>
  </cols>
  <sheetData>
    <row r="1" spans="1:62" s="56" customFormat="1" ht="195" x14ac:dyDescent="0.25">
      <c r="A1" s="32" t="s">
        <v>69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70</v>
      </c>
      <c r="L1" s="30" t="s">
        <v>11</v>
      </c>
      <c r="M1" s="30" t="s">
        <v>12</v>
      </c>
      <c r="N1" s="30" t="s">
        <v>83</v>
      </c>
      <c r="O1" s="30" t="s">
        <v>84</v>
      </c>
      <c r="P1" s="30" t="s">
        <v>85</v>
      </c>
      <c r="Q1" s="30" t="s">
        <v>86</v>
      </c>
      <c r="R1" s="30" t="s">
        <v>87</v>
      </c>
      <c r="S1" s="30" t="s">
        <v>88</v>
      </c>
      <c r="T1" s="30" t="s">
        <v>89</v>
      </c>
      <c r="U1" s="30" t="s">
        <v>90</v>
      </c>
      <c r="V1" s="30" t="s">
        <v>91</v>
      </c>
      <c r="W1" s="30" t="s">
        <v>92</v>
      </c>
      <c r="X1" s="2" t="s">
        <v>93</v>
      </c>
      <c r="Y1" s="2" t="s">
        <v>94</v>
      </c>
      <c r="Z1" s="2" t="s">
        <v>95</v>
      </c>
      <c r="AA1" s="2" t="s">
        <v>96</v>
      </c>
      <c r="AB1" s="2" t="s">
        <v>97</v>
      </c>
      <c r="AC1" s="30" t="s">
        <v>28</v>
      </c>
      <c r="AD1" s="30" t="s">
        <v>29</v>
      </c>
      <c r="AE1" s="30" t="s">
        <v>30</v>
      </c>
      <c r="AF1" s="30" t="s">
        <v>31</v>
      </c>
      <c r="AG1" s="3" t="s">
        <v>98</v>
      </c>
      <c r="AH1" s="3" t="s">
        <v>99</v>
      </c>
      <c r="AI1" s="3" t="s">
        <v>100</v>
      </c>
      <c r="AJ1" s="3" t="s">
        <v>101</v>
      </c>
      <c r="AK1" s="4" t="s">
        <v>102</v>
      </c>
      <c r="AL1" s="4" t="s">
        <v>113</v>
      </c>
      <c r="AM1" s="4" t="s">
        <v>114</v>
      </c>
      <c r="AN1" s="4" t="s">
        <v>104</v>
      </c>
      <c r="AO1" s="4" t="s">
        <v>116</v>
      </c>
      <c r="AP1" s="4" t="s">
        <v>115</v>
      </c>
      <c r="AQ1" s="3" t="s">
        <v>105</v>
      </c>
      <c r="AR1" s="3" t="s">
        <v>106</v>
      </c>
      <c r="AS1" s="5" t="s">
        <v>107</v>
      </c>
      <c r="AT1" s="5" t="s">
        <v>108</v>
      </c>
      <c r="AU1" s="5" t="s">
        <v>109</v>
      </c>
      <c r="AV1" s="5" t="s">
        <v>110</v>
      </c>
      <c r="AW1" s="5" t="s">
        <v>111</v>
      </c>
      <c r="AX1" s="5" t="s">
        <v>112</v>
      </c>
      <c r="AY1" s="82" t="s">
        <v>138</v>
      </c>
      <c r="AZ1" s="82" t="s">
        <v>139</v>
      </c>
      <c r="BA1" s="82" t="s">
        <v>140</v>
      </c>
      <c r="BB1" s="82" t="s">
        <v>141</v>
      </c>
      <c r="BC1" s="82" t="s">
        <v>142</v>
      </c>
      <c r="BD1" s="82" t="s">
        <v>143</v>
      </c>
      <c r="BE1" s="6" t="s">
        <v>132</v>
      </c>
      <c r="BF1" s="6" t="s">
        <v>133</v>
      </c>
      <c r="BG1" s="6" t="s">
        <v>134</v>
      </c>
      <c r="BH1" s="6" t="s">
        <v>135</v>
      </c>
      <c r="BI1" s="6" t="s">
        <v>136</v>
      </c>
      <c r="BJ1" s="6" t="s">
        <v>137</v>
      </c>
    </row>
    <row r="2" spans="1:62" s="57" customFormat="1" ht="15.75" thickBot="1" x14ac:dyDescent="0.3">
      <c r="A2" s="32">
        <v>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4">
        <v>32</v>
      </c>
      <c r="AH2" s="34">
        <v>33</v>
      </c>
      <c r="AI2" s="34">
        <v>34</v>
      </c>
      <c r="AJ2" s="34">
        <v>35</v>
      </c>
      <c r="AK2" s="36" t="s">
        <v>71</v>
      </c>
      <c r="AL2" s="36">
        <v>37</v>
      </c>
      <c r="AM2" s="36">
        <v>38</v>
      </c>
      <c r="AN2" s="36">
        <v>39</v>
      </c>
      <c r="AO2" s="36">
        <v>40</v>
      </c>
      <c r="AP2" s="36">
        <v>41</v>
      </c>
      <c r="AQ2" s="34">
        <v>42</v>
      </c>
      <c r="AR2" s="34">
        <v>43</v>
      </c>
      <c r="AS2" s="37">
        <v>44</v>
      </c>
      <c r="AT2" s="37">
        <v>45</v>
      </c>
      <c r="AU2" s="37">
        <v>46</v>
      </c>
      <c r="AV2" s="37">
        <v>47</v>
      </c>
      <c r="AW2" s="37">
        <v>48</v>
      </c>
      <c r="AX2" s="37">
        <v>49</v>
      </c>
      <c r="AY2" s="83">
        <v>50</v>
      </c>
      <c r="AZ2" s="83">
        <v>51</v>
      </c>
      <c r="BA2" s="83">
        <v>52</v>
      </c>
      <c r="BB2" s="83">
        <v>53</v>
      </c>
      <c r="BC2" s="83">
        <v>54</v>
      </c>
      <c r="BD2" s="83">
        <v>55</v>
      </c>
      <c r="BE2" s="38">
        <v>56</v>
      </c>
      <c r="BF2" s="38">
        <v>57</v>
      </c>
      <c r="BG2" s="38">
        <v>58</v>
      </c>
      <c r="BH2" s="38">
        <v>59</v>
      </c>
      <c r="BI2" s="38">
        <v>60</v>
      </c>
      <c r="BJ2" s="38">
        <v>61</v>
      </c>
    </row>
    <row r="3" spans="1:62" s="42" customFormat="1" ht="19.5" customHeight="1" thickBot="1" x14ac:dyDescent="0.3">
      <c r="A3" s="39"/>
      <c r="B3" s="72" t="s">
        <v>120</v>
      </c>
      <c r="C3" s="40" t="e">
        <f>SUM(C4:C21)</f>
        <v>#N/A</v>
      </c>
      <c r="D3" s="40" t="e">
        <f t="shared" ref="D3:BI3" si="0">SUM(D4:D21)</f>
        <v>#N/A</v>
      </c>
      <c r="E3" s="40" t="e">
        <f t="shared" si="0"/>
        <v>#N/A</v>
      </c>
      <c r="F3" s="40" t="e">
        <f t="shared" si="0"/>
        <v>#N/A</v>
      </c>
      <c r="G3" s="40" t="e">
        <f t="shared" si="0"/>
        <v>#N/A</v>
      </c>
      <c r="H3" s="40" t="e">
        <f t="shared" si="0"/>
        <v>#N/A</v>
      </c>
      <c r="I3" s="40" t="e">
        <f t="shared" si="0"/>
        <v>#N/A</v>
      </c>
      <c r="J3" s="40" t="e">
        <f t="shared" si="0"/>
        <v>#N/A</v>
      </c>
      <c r="K3" s="40" t="e">
        <f t="shared" si="0"/>
        <v>#N/A</v>
      </c>
      <c r="L3" s="40" t="e">
        <f t="shared" si="0"/>
        <v>#N/A</v>
      </c>
      <c r="M3" s="40" t="e">
        <f t="shared" si="0"/>
        <v>#N/A</v>
      </c>
      <c r="N3" s="40" t="e">
        <f t="shared" si="0"/>
        <v>#N/A</v>
      </c>
      <c r="O3" s="40" t="e">
        <f t="shared" si="0"/>
        <v>#N/A</v>
      </c>
      <c r="P3" s="40" t="e">
        <f t="shared" si="0"/>
        <v>#N/A</v>
      </c>
      <c r="Q3" s="40" t="e">
        <f t="shared" si="0"/>
        <v>#N/A</v>
      </c>
      <c r="R3" s="40" t="e">
        <f t="shared" si="0"/>
        <v>#N/A</v>
      </c>
      <c r="S3" s="40" t="e">
        <f t="shared" si="0"/>
        <v>#N/A</v>
      </c>
      <c r="T3" s="40" t="e">
        <f t="shared" si="0"/>
        <v>#N/A</v>
      </c>
      <c r="U3" s="40" t="e">
        <f t="shared" si="0"/>
        <v>#N/A</v>
      </c>
      <c r="V3" s="40" t="e">
        <f t="shared" si="0"/>
        <v>#N/A</v>
      </c>
      <c r="W3" s="40" t="e">
        <f t="shared" si="0"/>
        <v>#N/A</v>
      </c>
      <c r="X3" s="40" t="e">
        <f t="shared" si="0"/>
        <v>#N/A</v>
      </c>
      <c r="Y3" s="40" t="e">
        <f t="shared" si="0"/>
        <v>#N/A</v>
      </c>
      <c r="Z3" s="40" t="e">
        <f t="shared" si="0"/>
        <v>#N/A</v>
      </c>
      <c r="AA3" s="40" t="e">
        <f t="shared" si="0"/>
        <v>#N/A</v>
      </c>
      <c r="AB3" s="40" t="e">
        <f t="shared" si="0"/>
        <v>#N/A</v>
      </c>
      <c r="AC3" s="40" t="e">
        <f t="shared" si="0"/>
        <v>#N/A</v>
      </c>
      <c r="AD3" s="40" t="e">
        <f t="shared" si="0"/>
        <v>#N/A</v>
      </c>
      <c r="AE3" s="40" t="e">
        <f t="shared" si="0"/>
        <v>#N/A</v>
      </c>
      <c r="AF3" s="40" t="e">
        <f t="shared" si="0"/>
        <v>#N/A</v>
      </c>
      <c r="AG3" s="40" t="e">
        <f t="shared" si="0"/>
        <v>#N/A</v>
      </c>
      <c r="AH3" s="40" t="e">
        <f t="shared" si="0"/>
        <v>#N/A</v>
      </c>
      <c r="AI3" s="40" t="e">
        <f t="shared" si="0"/>
        <v>#N/A</v>
      </c>
      <c r="AJ3" s="40" t="e">
        <f t="shared" si="0"/>
        <v>#N/A</v>
      </c>
      <c r="AK3" s="40" t="e">
        <f t="shared" si="0"/>
        <v>#N/A</v>
      </c>
      <c r="AL3" s="40" t="e">
        <f t="shared" si="0"/>
        <v>#N/A</v>
      </c>
      <c r="AM3" s="40" t="e">
        <f t="shared" si="0"/>
        <v>#N/A</v>
      </c>
      <c r="AN3" s="40" t="e">
        <f t="shared" si="0"/>
        <v>#N/A</v>
      </c>
      <c r="AO3" s="40" t="e">
        <f t="shared" si="0"/>
        <v>#N/A</v>
      </c>
      <c r="AP3" s="40" t="e">
        <f t="shared" si="0"/>
        <v>#N/A</v>
      </c>
      <c r="AQ3" s="40" t="e">
        <f t="shared" si="0"/>
        <v>#N/A</v>
      </c>
      <c r="AR3" s="40" t="e">
        <f t="shared" si="0"/>
        <v>#N/A</v>
      </c>
      <c r="AS3" s="40" t="e">
        <f t="shared" si="0"/>
        <v>#N/A</v>
      </c>
      <c r="AT3" s="40" t="e">
        <f t="shared" si="0"/>
        <v>#N/A</v>
      </c>
      <c r="AU3" s="40" t="e">
        <f t="shared" si="0"/>
        <v>#N/A</v>
      </c>
      <c r="AV3" s="40" t="e">
        <f t="shared" si="0"/>
        <v>#N/A</v>
      </c>
      <c r="AW3" s="40" t="e">
        <f t="shared" si="0"/>
        <v>#N/A</v>
      </c>
      <c r="AX3" s="40" t="e">
        <f t="shared" si="0"/>
        <v>#N/A</v>
      </c>
      <c r="AY3" s="40" t="e">
        <f t="shared" si="0"/>
        <v>#N/A</v>
      </c>
      <c r="AZ3" s="40" t="e">
        <f t="shared" si="0"/>
        <v>#N/A</v>
      </c>
      <c r="BA3" s="40" t="e">
        <f t="shared" si="0"/>
        <v>#N/A</v>
      </c>
      <c r="BB3" s="40" t="e">
        <f t="shared" si="0"/>
        <v>#N/A</v>
      </c>
      <c r="BC3" s="40" t="e">
        <f t="shared" si="0"/>
        <v>#N/A</v>
      </c>
      <c r="BD3" s="41" t="e">
        <f>SUM(BD4:BD21)</f>
        <v>#N/A</v>
      </c>
      <c r="BE3" s="40" t="e">
        <f t="shared" si="0"/>
        <v>#N/A</v>
      </c>
      <c r="BF3" s="40" t="e">
        <f t="shared" si="0"/>
        <v>#N/A</v>
      </c>
      <c r="BG3" s="40" t="e">
        <f t="shared" si="0"/>
        <v>#N/A</v>
      </c>
      <c r="BH3" s="40" t="e">
        <f t="shared" si="0"/>
        <v>#N/A</v>
      </c>
      <c r="BI3" s="40" t="e">
        <f t="shared" si="0"/>
        <v>#N/A</v>
      </c>
      <c r="BJ3" s="41" t="e">
        <f>SUM(BJ4:BJ21)</f>
        <v>#N/A</v>
      </c>
    </row>
    <row r="4" spans="1:62" s="47" customFormat="1" ht="18.75" customHeight="1" x14ac:dyDescent="0.25">
      <c r="A4" s="43">
        <v>1</v>
      </c>
      <c r="B4" s="44" t="s">
        <v>51</v>
      </c>
      <c r="C4" s="45" t="e">
        <f>VLOOKUP($B4,'Для заполнения'!$B$3:$BJ$20,COLUMN()-1,0)</f>
        <v>#N/A</v>
      </c>
      <c r="D4" s="45" t="e">
        <f>VLOOKUP($B4,'Для заполнения'!$B$3:$BJ$20,COLUMN()-1,0)</f>
        <v>#N/A</v>
      </c>
      <c r="E4" s="45" t="e">
        <f>VLOOKUP($B4,'Для заполнения'!$B$3:$BJ$20,COLUMN()-1,0)</f>
        <v>#N/A</v>
      </c>
      <c r="F4" s="45" t="e">
        <f>VLOOKUP($B4,'Для заполнения'!$B$3:$BJ$20,COLUMN()-1,0)</f>
        <v>#N/A</v>
      </c>
      <c r="G4" s="45" t="e">
        <f>VLOOKUP($B4,'Для заполнения'!$B$3:$BJ$20,COLUMN()-1,0)</f>
        <v>#N/A</v>
      </c>
      <c r="H4" s="45" t="e">
        <f>VLOOKUP($B4,'Для заполнения'!$B$3:$BJ$20,COLUMN()-1,0)</f>
        <v>#N/A</v>
      </c>
      <c r="I4" s="45" t="e">
        <f>VLOOKUP($B4,'Для заполнения'!$B$3:$BJ$20,COLUMN()-1,0)</f>
        <v>#N/A</v>
      </c>
      <c r="J4" s="45" t="e">
        <f>VLOOKUP($B4,'Для заполнения'!$B$3:$BJ$20,COLUMN()-1,0)</f>
        <v>#N/A</v>
      </c>
      <c r="K4" s="45" t="e">
        <f>VLOOKUP($B4,'Для заполнения'!$B$3:$BJ$20,COLUMN()-1,0)</f>
        <v>#N/A</v>
      </c>
      <c r="L4" s="45" t="e">
        <f>VLOOKUP($B4,'Для заполнения'!$B$3:$BJ$20,COLUMN()-1,0)</f>
        <v>#N/A</v>
      </c>
      <c r="M4" s="45" t="e">
        <f>VLOOKUP($B4,'Для заполнения'!$B$3:$BJ$20,COLUMN()-1,0)</f>
        <v>#N/A</v>
      </c>
      <c r="N4" s="45" t="e">
        <f>VLOOKUP($B4,'Для заполнения'!$B$3:$BJ$20,COLUMN()-1,0)</f>
        <v>#N/A</v>
      </c>
      <c r="O4" s="45" t="e">
        <f>VLOOKUP($B4,'Для заполнения'!$B$3:$BJ$20,COLUMN()-1,0)</f>
        <v>#N/A</v>
      </c>
      <c r="P4" s="45" t="e">
        <f>VLOOKUP($B4,'Для заполнения'!$B$3:$BJ$20,COLUMN()-1,0)</f>
        <v>#N/A</v>
      </c>
      <c r="Q4" s="45" t="e">
        <f>VLOOKUP($B4,'Для заполнения'!$B$3:$BJ$20,COLUMN()-1,0)</f>
        <v>#N/A</v>
      </c>
      <c r="R4" s="45" t="e">
        <f>VLOOKUP($B4,'Для заполнения'!$B$3:$BJ$20,COLUMN()-1,0)</f>
        <v>#N/A</v>
      </c>
      <c r="S4" s="45" t="e">
        <f>VLOOKUP($B4,'Для заполнения'!$B$3:$BJ$20,COLUMN()-1,0)</f>
        <v>#N/A</v>
      </c>
      <c r="T4" s="45" t="e">
        <f>VLOOKUP($B4,'Для заполнения'!$B$3:$BJ$20,COLUMN()-1,0)</f>
        <v>#N/A</v>
      </c>
      <c r="U4" s="45" t="e">
        <f>VLOOKUP($B4,'Для заполнения'!$B$3:$BJ$20,COLUMN()-1,0)</f>
        <v>#N/A</v>
      </c>
      <c r="V4" s="45" t="e">
        <f>VLOOKUP($B4,'Для заполнения'!$B$3:$BJ$20,COLUMN()-1,0)</f>
        <v>#N/A</v>
      </c>
      <c r="W4" s="45" t="e">
        <f>VLOOKUP($B4,'Для заполнения'!$B$3:$BJ$20,COLUMN()-1,0)</f>
        <v>#N/A</v>
      </c>
      <c r="X4" s="45" t="e">
        <f>VLOOKUP($B4,'Для заполнения'!$B$3:$BJ$20,COLUMN()-1,0)</f>
        <v>#N/A</v>
      </c>
      <c r="Y4" s="45" t="e">
        <f>VLOOKUP($B4,'Для заполнения'!$B$3:$BJ$20,COLUMN()-1,0)</f>
        <v>#N/A</v>
      </c>
      <c r="Z4" s="45" t="e">
        <f>VLOOKUP($B4,'Для заполнения'!$B$3:$BJ$20,COLUMN()-1,0)</f>
        <v>#N/A</v>
      </c>
      <c r="AA4" s="45" t="e">
        <f>VLOOKUP($B4,'Для заполнения'!$B$3:$BJ$20,COLUMN()-1,0)</f>
        <v>#N/A</v>
      </c>
      <c r="AB4" s="45" t="e">
        <f>VLOOKUP($B4,'Для заполнения'!$B$3:$BJ$20,COLUMN()-1,0)</f>
        <v>#N/A</v>
      </c>
      <c r="AC4" s="45" t="e">
        <f>VLOOKUP($B4,'Для заполнения'!$B$3:$BJ$20,COLUMN()-1,0)</f>
        <v>#N/A</v>
      </c>
      <c r="AD4" s="45" t="e">
        <f>VLOOKUP($B4,'Для заполнения'!$B$3:$BJ$20,COLUMN()-1,0)</f>
        <v>#N/A</v>
      </c>
      <c r="AE4" s="45" t="e">
        <f>VLOOKUP($B4,'Для заполнения'!$B$3:$BJ$20,COLUMN()-1,0)</f>
        <v>#N/A</v>
      </c>
      <c r="AF4" s="45" t="e">
        <f>VLOOKUP($B4,'Для заполнения'!$B$3:$BJ$20,COLUMN()-1,0)</f>
        <v>#N/A</v>
      </c>
      <c r="AG4" s="45" t="e">
        <f>VLOOKUP($B4,'Для заполнения'!$B$3:$BJ$20,COLUMN()-1,0)</f>
        <v>#N/A</v>
      </c>
      <c r="AH4" s="45" t="e">
        <f>VLOOKUP($B4,'Для заполнения'!$B$3:$BJ$20,COLUMN()-1,0)</f>
        <v>#N/A</v>
      </c>
      <c r="AI4" s="45" t="e">
        <f>VLOOKUP($B4,'Для заполнения'!$B$3:$BJ$20,COLUMN()-1,0)</f>
        <v>#N/A</v>
      </c>
      <c r="AJ4" s="45" t="e">
        <f>VLOOKUP($B4,'Для заполнения'!$B$3:$BJ$20,COLUMN()-1,0)</f>
        <v>#N/A</v>
      </c>
      <c r="AK4" s="45" t="e">
        <f>VLOOKUP($B4,'Для заполнения'!$B$3:$BJ$20,COLUMN()-1,0)</f>
        <v>#N/A</v>
      </c>
      <c r="AL4" s="45" t="e">
        <f>VLOOKUP($B4,'Для заполнения'!$B$3:$BJ$20,COLUMN()-1,0)</f>
        <v>#N/A</v>
      </c>
      <c r="AM4" s="45" t="e">
        <f>VLOOKUP($B4,'Для заполнения'!$B$3:$BJ$20,COLUMN()-1,0)</f>
        <v>#N/A</v>
      </c>
      <c r="AN4" s="45" t="e">
        <f>VLOOKUP($B4,'Для заполнения'!$B$3:$BJ$20,COLUMN()-1,0)</f>
        <v>#N/A</v>
      </c>
      <c r="AO4" s="45" t="e">
        <f>VLOOKUP($B4,'Для заполнения'!$B$3:$BJ$20,COLUMN()-1,0)</f>
        <v>#N/A</v>
      </c>
      <c r="AP4" s="45" t="e">
        <f>VLOOKUP($B4,'Для заполнения'!$B$3:$BJ$20,COLUMN()-1,0)</f>
        <v>#N/A</v>
      </c>
      <c r="AQ4" s="45" t="e">
        <f>VLOOKUP($B4,'Для заполнения'!$B$3:$BJ$20,COLUMN()-1,0)</f>
        <v>#N/A</v>
      </c>
      <c r="AR4" s="45" t="e">
        <f>VLOOKUP($B4,'Для заполнения'!$B$3:$BJ$20,COLUMN()-1,0)</f>
        <v>#N/A</v>
      </c>
      <c r="AS4" s="50" t="e">
        <f>VLOOKUP($B4,'Для заполнения'!$B$3:$BJ$20,COLUMN()-1,0)</f>
        <v>#N/A</v>
      </c>
      <c r="AT4" s="45" t="e">
        <f>VLOOKUP($B4,'Для заполнения'!$B$3:$BJ$20,COLUMN()-1,0)</f>
        <v>#N/A</v>
      </c>
      <c r="AU4" s="45" t="e">
        <f>VLOOKUP($B4,'Для заполнения'!$B$3:$BJ$20,COLUMN()-1,0)</f>
        <v>#N/A</v>
      </c>
      <c r="AV4" s="45" t="e">
        <f>VLOOKUP($B4,'Для заполнения'!$B$3:$BJ$20,COLUMN()-1,0)</f>
        <v>#N/A</v>
      </c>
      <c r="AW4" s="45" t="e">
        <f>VLOOKUP($B4,'Для заполнения'!$B$3:$BJ$20,COLUMN()-1,0)</f>
        <v>#N/A</v>
      </c>
      <c r="AX4" s="45" t="e">
        <f>VLOOKUP($B4,'Для заполнения'!$B$3:$BJ$20,COLUMN()-1,0)</f>
        <v>#N/A</v>
      </c>
      <c r="AY4" s="45" t="e">
        <f>VLOOKUP($B4,'Для заполнения'!$B$3:$BJ$20,COLUMN()-1,0)</f>
        <v>#N/A</v>
      </c>
      <c r="AZ4" s="45" t="e">
        <f>VLOOKUP($B4,'Для заполнения'!$B$3:$BJ$20,COLUMN()-1,0)</f>
        <v>#N/A</v>
      </c>
      <c r="BA4" s="45" t="e">
        <f>VLOOKUP($B4,'Для заполнения'!$B$3:$BJ$20,COLUMN()-1,0)</f>
        <v>#N/A</v>
      </c>
      <c r="BB4" s="45" t="e">
        <f>VLOOKUP($B4,'Для заполнения'!$B$3:$BJ$20,COLUMN()-1,0)</f>
        <v>#N/A</v>
      </c>
      <c r="BC4" s="45" t="e">
        <f>VLOOKUP($B4,'Для заполнения'!$B$3:$BJ$20,COLUMN()-1,0)</f>
        <v>#N/A</v>
      </c>
      <c r="BD4" s="45" t="e">
        <f>VLOOKUP($B4,'Для заполнения'!$B$3:$BJ$20,COLUMN()-1,0)</f>
        <v>#N/A</v>
      </c>
      <c r="BE4" s="45" t="e">
        <f>VLOOKUP($B4,'Для заполнения'!$B$3:$BJ$20,COLUMN()-1,0)</f>
        <v>#N/A</v>
      </c>
      <c r="BF4" s="45" t="e">
        <f>VLOOKUP($B4,'Для заполнения'!$B$3:$BJ$20,COLUMN()-1,0)</f>
        <v>#N/A</v>
      </c>
      <c r="BG4" s="45" t="e">
        <f>VLOOKUP($B4,'Для заполнения'!$B$3:$BJ$20,COLUMN()-1,0)</f>
        <v>#N/A</v>
      </c>
      <c r="BH4" s="45" t="e">
        <f>VLOOKUP($B4,'Для заполнения'!$B$3:$BJ$20,COLUMN()-1,0)</f>
        <v>#N/A</v>
      </c>
      <c r="BI4" s="45" t="e">
        <f>VLOOKUP($B4,'Для заполнения'!$B$3:$BJ$20,COLUMN()-1,0)</f>
        <v>#N/A</v>
      </c>
      <c r="BJ4" s="46" t="e">
        <f>VLOOKUP($B4,'Для заполнения'!$B$3:$BJ$20,COLUMN()-1,0)</f>
        <v>#N/A</v>
      </c>
    </row>
    <row r="5" spans="1:62" s="47" customFormat="1" ht="18.75" customHeight="1" x14ac:dyDescent="0.25">
      <c r="A5" s="48">
        <v>2</v>
      </c>
      <c r="B5" s="49" t="s">
        <v>52</v>
      </c>
      <c r="C5" s="50" t="e">
        <f>VLOOKUP($B5,'Для заполнения'!$B$3:$BJ$20,COLUMN()-1,0)</f>
        <v>#N/A</v>
      </c>
      <c r="D5" s="50" t="e">
        <f>VLOOKUP($B5,'Для заполнения'!$B$3:$BJ$20,COLUMN()-1,0)</f>
        <v>#N/A</v>
      </c>
      <c r="E5" s="50" t="e">
        <f>VLOOKUP($B5,'Для заполнения'!$B$3:$BJ$20,COLUMN()-1,0)</f>
        <v>#N/A</v>
      </c>
      <c r="F5" s="50" t="e">
        <f>VLOOKUP($B5,'Для заполнения'!$B$3:$BJ$20,COLUMN()-1,0)</f>
        <v>#N/A</v>
      </c>
      <c r="G5" s="50" t="e">
        <f>VLOOKUP($B5,'Для заполнения'!$B$3:$BJ$20,COLUMN()-1,0)</f>
        <v>#N/A</v>
      </c>
      <c r="H5" s="50" t="e">
        <f>VLOOKUP($B5,'Для заполнения'!$B$3:$BJ$20,COLUMN()-1,0)</f>
        <v>#N/A</v>
      </c>
      <c r="I5" s="50" t="e">
        <f>VLOOKUP($B5,'Для заполнения'!$B$3:$BJ$20,COLUMN()-1,0)</f>
        <v>#N/A</v>
      </c>
      <c r="J5" s="50" t="e">
        <f>VLOOKUP($B5,'Для заполнения'!$B$3:$BJ$20,COLUMN()-1,0)</f>
        <v>#N/A</v>
      </c>
      <c r="K5" s="50" t="e">
        <f>VLOOKUP($B5,'Для заполнения'!$B$3:$BJ$20,COLUMN()-1,0)</f>
        <v>#N/A</v>
      </c>
      <c r="L5" s="50" t="e">
        <f>VLOOKUP($B5,'Для заполнения'!$B$3:$BJ$20,COLUMN()-1,0)</f>
        <v>#N/A</v>
      </c>
      <c r="M5" s="50" t="e">
        <f>VLOOKUP($B5,'Для заполнения'!$B$3:$BJ$20,COLUMN()-1,0)</f>
        <v>#N/A</v>
      </c>
      <c r="N5" s="50" t="e">
        <f>VLOOKUP($B5,'Для заполнения'!$B$3:$BJ$20,COLUMN()-1,0)</f>
        <v>#N/A</v>
      </c>
      <c r="O5" s="50" t="e">
        <f>VLOOKUP($B5,'Для заполнения'!$B$3:$BJ$20,COLUMN()-1,0)</f>
        <v>#N/A</v>
      </c>
      <c r="P5" s="50" t="e">
        <f>VLOOKUP($B5,'Для заполнения'!$B$3:$BJ$20,COLUMN()-1,0)</f>
        <v>#N/A</v>
      </c>
      <c r="Q5" s="50" t="e">
        <f>VLOOKUP($B5,'Для заполнения'!$B$3:$BJ$20,COLUMN()-1,0)</f>
        <v>#N/A</v>
      </c>
      <c r="R5" s="50" t="e">
        <f>VLOOKUP($B5,'Для заполнения'!$B$3:$BJ$20,COLUMN()-1,0)</f>
        <v>#N/A</v>
      </c>
      <c r="S5" s="50" t="e">
        <f>VLOOKUP($B5,'Для заполнения'!$B$3:$BJ$20,COLUMN()-1,0)</f>
        <v>#N/A</v>
      </c>
      <c r="T5" s="50" t="e">
        <f>VLOOKUP($B5,'Для заполнения'!$B$3:$BJ$20,COLUMN()-1,0)</f>
        <v>#N/A</v>
      </c>
      <c r="U5" s="50" t="e">
        <f>VLOOKUP($B5,'Для заполнения'!$B$3:$BJ$20,COLUMN()-1,0)</f>
        <v>#N/A</v>
      </c>
      <c r="V5" s="50" t="e">
        <f>VLOOKUP($B5,'Для заполнения'!$B$3:$BJ$20,COLUMN()-1,0)</f>
        <v>#N/A</v>
      </c>
      <c r="W5" s="50" t="e">
        <f>VLOOKUP($B5,'Для заполнения'!$B$3:$BJ$20,COLUMN()-1,0)</f>
        <v>#N/A</v>
      </c>
      <c r="X5" s="50" t="e">
        <f>VLOOKUP($B5,'Для заполнения'!$B$3:$BJ$20,COLUMN()-1,0)</f>
        <v>#N/A</v>
      </c>
      <c r="Y5" s="50" t="e">
        <f>VLOOKUP($B5,'Для заполнения'!$B$3:$BJ$20,COLUMN()-1,0)</f>
        <v>#N/A</v>
      </c>
      <c r="Z5" s="50" t="e">
        <f>VLOOKUP($B5,'Для заполнения'!$B$3:$BJ$20,COLUMN()-1,0)</f>
        <v>#N/A</v>
      </c>
      <c r="AA5" s="50" t="e">
        <f>VLOOKUP($B5,'Для заполнения'!$B$3:$BJ$20,COLUMN()-1,0)</f>
        <v>#N/A</v>
      </c>
      <c r="AB5" s="50" t="e">
        <f>VLOOKUP($B5,'Для заполнения'!$B$3:$BJ$20,COLUMN()-1,0)</f>
        <v>#N/A</v>
      </c>
      <c r="AC5" s="50" t="e">
        <f>VLOOKUP($B5,'Для заполнения'!$B$3:$BJ$20,COLUMN()-1,0)</f>
        <v>#N/A</v>
      </c>
      <c r="AD5" s="50" t="e">
        <f>VLOOKUP($B5,'Для заполнения'!$B$3:$BJ$20,COLUMN()-1,0)</f>
        <v>#N/A</v>
      </c>
      <c r="AE5" s="50" t="e">
        <f>VLOOKUP($B5,'Для заполнения'!$B$3:$BJ$20,COLUMN()-1,0)</f>
        <v>#N/A</v>
      </c>
      <c r="AF5" s="50" t="e">
        <f>VLOOKUP($B5,'Для заполнения'!$B$3:$BJ$20,COLUMN()-1,0)</f>
        <v>#N/A</v>
      </c>
      <c r="AG5" s="50" t="e">
        <f>VLOOKUP($B5,'Для заполнения'!$B$3:$BJ$20,COLUMN()-1,0)</f>
        <v>#N/A</v>
      </c>
      <c r="AH5" s="50" t="e">
        <f>VLOOKUP($B5,'Для заполнения'!$B$3:$BJ$20,COLUMN()-1,0)</f>
        <v>#N/A</v>
      </c>
      <c r="AI5" s="50" t="e">
        <f>VLOOKUP($B5,'Для заполнения'!$B$3:$BJ$20,COLUMN()-1,0)</f>
        <v>#N/A</v>
      </c>
      <c r="AJ5" s="50" t="e">
        <f>VLOOKUP($B5,'Для заполнения'!$B$3:$BJ$20,COLUMN()-1,0)</f>
        <v>#N/A</v>
      </c>
      <c r="AK5" s="50" t="e">
        <f>VLOOKUP($B5,'Для заполнения'!$B$3:$BJ$20,COLUMN()-1,0)</f>
        <v>#N/A</v>
      </c>
      <c r="AL5" s="50" t="e">
        <f>VLOOKUP($B5,'Для заполнения'!$B$3:$BJ$20,COLUMN()-1,0)</f>
        <v>#N/A</v>
      </c>
      <c r="AM5" s="50" t="e">
        <f>VLOOKUP($B5,'Для заполнения'!$B$3:$BJ$20,COLUMN()-1,0)</f>
        <v>#N/A</v>
      </c>
      <c r="AN5" s="50" t="e">
        <f>VLOOKUP($B5,'Для заполнения'!$B$3:$BJ$20,COLUMN()-1,0)</f>
        <v>#N/A</v>
      </c>
      <c r="AO5" s="50" t="e">
        <f>VLOOKUP($B5,'Для заполнения'!$B$3:$BJ$20,COLUMN()-1,0)</f>
        <v>#N/A</v>
      </c>
      <c r="AP5" s="50" t="e">
        <f>VLOOKUP($B5,'Для заполнения'!$B$3:$BJ$20,COLUMN()-1,0)</f>
        <v>#N/A</v>
      </c>
      <c r="AQ5" s="50" t="e">
        <f>VLOOKUP($B5,'Для заполнения'!$B$3:$BJ$20,COLUMN()-1,0)</f>
        <v>#N/A</v>
      </c>
      <c r="AR5" s="50" t="e">
        <f>VLOOKUP($B5,'Для заполнения'!$B$3:$BJ$20,COLUMN()-1,0)</f>
        <v>#N/A</v>
      </c>
      <c r="AS5" s="50" t="e">
        <f>VLOOKUP($B5,'Для заполнения'!$B$3:$BJ$20,COLUMN()-1,0)</f>
        <v>#N/A</v>
      </c>
      <c r="AT5" s="50" t="e">
        <f>VLOOKUP($B5,'Для заполнения'!$B$3:$BJ$20,COLUMN()-1,0)</f>
        <v>#N/A</v>
      </c>
      <c r="AU5" s="50" t="e">
        <f>VLOOKUP($B5,'Для заполнения'!$B$3:$BJ$20,COLUMN()-1,0)</f>
        <v>#N/A</v>
      </c>
      <c r="AV5" s="50" t="e">
        <f>VLOOKUP($B5,'Для заполнения'!$B$3:$BJ$20,COLUMN()-1,0)</f>
        <v>#N/A</v>
      </c>
      <c r="AW5" s="50" t="e">
        <f>VLOOKUP($B5,'Для заполнения'!$B$3:$BJ$20,COLUMN()-1,0)</f>
        <v>#N/A</v>
      </c>
      <c r="AX5" s="50" t="e">
        <f>VLOOKUP($B5,'Для заполнения'!$B$3:$BJ$20,COLUMN()-1,0)</f>
        <v>#N/A</v>
      </c>
      <c r="AY5" s="50" t="e">
        <f>VLOOKUP($B5,'Для заполнения'!$B$3:$BJ$20,COLUMN()-1,0)</f>
        <v>#N/A</v>
      </c>
      <c r="AZ5" s="50" t="e">
        <f>VLOOKUP($B5,'Для заполнения'!$B$3:$BJ$20,COLUMN()-1,0)</f>
        <v>#N/A</v>
      </c>
      <c r="BA5" s="50" t="e">
        <f>VLOOKUP($B5,'Для заполнения'!$B$3:$BJ$20,COLUMN()-1,0)</f>
        <v>#N/A</v>
      </c>
      <c r="BB5" s="50" t="e">
        <f>VLOOKUP($B5,'Для заполнения'!$B$3:$BJ$20,COLUMN()-1,0)</f>
        <v>#N/A</v>
      </c>
      <c r="BC5" s="50" t="e">
        <f>VLOOKUP($B5,'Для заполнения'!$B$3:$BJ$20,COLUMN()-1,0)</f>
        <v>#N/A</v>
      </c>
      <c r="BD5" s="50" t="e">
        <f>VLOOKUP($B5,'Для заполнения'!$B$3:$BJ$20,COLUMN()-1,0)</f>
        <v>#N/A</v>
      </c>
      <c r="BE5" s="50" t="e">
        <f>VLOOKUP($B5,'Для заполнения'!$B$3:$BJ$20,COLUMN()-1,0)</f>
        <v>#N/A</v>
      </c>
      <c r="BF5" s="50" t="e">
        <f>VLOOKUP($B5,'Для заполнения'!$B$3:$BJ$20,COLUMN()-1,0)</f>
        <v>#N/A</v>
      </c>
      <c r="BG5" s="50" t="e">
        <f>VLOOKUP($B5,'Для заполнения'!$B$3:$BJ$20,COLUMN()-1,0)</f>
        <v>#N/A</v>
      </c>
      <c r="BH5" s="50" t="e">
        <f>VLOOKUP($B5,'Для заполнения'!$B$3:$BJ$20,COLUMN()-1,0)</f>
        <v>#N/A</v>
      </c>
      <c r="BI5" s="50" t="e">
        <f>VLOOKUP($B5,'Для заполнения'!$B$3:$BJ$20,COLUMN()-1,0)</f>
        <v>#N/A</v>
      </c>
      <c r="BJ5" s="51" t="e">
        <f>VLOOKUP($B5,'Для заполнения'!$B$3:$BJ$20,COLUMN()-1,0)</f>
        <v>#N/A</v>
      </c>
    </row>
    <row r="6" spans="1:62" s="47" customFormat="1" ht="18.75" customHeight="1" x14ac:dyDescent="0.25">
      <c r="A6" s="48">
        <v>3</v>
      </c>
      <c r="B6" s="49" t="s">
        <v>53</v>
      </c>
      <c r="C6" s="50" t="e">
        <f>VLOOKUP($B6,'Для заполнения'!$B$3:$BJ$20,COLUMN()-1,0)</f>
        <v>#N/A</v>
      </c>
      <c r="D6" s="50" t="e">
        <f>VLOOKUP($B6,'Для заполнения'!$B$3:$BJ$20,COLUMN()-1,0)</f>
        <v>#N/A</v>
      </c>
      <c r="E6" s="50" t="e">
        <f>VLOOKUP($B6,'Для заполнения'!$B$3:$BJ$20,COLUMN()-1,0)</f>
        <v>#N/A</v>
      </c>
      <c r="F6" s="50" t="e">
        <f>VLOOKUP($B6,'Для заполнения'!$B$3:$BJ$20,COLUMN()-1,0)</f>
        <v>#N/A</v>
      </c>
      <c r="G6" s="50" t="e">
        <f>VLOOKUP($B6,'Для заполнения'!$B$3:$BJ$20,COLUMN()-1,0)</f>
        <v>#N/A</v>
      </c>
      <c r="H6" s="50" t="e">
        <f>VLOOKUP($B6,'Для заполнения'!$B$3:$BJ$20,COLUMN()-1,0)</f>
        <v>#N/A</v>
      </c>
      <c r="I6" s="50" t="e">
        <f>VLOOKUP($B6,'Для заполнения'!$B$3:$BJ$20,COLUMN()-1,0)</f>
        <v>#N/A</v>
      </c>
      <c r="J6" s="50" t="e">
        <f>VLOOKUP($B6,'Для заполнения'!$B$3:$BJ$20,COLUMN()-1,0)</f>
        <v>#N/A</v>
      </c>
      <c r="K6" s="50" t="e">
        <f>VLOOKUP($B6,'Для заполнения'!$B$3:$BJ$20,COLUMN()-1,0)</f>
        <v>#N/A</v>
      </c>
      <c r="L6" s="50" t="e">
        <f>VLOOKUP($B6,'Для заполнения'!$B$3:$BJ$20,COLUMN()-1,0)</f>
        <v>#N/A</v>
      </c>
      <c r="M6" s="50" t="e">
        <f>VLOOKUP($B6,'Для заполнения'!$B$3:$BJ$20,COLUMN()-1,0)</f>
        <v>#N/A</v>
      </c>
      <c r="N6" s="50" t="e">
        <f>VLOOKUP($B6,'Для заполнения'!$B$3:$BJ$20,COLUMN()-1,0)</f>
        <v>#N/A</v>
      </c>
      <c r="O6" s="50" t="e">
        <f>VLOOKUP($B6,'Для заполнения'!$B$3:$BJ$20,COLUMN()-1,0)</f>
        <v>#N/A</v>
      </c>
      <c r="P6" s="50" t="e">
        <f>VLOOKUP($B6,'Для заполнения'!$B$3:$BJ$20,COLUMN()-1,0)</f>
        <v>#N/A</v>
      </c>
      <c r="Q6" s="50" t="e">
        <f>VLOOKUP($B6,'Для заполнения'!$B$3:$BJ$20,COLUMN()-1,0)</f>
        <v>#N/A</v>
      </c>
      <c r="R6" s="50" t="e">
        <f>VLOOKUP($B6,'Для заполнения'!$B$3:$BJ$20,COLUMN()-1,0)</f>
        <v>#N/A</v>
      </c>
      <c r="S6" s="50" t="e">
        <f>VLOOKUP($B6,'Для заполнения'!$B$3:$BJ$20,COLUMN()-1,0)</f>
        <v>#N/A</v>
      </c>
      <c r="T6" s="50" t="e">
        <f>VLOOKUP($B6,'Для заполнения'!$B$3:$BJ$20,COLUMN()-1,0)</f>
        <v>#N/A</v>
      </c>
      <c r="U6" s="50" t="e">
        <f>VLOOKUP($B6,'Для заполнения'!$B$3:$BJ$20,COLUMN()-1,0)</f>
        <v>#N/A</v>
      </c>
      <c r="V6" s="50" t="e">
        <f>VLOOKUP($B6,'Для заполнения'!$B$3:$BJ$20,COLUMN()-1,0)</f>
        <v>#N/A</v>
      </c>
      <c r="W6" s="50" t="e">
        <f>VLOOKUP($B6,'Для заполнения'!$B$3:$BJ$20,COLUMN()-1,0)</f>
        <v>#N/A</v>
      </c>
      <c r="X6" s="50" t="e">
        <f>VLOOKUP($B6,'Для заполнения'!$B$3:$BJ$20,COLUMN()-1,0)</f>
        <v>#N/A</v>
      </c>
      <c r="Y6" s="50" t="e">
        <f>VLOOKUP($B6,'Для заполнения'!$B$3:$BJ$20,COLUMN()-1,0)</f>
        <v>#N/A</v>
      </c>
      <c r="Z6" s="50" t="e">
        <f>VLOOKUP($B6,'Для заполнения'!$B$3:$BJ$20,COLUMN()-1,0)</f>
        <v>#N/A</v>
      </c>
      <c r="AA6" s="50" t="e">
        <f>VLOOKUP($B6,'Для заполнения'!$B$3:$BJ$20,COLUMN()-1,0)</f>
        <v>#N/A</v>
      </c>
      <c r="AB6" s="50" t="e">
        <f>VLOOKUP($B6,'Для заполнения'!$B$3:$BJ$20,COLUMN()-1,0)</f>
        <v>#N/A</v>
      </c>
      <c r="AC6" s="50" t="e">
        <f>VLOOKUP($B6,'Для заполнения'!$B$3:$BJ$20,COLUMN()-1,0)</f>
        <v>#N/A</v>
      </c>
      <c r="AD6" s="50" t="e">
        <f>VLOOKUP($B6,'Для заполнения'!$B$3:$BJ$20,COLUMN()-1,0)</f>
        <v>#N/A</v>
      </c>
      <c r="AE6" s="50" t="e">
        <f>VLOOKUP($B6,'Для заполнения'!$B$3:$BJ$20,COLUMN()-1,0)</f>
        <v>#N/A</v>
      </c>
      <c r="AF6" s="50" t="e">
        <f>VLOOKUP($B6,'Для заполнения'!$B$3:$BJ$20,COLUMN()-1,0)</f>
        <v>#N/A</v>
      </c>
      <c r="AG6" s="50" t="e">
        <f>VLOOKUP($B6,'Для заполнения'!$B$3:$BJ$20,COLUMN()-1,0)</f>
        <v>#N/A</v>
      </c>
      <c r="AH6" s="50" t="e">
        <f>VLOOKUP($B6,'Для заполнения'!$B$3:$BJ$20,COLUMN()-1,0)</f>
        <v>#N/A</v>
      </c>
      <c r="AI6" s="50" t="e">
        <f>VLOOKUP($B6,'Для заполнения'!$B$3:$BJ$20,COLUMN()-1,0)</f>
        <v>#N/A</v>
      </c>
      <c r="AJ6" s="50" t="e">
        <f>VLOOKUP($B6,'Для заполнения'!$B$3:$BJ$20,COLUMN()-1,0)</f>
        <v>#N/A</v>
      </c>
      <c r="AK6" s="50" t="e">
        <f>VLOOKUP($B6,'Для заполнения'!$B$3:$BJ$20,COLUMN()-1,0)</f>
        <v>#N/A</v>
      </c>
      <c r="AL6" s="50" t="e">
        <f>VLOOKUP($B6,'Для заполнения'!$B$3:$BJ$20,COLUMN()-1,0)</f>
        <v>#N/A</v>
      </c>
      <c r="AM6" s="50" t="e">
        <f>VLOOKUP($B6,'Для заполнения'!$B$3:$BJ$20,COLUMN()-1,0)</f>
        <v>#N/A</v>
      </c>
      <c r="AN6" s="50" t="e">
        <f>VLOOKUP($B6,'Для заполнения'!$B$3:$BJ$20,COLUMN()-1,0)</f>
        <v>#N/A</v>
      </c>
      <c r="AO6" s="50" t="e">
        <f>VLOOKUP($B6,'Для заполнения'!$B$3:$BJ$20,COLUMN()-1,0)</f>
        <v>#N/A</v>
      </c>
      <c r="AP6" s="50" t="e">
        <f>VLOOKUP($B6,'Для заполнения'!$B$3:$BJ$20,COLUMN()-1,0)</f>
        <v>#N/A</v>
      </c>
      <c r="AQ6" s="50" t="e">
        <f>VLOOKUP($B6,'Для заполнения'!$B$3:$BJ$20,COLUMN()-1,0)</f>
        <v>#N/A</v>
      </c>
      <c r="AR6" s="50" t="e">
        <f>VLOOKUP($B6,'Для заполнения'!$B$3:$BJ$20,COLUMN()-1,0)</f>
        <v>#N/A</v>
      </c>
      <c r="AS6" s="50" t="e">
        <f>VLOOKUP($B6,'Для заполнения'!$B$3:$BJ$20,COLUMN()-1,0)</f>
        <v>#N/A</v>
      </c>
      <c r="AT6" s="50" t="e">
        <f>VLOOKUP($B6,'Для заполнения'!$B$3:$BJ$20,COLUMN()-1,0)</f>
        <v>#N/A</v>
      </c>
      <c r="AU6" s="50" t="e">
        <f>VLOOKUP($B6,'Для заполнения'!$B$3:$BJ$20,COLUMN()-1,0)</f>
        <v>#N/A</v>
      </c>
      <c r="AV6" s="50" t="e">
        <f>VLOOKUP($B6,'Для заполнения'!$B$3:$BJ$20,COLUMN()-1,0)</f>
        <v>#N/A</v>
      </c>
      <c r="AW6" s="50" t="e">
        <f>VLOOKUP($B6,'Для заполнения'!$B$3:$BJ$20,COLUMN()-1,0)</f>
        <v>#N/A</v>
      </c>
      <c r="AX6" s="50" t="e">
        <f>VLOOKUP($B6,'Для заполнения'!$B$3:$BJ$20,COLUMN()-1,0)</f>
        <v>#N/A</v>
      </c>
      <c r="AY6" s="50" t="e">
        <f>VLOOKUP($B6,'Для заполнения'!$B$3:$BJ$20,COLUMN()-1,0)</f>
        <v>#N/A</v>
      </c>
      <c r="AZ6" s="50" t="e">
        <f>VLOOKUP($B6,'Для заполнения'!$B$3:$BJ$20,COLUMN()-1,0)</f>
        <v>#N/A</v>
      </c>
      <c r="BA6" s="50" t="e">
        <f>VLOOKUP($B6,'Для заполнения'!$B$3:$BJ$20,COLUMN()-1,0)</f>
        <v>#N/A</v>
      </c>
      <c r="BB6" s="50" t="e">
        <f>VLOOKUP($B6,'Для заполнения'!$B$3:$BJ$20,COLUMN()-1,0)</f>
        <v>#N/A</v>
      </c>
      <c r="BC6" s="50" t="e">
        <f>VLOOKUP($B6,'Для заполнения'!$B$3:$BJ$20,COLUMN()-1,0)</f>
        <v>#N/A</v>
      </c>
      <c r="BD6" s="50" t="e">
        <f>VLOOKUP($B6,'Для заполнения'!$B$3:$BJ$20,COLUMN()-1,0)</f>
        <v>#N/A</v>
      </c>
      <c r="BE6" s="50" t="e">
        <f>VLOOKUP($B6,'Для заполнения'!$B$3:$BJ$20,COLUMN()-1,0)</f>
        <v>#N/A</v>
      </c>
      <c r="BF6" s="50" t="e">
        <f>VLOOKUP($B6,'Для заполнения'!$B$3:$BJ$20,COLUMN()-1,0)</f>
        <v>#N/A</v>
      </c>
      <c r="BG6" s="50" t="e">
        <f>VLOOKUP($B6,'Для заполнения'!$B$3:$BJ$20,COLUMN()-1,0)</f>
        <v>#N/A</v>
      </c>
      <c r="BH6" s="50" t="e">
        <f>VLOOKUP($B6,'Для заполнения'!$B$3:$BJ$20,COLUMN()-1,0)</f>
        <v>#N/A</v>
      </c>
      <c r="BI6" s="50" t="e">
        <f>VLOOKUP($B6,'Для заполнения'!$B$3:$BJ$20,COLUMN()-1,0)</f>
        <v>#N/A</v>
      </c>
      <c r="BJ6" s="51" t="e">
        <f>VLOOKUP($B6,'Для заполнения'!$B$3:$BJ$20,COLUMN()-1,0)</f>
        <v>#N/A</v>
      </c>
    </row>
    <row r="7" spans="1:62" s="47" customFormat="1" ht="18.75" customHeight="1" x14ac:dyDescent="0.25">
      <c r="A7" s="48">
        <v>4</v>
      </c>
      <c r="B7" s="49" t="s">
        <v>54</v>
      </c>
      <c r="C7" s="50" t="e">
        <f>VLOOKUP($B7,'Для заполнения'!$B$3:$BJ$20,COLUMN()-1,0)</f>
        <v>#N/A</v>
      </c>
      <c r="D7" s="50" t="e">
        <f>VLOOKUP($B7,'Для заполнения'!$B$3:$BJ$20,COLUMN()-1,0)</f>
        <v>#N/A</v>
      </c>
      <c r="E7" s="50" t="e">
        <f>VLOOKUP($B7,'Для заполнения'!$B$3:$BJ$20,COLUMN()-1,0)</f>
        <v>#N/A</v>
      </c>
      <c r="F7" s="50" t="e">
        <f>VLOOKUP($B7,'Для заполнения'!$B$3:$BJ$20,COLUMN()-1,0)</f>
        <v>#N/A</v>
      </c>
      <c r="G7" s="50" t="e">
        <f>VLOOKUP($B7,'Для заполнения'!$B$3:$BJ$20,COLUMN()-1,0)</f>
        <v>#N/A</v>
      </c>
      <c r="H7" s="50" t="e">
        <f>VLOOKUP($B7,'Для заполнения'!$B$3:$BJ$20,COLUMN()-1,0)</f>
        <v>#N/A</v>
      </c>
      <c r="I7" s="50" t="e">
        <f>VLOOKUP($B7,'Для заполнения'!$B$3:$BJ$20,COLUMN()-1,0)</f>
        <v>#N/A</v>
      </c>
      <c r="J7" s="50" t="e">
        <f>VLOOKUP($B7,'Для заполнения'!$B$3:$BJ$20,COLUMN()-1,0)</f>
        <v>#N/A</v>
      </c>
      <c r="K7" s="50" t="e">
        <f>VLOOKUP($B7,'Для заполнения'!$B$3:$BJ$20,COLUMN()-1,0)</f>
        <v>#N/A</v>
      </c>
      <c r="L7" s="50" t="e">
        <f>VLOOKUP($B7,'Для заполнения'!$B$3:$BJ$20,COLUMN()-1,0)</f>
        <v>#N/A</v>
      </c>
      <c r="M7" s="50" t="e">
        <f>VLOOKUP($B7,'Для заполнения'!$B$3:$BJ$20,COLUMN()-1,0)</f>
        <v>#N/A</v>
      </c>
      <c r="N7" s="50" t="e">
        <f>VLOOKUP($B7,'Для заполнения'!$B$3:$BJ$20,COLUMN()-1,0)</f>
        <v>#N/A</v>
      </c>
      <c r="O7" s="50" t="e">
        <f>VLOOKUP($B7,'Для заполнения'!$B$3:$BJ$20,COLUMN()-1,0)</f>
        <v>#N/A</v>
      </c>
      <c r="P7" s="50" t="e">
        <f>VLOOKUP($B7,'Для заполнения'!$B$3:$BJ$20,COLUMN()-1,0)</f>
        <v>#N/A</v>
      </c>
      <c r="Q7" s="50" t="e">
        <f>VLOOKUP($B7,'Для заполнения'!$B$3:$BJ$20,COLUMN()-1,0)</f>
        <v>#N/A</v>
      </c>
      <c r="R7" s="50" t="e">
        <f>VLOOKUP($B7,'Для заполнения'!$B$3:$BJ$20,COLUMN()-1,0)</f>
        <v>#N/A</v>
      </c>
      <c r="S7" s="50" t="e">
        <f>VLOOKUP($B7,'Для заполнения'!$B$3:$BJ$20,COLUMN()-1,0)</f>
        <v>#N/A</v>
      </c>
      <c r="T7" s="50" t="e">
        <f>VLOOKUP($B7,'Для заполнения'!$B$3:$BJ$20,COLUMN()-1,0)</f>
        <v>#N/A</v>
      </c>
      <c r="U7" s="50" t="e">
        <f>VLOOKUP($B7,'Для заполнения'!$B$3:$BJ$20,COLUMN()-1,0)</f>
        <v>#N/A</v>
      </c>
      <c r="V7" s="50" t="e">
        <f>VLOOKUP($B7,'Для заполнения'!$B$3:$BJ$20,COLUMN()-1,0)</f>
        <v>#N/A</v>
      </c>
      <c r="W7" s="50" t="e">
        <f>VLOOKUP($B7,'Для заполнения'!$B$3:$BJ$20,COLUMN()-1,0)</f>
        <v>#N/A</v>
      </c>
      <c r="X7" s="50" t="e">
        <f>VLOOKUP($B7,'Для заполнения'!$B$3:$BJ$20,COLUMN()-1,0)</f>
        <v>#N/A</v>
      </c>
      <c r="Y7" s="50" t="e">
        <f>VLOOKUP($B7,'Для заполнения'!$B$3:$BJ$20,COLUMN()-1,0)</f>
        <v>#N/A</v>
      </c>
      <c r="Z7" s="50" t="e">
        <f>VLOOKUP($B7,'Для заполнения'!$B$3:$BJ$20,COLUMN()-1,0)</f>
        <v>#N/A</v>
      </c>
      <c r="AA7" s="50" t="e">
        <f>VLOOKUP($B7,'Для заполнения'!$B$3:$BJ$20,COLUMN()-1,0)</f>
        <v>#N/A</v>
      </c>
      <c r="AB7" s="50" t="e">
        <f>VLOOKUP($B7,'Для заполнения'!$B$3:$BJ$20,COLUMN()-1,0)</f>
        <v>#N/A</v>
      </c>
      <c r="AC7" s="50" t="e">
        <f>VLOOKUP($B7,'Для заполнения'!$B$3:$BJ$20,COLUMN()-1,0)</f>
        <v>#N/A</v>
      </c>
      <c r="AD7" s="50" t="e">
        <f>VLOOKUP($B7,'Для заполнения'!$B$3:$BJ$20,COLUMN()-1,0)</f>
        <v>#N/A</v>
      </c>
      <c r="AE7" s="50" t="e">
        <f>VLOOKUP($B7,'Для заполнения'!$B$3:$BJ$20,COLUMN()-1,0)</f>
        <v>#N/A</v>
      </c>
      <c r="AF7" s="50" t="e">
        <f>VLOOKUP($B7,'Для заполнения'!$B$3:$BJ$20,COLUMN()-1,0)</f>
        <v>#N/A</v>
      </c>
      <c r="AG7" s="50" t="e">
        <f>VLOOKUP($B7,'Для заполнения'!$B$3:$BJ$20,COLUMN()-1,0)</f>
        <v>#N/A</v>
      </c>
      <c r="AH7" s="50" t="e">
        <f>VLOOKUP($B7,'Для заполнения'!$B$3:$BJ$20,COLUMN()-1,0)</f>
        <v>#N/A</v>
      </c>
      <c r="AI7" s="50" t="e">
        <f>VLOOKUP($B7,'Для заполнения'!$B$3:$BJ$20,COLUMN()-1,0)</f>
        <v>#N/A</v>
      </c>
      <c r="AJ7" s="50" t="e">
        <f>VLOOKUP($B7,'Для заполнения'!$B$3:$BJ$20,COLUMN()-1,0)</f>
        <v>#N/A</v>
      </c>
      <c r="AK7" s="50" t="e">
        <f>VLOOKUP($B7,'Для заполнения'!$B$3:$BJ$20,COLUMN()-1,0)</f>
        <v>#N/A</v>
      </c>
      <c r="AL7" s="50" t="e">
        <f>VLOOKUP($B7,'Для заполнения'!$B$3:$BJ$20,COLUMN()-1,0)</f>
        <v>#N/A</v>
      </c>
      <c r="AM7" s="50" t="e">
        <f>VLOOKUP($B7,'Для заполнения'!$B$3:$BJ$20,COLUMN()-1,0)</f>
        <v>#N/A</v>
      </c>
      <c r="AN7" s="50" t="e">
        <f>VLOOKUP($B7,'Для заполнения'!$B$3:$BJ$20,COLUMN()-1,0)</f>
        <v>#N/A</v>
      </c>
      <c r="AO7" s="50" t="e">
        <f>VLOOKUP($B7,'Для заполнения'!$B$3:$BJ$20,COLUMN()-1,0)</f>
        <v>#N/A</v>
      </c>
      <c r="AP7" s="50" t="e">
        <f>VLOOKUP($B7,'Для заполнения'!$B$3:$BJ$20,COLUMN()-1,0)</f>
        <v>#N/A</v>
      </c>
      <c r="AQ7" s="50" t="e">
        <f>VLOOKUP($B7,'Для заполнения'!$B$3:$BJ$20,COLUMN()-1,0)</f>
        <v>#N/A</v>
      </c>
      <c r="AR7" s="50" t="e">
        <f>VLOOKUP($B7,'Для заполнения'!$B$3:$BJ$20,COLUMN()-1,0)</f>
        <v>#N/A</v>
      </c>
      <c r="AS7" s="50" t="e">
        <f>VLOOKUP($B7,'Для заполнения'!$B$3:$BJ$20,COLUMN()-1,0)</f>
        <v>#N/A</v>
      </c>
      <c r="AT7" s="50" t="e">
        <f>VLOOKUP($B7,'Для заполнения'!$B$3:$BJ$20,COLUMN()-1,0)</f>
        <v>#N/A</v>
      </c>
      <c r="AU7" s="50" t="e">
        <f>VLOOKUP($B7,'Для заполнения'!$B$3:$BJ$20,COLUMN()-1,0)</f>
        <v>#N/A</v>
      </c>
      <c r="AV7" s="50" t="e">
        <f>VLOOKUP($B7,'Для заполнения'!$B$3:$BJ$20,COLUMN()-1,0)</f>
        <v>#N/A</v>
      </c>
      <c r="AW7" s="50" t="e">
        <f>VLOOKUP($B7,'Для заполнения'!$B$3:$BJ$20,COLUMN()-1,0)</f>
        <v>#N/A</v>
      </c>
      <c r="AX7" s="50" t="e">
        <f>VLOOKUP($B7,'Для заполнения'!$B$3:$BJ$20,COLUMN()-1,0)</f>
        <v>#N/A</v>
      </c>
      <c r="AY7" s="50" t="e">
        <f>VLOOKUP($B7,'Для заполнения'!$B$3:$BJ$20,COLUMN()-1,0)</f>
        <v>#N/A</v>
      </c>
      <c r="AZ7" s="50" t="e">
        <f>VLOOKUP($B7,'Для заполнения'!$B$3:$BJ$20,COLUMN()-1,0)</f>
        <v>#N/A</v>
      </c>
      <c r="BA7" s="50" t="e">
        <f>VLOOKUP($B7,'Для заполнения'!$B$3:$BJ$20,COLUMN()-1,0)</f>
        <v>#N/A</v>
      </c>
      <c r="BB7" s="50" t="e">
        <f>VLOOKUP($B7,'Для заполнения'!$B$3:$BJ$20,COLUMN()-1,0)</f>
        <v>#N/A</v>
      </c>
      <c r="BC7" s="50" t="e">
        <f>VLOOKUP($B7,'Для заполнения'!$B$3:$BJ$20,COLUMN()-1,0)</f>
        <v>#N/A</v>
      </c>
      <c r="BD7" s="50" t="e">
        <f>VLOOKUP($B7,'Для заполнения'!$B$3:$BJ$20,COLUMN()-1,0)</f>
        <v>#N/A</v>
      </c>
      <c r="BE7" s="50" t="e">
        <f>VLOOKUP($B7,'Для заполнения'!$B$3:$BJ$20,COLUMN()-1,0)</f>
        <v>#N/A</v>
      </c>
      <c r="BF7" s="50" t="e">
        <f>VLOOKUP($B7,'Для заполнения'!$B$3:$BJ$20,COLUMN()-1,0)</f>
        <v>#N/A</v>
      </c>
      <c r="BG7" s="50" t="e">
        <f>VLOOKUP($B7,'Для заполнения'!$B$3:$BJ$20,COLUMN()-1,0)</f>
        <v>#N/A</v>
      </c>
      <c r="BH7" s="50" t="e">
        <f>VLOOKUP($B7,'Для заполнения'!$B$3:$BJ$20,COLUMN()-1,0)</f>
        <v>#N/A</v>
      </c>
      <c r="BI7" s="50" t="e">
        <f>VLOOKUP($B7,'Для заполнения'!$B$3:$BJ$20,COLUMN()-1,0)</f>
        <v>#N/A</v>
      </c>
      <c r="BJ7" s="51" t="e">
        <f>VLOOKUP($B7,'Для заполнения'!$B$3:$BJ$20,COLUMN()-1,0)</f>
        <v>#N/A</v>
      </c>
    </row>
    <row r="8" spans="1:62" s="47" customFormat="1" ht="18.75" customHeight="1" x14ac:dyDescent="0.25">
      <c r="A8" s="48">
        <v>5</v>
      </c>
      <c r="B8" s="49" t="s">
        <v>55</v>
      </c>
      <c r="C8" s="50" t="e">
        <f>VLOOKUP($B8,'Для заполнения'!$B$3:$BJ$20,COLUMN()-1,0)</f>
        <v>#N/A</v>
      </c>
      <c r="D8" s="50" t="e">
        <f>VLOOKUP($B8,'Для заполнения'!$B$3:$BJ$20,COLUMN()-1,0)</f>
        <v>#N/A</v>
      </c>
      <c r="E8" s="50" t="e">
        <f>VLOOKUP($B8,'Для заполнения'!$B$3:$BJ$20,COLUMN()-1,0)</f>
        <v>#N/A</v>
      </c>
      <c r="F8" s="50" t="e">
        <f>VLOOKUP($B8,'Для заполнения'!$B$3:$BJ$20,COLUMN()-1,0)</f>
        <v>#N/A</v>
      </c>
      <c r="G8" s="50" t="e">
        <f>VLOOKUP($B8,'Для заполнения'!$B$3:$BJ$20,COLUMN()-1,0)</f>
        <v>#N/A</v>
      </c>
      <c r="H8" s="50" t="e">
        <f>VLOOKUP($B8,'Для заполнения'!$B$3:$BJ$20,COLUMN()-1,0)</f>
        <v>#N/A</v>
      </c>
      <c r="I8" s="50" t="e">
        <f>VLOOKUP($B8,'Для заполнения'!$B$3:$BJ$20,COLUMN()-1,0)</f>
        <v>#N/A</v>
      </c>
      <c r="J8" s="50" t="e">
        <f>VLOOKUP($B8,'Для заполнения'!$B$3:$BJ$20,COLUMN()-1,0)</f>
        <v>#N/A</v>
      </c>
      <c r="K8" s="50" t="e">
        <f>VLOOKUP($B8,'Для заполнения'!$B$3:$BJ$20,COLUMN()-1,0)</f>
        <v>#N/A</v>
      </c>
      <c r="L8" s="50" t="e">
        <f>VLOOKUP($B8,'Для заполнения'!$B$3:$BJ$20,COLUMN()-1,0)</f>
        <v>#N/A</v>
      </c>
      <c r="M8" s="50" t="e">
        <f>VLOOKUP($B8,'Для заполнения'!$B$3:$BJ$20,COLUMN()-1,0)</f>
        <v>#N/A</v>
      </c>
      <c r="N8" s="50" t="e">
        <f>VLOOKUP($B8,'Для заполнения'!$B$3:$BJ$20,COLUMN()-1,0)</f>
        <v>#N/A</v>
      </c>
      <c r="O8" s="50" t="e">
        <f>VLOOKUP($B8,'Для заполнения'!$B$3:$BJ$20,COLUMN()-1,0)</f>
        <v>#N/A</v>
      </c>
      <c r="P8" s="50" t="e">
        <f>VLOOKUP($B8,'Для заполнения'!$B$3:$BJ$20,COLUMN()-1,0)</f>
        <v>#N/A</v>
      </c>
      <c r="Q8" s="50" t="e">
        <f>VLOOKUP($B8,'Для заполнения'!$B$3:$BJ$20,COLUMN()-1,0)</f>
        <v>#N/A</v>
      </c>
      <c r="R8" s="50" t="e">
        <f>VLOOKUP($B8,'Для заполнения'!$B$3:$BJ$20,COLUMN()-1,0)</f>
        <v>#N/A</v>
      </c>
      <c r="S8" s="50" t="e">
        <f>VLOOKUP($B8,'Для заполнения'!$B$3:$BJ$20,COLUMN()-1,0)</f>
        <v>#N/A</v>
      </c>
      <c r="T8" s="50" t="e">
        <f>VLOOKUP($B8,'Для заполнения'!$B$3:$BJ$20,COLUMN()-1,0)</f>
        <v>#N/A</v>
      </c>
      <c r="U8" s="50" t="e">
        <f>VLOOKUP($B8,'Для заполнения'!$B$3:$BJ$20,COLUMN()-1,0)</f>
        <v>#N/A</v>
      </c>
      <c r="V8" s="50" t="e">
        <f>VLOOKUP($B8,'Для заполнения'!$B$3:$BJ$20,COLUMN()-1,0)</f>
        <v>#N/A</v>
      </c>
      <c r="W8" s="50" t="e">
        <f>VLOOKUP($B8,'Для заполнения'!$B$3:$BJ$20,COLUMN()-1,0)</f>
        <v>#N/A</v>
      </c>
      <c r="X8" s="50" t="e">
        <f>VLOOKUP($B8,'Для заполнения'!$B$3:$BJ$20,COLUMN()-1,0)</f>
        <v>#N/A</v>
      </c>
      <c r="Y8" s="50" t="e">
        <f>VLOOKUP($B8,'Для заполнения'!$B$3:$BJ$20,COLUMN()-1,0)</f>
        <v>#N/A</v>
      </c>
      <c r="Z8" s="50" t="e">
        <f>VLOOKUP($B8,'Для заполнения'!$B$3:$BJ$20,COLUMN()-1,0)</f>
        <v>#N/A</v>
      </c>
      <c r="AA8" s="50" t="e">
        <f>VLOOKUP($B8,'Для заполнения'!$B$3:$BJ$20,COLUMN()-1,0)</f>
        <v>#N/A</v>
      </c>
      <c r="AB8" s="50" t="e">
        <f>VLOOKUP($B8,'Для заполнения'!$B$3:$BJ$20,COLUMN()-1,0)</f>
        <v>#N/A</v>
      </c>
      <c r="AC8" s="50" t="e">
        <f>VLOOKUP($B8,'Для заполнения'!$B$3:$BJ$20,COLUMN()-1,0)</f>
        <v>#N/A</v>
      </c>
      <c r="AD8" s="50" t="e">
        <f>VLOOKUP($B8,'Для заполнения'!$B$3:$BJ$20,COLUMN()-1,0)</f>
        <v>#N/A</v>
      </c>
      <c r="AE8" s="50" t="e">
        <f>VLOOKUP($B8,'Для заполнения'!$B$3:$BJ$20,COLUMN()-1,0)</f>
        <v>#N/A</v>
      </c>
      <c r="AF8" s="50" t="e">
        <f>VLOOKUP($B8,'Для заполнения'!$B$3:$BJ$20,COLUMN()-1,0)</f>
        <v>#N/A</v>
      </c>
      <c r="AG8" s="50" t="e">
        <f>VLOOKUP($B8,'Для заполнения'!$B$3:$BJ$20,COLUMN()-1,0)</f>
        <v>#N/A</v>
      </c>
      <c r="AH8" s="50" t="e">
        <f>VLOOKUP($B8,'Для заполнения'!$B$3:$BJ$20,COLUMN()-1,0)</f>
        <v>#N/A</v>
      </c>
      <c r="AI8" s="50" t="e">
        <f>VLOOKUP($B8,'Для заполнения'!$B$3:$BJ$20,COLUMN()-1,0)</f>
        <v>#N/A</v>
      </c>
      <c r="AJ8" s="50" t="e">
        <f>VLOOKUP($B8,'Для заполнения'!$B$3:$BJ$20,COLUMN()-1,0)</f>
        <v>#N/A</v>
      </c>
      <c r="AK8" s="50" t="e">
        <f>VLOOKUP($B8,'Для заполнения'!$B$3:$BJ$20,COLUMN()-1,0)</f>
        <v>#N/A</v>
      </c>
      <c r="AL8" s="50" t="e">
        <f>VLOOKUP($B8,'Для заполнения'!$B$3:$BJ$20,COLUMN()-1,0)</f>
        <v>#N/A</v>
      </c>
      <c r="AM8" s="50" t="e">
        <f>VLOOKUP($B8,'Для заполнения'!$B$3:$BJ$20,COLUMN()-1,0)</f>
        <v>#N/A</v>
      </c>
      <c r="AN8" s="50" t="e">
        <f>VLOOKUP($B8,'Для заполнения'!$B$3:$BJ$20,COLUMN()-1,0)</f>
        <v>#N/A</v>
      </c>
      <c r="AO8" s="50" t="e">
        <f>VLOOKUP($B8,'Для заполнения'!$B$3:$BJ$20,COLUMN()-1,0)</f>
        <v>#N/A</v>
      </c>
      <c r="AP8" s="50" t="e">
        <f>VLOOKUP($B8,'Для заполнения'!$B$3:$BJ$20,COLUMN()-1,0)</f>
        <v>#N/A</v>
      </c>
      <c r="AQ8" s="50" t="e">
        <f>VLOOKUP($B8,'Для заполнения'!$B$3:$BJ$20,COLUMN()-1,0)</f>
        <v>#N/A</v>
      </c>
      <c r="AR8" s="50" t="e">
        <f>VLOOKUP($B8,'Для заполнения'!$B$3:$BJ$20,COLUMN()-1,0)</f>
        <v>#N/A</v>
      </c>
      <c r="AS8" s="50" t="e">
        <f>VLOOKUP($B8,'Для заполнения'!$B$3:$BJ$20,COLUMN()-1,0)</f>
        <v>#N/A</v>
      </c>
      <c r="AT8" s="50" t="e">
        <f>VLOOKUP($B8,'Для заполнения'!$B$3:$BJ$20,COLUMN()-1,0)</f>
        <v>#N/A</v>
      </c>
      <c r="AU8" s="50" t="e">
        <f>VLOOKUP($B8,'Для заполнения'!$B$3:$BJ$20,COLUMN()-1,0)</f>
        <v>#N/A</v>
      </c>
      <c r="AV8" s="50" t="e">
        <f>VLOOKUP($B8,'Для заполнения'!$B$3:$BJ$20,COLUMN()-1,0)</f>
        <v>#N/A</v>
      </c>
      <c r="AW8" s="50" t="e">
        <f>VLOOKUP($B8,'Для заполнения'!$B$3:$BJ$20,COLUMN()-1,0)</f>
        <v>#N/A</v>
      </c>
      <c r="AX8" s="50" t="e">
        <f>VLOOKUP($B8,'Для заполнения'!$B$3:$BJ$20,COLUMN()-1,0)</f>
        <v>#N/A</v>
      </c>
      <c r="AY8" s="50" t="e">
        <f>VLOOKUP($B8,'Для заполнения'!$B$3:$BJ$20,COLUMN()-1,0)</f>
        <v>#N/A</v>
      </c>
      <c r="AZ8" s="50" t="e">
        <f>VLOOKUP($B8,'Для заполнения'!$B$3:$BJ$20,COLUMN()-1,0)</f>
        <v>#N/A</v>
      </c>
      <c r="BA8" s="50" t="e">
        <f>VLOOKUP($B8,'Для заполнения'!$B$3:$BJ$20,COLUMN()-1,0)</f>
        <v>#N/A</v>
      </c>
      <c r="BB8" s="50" t="e">
        <f>VLOOKUP($B8,'Для заполнения'!$B$3:$BJ$20,COLUMN()-1,0)</f>
        <v>#N/A</v>
      </c>
      <c r="BC8" s="50" t="e">
        <f>VLOOKUP($B8,'Для заполнения'!$B$3:$BJ$20,COLUMN()-1,0)</f>
        <v>#N/A</v>
      </c>
      <c r="BD8" s="50" t="e">
        <f>VLOOKUP($B8,'Для заполнения'!$B$3:$BJ$20,COLUMN()-1,0)</f>
        <v>#N/A</v>
      </c>
      <c r="BE8" s="50" t="e">
        <f>VLOOKUP($B8,'Для заполнения'!$B$3:$BJ$20,COLUMN()-1,0)</f>
        <v>#N/A</v>
      </c>
      <c r="BF8" s="50" t="e">
        <f>VLOOKUP($B8,'Для заполнения'!$B$3:$BJ$20,COLUMN()-1,0)</f>
        <v>#N/A</v>
      </c>
      <c r="BG8" s="50" t="e">
        <f>VLOOKUP($B8,'Для заполнения'!$B$3:$BJ$20,COLUMN()-1,0)</f>
        <v>#N/A</v>
      </c>
      <c r="BH8" s="50" t="e">
        <f>VLOOKUP($B8,'Для заполнения'!$B$3:$BJ$20,COLUMN()-1,0)</f>
        <v>#N/A</v>
      </c>
      <c r="BI8" s="50" t="e">
        <f>VLOOKUP($B8,'Для заполнения'!$B$3:$BJ$20,COLUMN()-1,0)</f>
        <v>#N/A</v>
      </c>
      <c r="BJ8" s="51" t="e">
        <f>VLOOKUP($B8,'Для заполнения'!$B$3:$BJ$20,COLUMN()-1,0)</f>
        <v>#N/A</v>
      </c>
    </row>
    <row r="9" spans="1:62" s="47" customFormat="1" ht="18.75" customHeight="1" x14ac:dyDescent="0.25">
      <c r="A9" s="48">
        <v>6</v>
      </c>
      <c r="B9" s="49" t="s">
        <v>56</v>
      </c>
      <c r="C9" s="50" t="e">
        <f>VLOOKUP($B9,'Для заполнения'!$B$3:$BJ$20,COLUMN()-1,0)</f>
        <v>#N/A</v>
      </c>
      <c r="D9" s="50" t="e">
        <f>VLOOKUP($B9,'Для заполнения'!$B$3:$BJ$20,COLUMN()-1,0)</f>
        <v>#N/A</v>
      </c>
      <c r="E9" s="50" t="e">
        <f>VLOOKUP($B9,'Для заполнения'!$B$3:$BJ$20,COLUMN()-1,0)</f>
        <v>#N/A</v>
      </c>
      <c r="F9" s="50" t="e">
        <f>VLOOKUP($B9,'Для заполнения'!$B$3:$BJ$20,COLUMN()-1,0)</f>
        <v>#N/A</v>
      </c>
      <c r="G9" s="50" t="e">
        <f>VLOOKUP($B9,'Для заполнения'!$B$3:$BJ$20,COLUMN()-1,0)</f>
        <v>#N/A</v>
      </c>
      <c r="H9" s="50" t="e">
        <f>VLOOKUP($B9,'Для заполнения'!$B$3:$BJ$20,COLUMN()-1,0)</f>
        <v>#N/A</v>
      </c>
      <c r="I9" s="50" t="e">
        <f>VLOOKUP($B9,'Для заполнения'!$B$3:$BJ$20,COLUMN()-1,0)</f>
        <v>#N/A</v>
      </c>
      <c r="J9" s="50" t="e">
        <f>VLOOKUP($B9,'Для заполнения'!$B$3:$BJ$20,COLUMN()-1,0)</f>
        <v>#N/A</v>
      </c>
      <c r="K9" s="50" t="e">
        <f>VLOOKUP($B9,'Для заполнения'!$B$3:$BJ$20,COLUMN()-1,0)</f>
        <v>#N/A</v>
      </c>
      <c r="L9" s="50" t="e">
        <f>VLOOKUP($B9,'Для заполнения'!$B$3:$BJ$20,COLUMN()-1,0)</f>
        <v>#N/A</v>
      </c>
      <c r="M9" s="50" t="e">
        <f>VLOOKUP($B9,'Для заполнения'!$B$3:$BJ$20,COLUMN()-1,0)</f>
        <v>#N/A</v>
      </c>
      <c r="N9" s="50" t="e">
        <f>VLOOKUP($B9,'Для заполнения'!$B$3:$BJ$20,COLUMN()-1,0)</f>
        <v>#N/A</v>
      </c>
      <c r="O9" s="50" t="e">
        <f>VLOOKUP($B9,'Для заполнения'!$B$3:$BJ$20,COLUMN()-1,0)</f>
        <v>#N/A</v>
      </c>
      <c r="P9" s="50" t="e">
        <f>VLOOKUP($B9,'Для заполнения'!$B$3:$BJ$20,COLUMN()-1,0)</f>
        <v>#N/A</v>
      </c>
      <c r="Q9" s="50" t="e">
        <f>VLOOKUP($B9,'Для заполнения'!$B$3:$BJ$20,COLUMN()-1,0)</f>
        <v>#N/A</v>
      </c>
      <c r="R9" s="50" t="e">
        <f>VLOOKUP($B9,'Для заполнения'!$B$3:$BJ$20,COLUMN()-1,0)</f>
        <v>#N/A</v>
      </c>
      <c r="S9" s="50" t="e">
        <f>VLOOKUP($B9,'Для заполнения'!$B$3:$BJ$20,COLUMN()-1,0)</f>
        <v>#N/A</v>
      </c>
      <c r="T9" s="50" t="e">
        <f>VLOOKUP($B9,'Для заполнения'!$B$3:$BJ$20,COLUMN()-1,0)</f>
        <v>#N/A</v>
      </c>
      <c r="U9" s="50" t="e">
        <f>VLOOKUP($B9,'Для заполнения'!$B$3:$BJ$20,COLUMN()-1,0)</f>
        <v>#N/A</v>
      </c>
      <c r="V9" s="50" t="e">
        <f>VLOOKUP($B9,'Для заполнения'!$B$3:$BJ$20,COLUMN()-1,0)</f>
        <v>#N/A</v>
      </c>
      <c r="W9" s="50" t="e">
        <f>VLOOKUP($B9,'Для заполнения'!$B$3:$BJ$20,COLUMN()-1,0)</f>
        <v>#N/A</v>
      </c>
      <c r="X9" s="50" t="e">
        <f>VLOOKUP($B9,'Для заполнения'!$B$3:$BJ$20,COLUMN()-1,0)</f>
        <v>#N/A</v>
      </c>
      <c r="Y9" s="50" t="e">
        <f>VLOOKUP($B9,'Для заполнения'!$B$3:$BJ$20,COLUMN()-1,0)</f>
        <v>#N/A</v>
      </c>
      <c r="Z9" s="50" t="e">
        <f>VLOOKUP($B9,'Для заполнения'!$B$3:$BJ$20,COLUMN()-1,0)</f>
        <v>#N/A</v>
      </c>
      <c r="AA9" s="50" t="e">
        <f>VLOOKUP($B9,'Для заполнения'!$B$3:$BJ$20,COLUMN()-1,0)</f>
        <v>#N/A</v>
      </c>
      <c r="AB9" s="50" t="e">
        <f>VLOOKUP($B9,'Для заполнения'!$B$3:$BJ$20,COLUMN()-1,0)</f>
        <v>#N/A</v>
      </c>
      <c r="AC9" s="50" t="e">
        <f>VLOOKUP($B9,'Для заполнения'!$B$3:$BJ$20,COLUMN()-1,0)</f>
        <v>#N/A</v>
      </c>
      <c r="AD9" s="50" t="e">
        <f>VLOOKUP($B9,'Для заполнения'!$B$3:$BJ$20,COLUMN()-1,0)</f>
        <v>#N/A</v>
      </c>
      <c r="AE9" s="50" t="e">
        <f>VLOOKUP($B9,'Для заполнения'!$B$3:$BJ$20,COLUMN()-1,0)</f>
        <v>#N/A</v>
      </c>
      <c r="AF9" s="50" t="e">
        <f>VLOOKUP($B9,'Для заполнения'!$B$3:$BJ$20,COLUMN()-1,0)</f>
        <v>#N/A</v>
      </c>
      <c r="AG9" s="50" t="e">
        <f>VLOOKUP($B9,'Для заполнения'!$B$3:$BJ$20,COLUMN()-1,0)</f>
        <v>#N/A</v>
      </c>
      <c r="AH9" s="50" t="e">
        <f>VLOOKUP($B9,'Для заполнения'!$B$3:$BJ$20,COLUMN()-1,0)</f>
        <v>#N/A</v>
      </c>
      <c r="AI9" s="50" t="e">
        <f>VLOOKUP($B9,'Для заполнения'!$B$3:$BJ$20,COLUMN()-1,0)</f>
        <v>#N/A</v>
      </c>
      <c r="AJ9" s="50" t="e">
        <f>VLOOKUP($B9,'Для заполнения'!$B$3:$BJ$20,COLUMN()-1,0)</f>
        <v>#N/A</v>
      </c>
      <c r="AK9" s="50" t="e">
        <f>VLOOKUP($B9,'Для заполнения'!$B$3:$BJ$20,COLUMN()-1,0)</f>
        <v>#N/A</v>
      </c>
      <c r="AL9" s="50" t="e">
        <f>VLOOKUP($B9,'Для заполнения'!$B$3:$BJ$20,COLUMN()-1,0)</f>
        <v>#N/A</v>
      </c>
      <c r="AM9" s="50" t="e">
        <f>VLOOKUP($B9,'Для заполнения'!$B$3:$BJ$20,COLUMN()-1,0)</f>
        <v>#N/A</v>
      </c>
      <c r="AN9" s="50" t="e">
        <f>VLOOKUP($B9,'Для заполнения'!$B$3:$BJ$20,COLUMN()-1,0)</f>
        <v>#N/A</v>
      </c>
      <c r="AO9" s="50" t="e">
        <f>VLOOKUP($B9,'Для заполнения'!$B$3:$BJ$20,COLUMN()-1,0)</f>
        <v>#N/A</v>
      </c>
      <c r="AP9" s="50" t="e">
        <f>VLOOKUP($B9,'Для заполнения'!$B$3:$BJ$20,COLUMN()-1,0)</f>
        <v>#N/A</v>
      </c>
      <c r="AQ9" s="50" t="e">
        <f>VLOOKUP($B9,'Для заполнения'!$B$3:$BJ$20,COLUMN()-1,0)</f>
        <v>#N/A</v>
      </c>
      <c r="AR9" s="50" t="e">
        <f>VLOOKUP($B9,'Для заполнения'!$B$3:$BJ$20,COLUMN()-1,0)</f>
        <v>#N/A</v>
      </c>
      <c r="AS9" s="50" t="e">
        <f>VLOOKUP($B9,'Для заполнения'!$B$3:$BJ$20,COLUMN()-1,0)</f>
        <v>#N/A</v>
      </c>
      <c r="AT9" s="50" t="e">
        <f>VLOOKUP($B9,'Для заполнения'!$B$3:$BJ$20,COLUMN()-1,0)</f>
        <v>#N/A</v>
      </c>
      <c r="AU9" s="50" t="e">
        <f>VLOOKUP($B9,'Для заполнения'!$B$3:$BJ$20,COLUMN()-1,0)</f>
        <v>#N/A</v>
      </c>
      <c r="AV9" s="50" t="e">
        <f>VLOOKUP($B9,'Для заполнения'!$B$3:$BJ$20,COLUMN()-1,0)</f>
        <v>#N/A</v>
      </c>
      <c r="AW9" s="50" t="e">
        <f>VLOOKUP($B9,'Для заполнения'!$B$3:$BJ$20,COLUMN()-1,0)</f>
        <v>#N/A</v>
      </c>
      <c r="AX9" s="50" t="e">
        <f>VLOOKUP($B9,'Для заполнения'!$B$3:$BJ$20,COLUMN()-1,0)</f>
        <v>#N/A</v>
      </c>
      <c r="AY9" s="50" t="e">
        <f>VLOOKUP($B9,'Для заполнения'!$B$3:$BJ$20,COLUMN()-1,0)</f>
        <v>#N/A</v>
      </c>
      <c r="AZ9" s="50" t="e">
        <f>VLOOKUP($B9,'Для заполнения'!$B$3:$BJ$20,COLUMN()-1,0)</f>
        <v>#N/A</v>
      </c>
      <c r="BA9" s="50" t="e">
        <f>VLOOKUP($B9,'Для заполнения'!$B$3:$BJ$20,COLUMN()-1,0)</f>
        <v>#N/A</v>
      </c>
      <c r="BB9" s="50" t="e">
        <f>VLOOKUP($B9,'Для заполнения'!$B$3:$BJ$20,COLUMN()-1,0)</f>
        <v>#N/A</v>
      </c>
      <c r="BC9" s="50" t="e">
        <f>VLOOKUP($B9,'Для заполнения'!$B$3:$BJ$20,COLUMN()-1,0)</f>
        <v>#N/A</v>
      </c>
      <c r="BD9" s="50" t="e">
        <f>VLOOKUP($B9,'Для заполнения'!$B$3:$BJ$20,COLUMN()-1,0)</f>
        <v>#N/A</v>
      </c>
      <c r="BE9" s="50" t="e">
        <f>VLOOKUP($B9,'Для заполнения'!$B$3:$BJ$20,COLUMN()-1,0)</f>
        <v>#N/A</v>
      </c>
      <c r="BF9" s="50" t="e">
        <f>VLOOKUP($B9,'Для заполнения'!$B$3:$BJ$20,COLUMN()-1,0)</f>
        <v>#N/A</v>
      </c>
      <c r="BG9" s="50" t="e">
        <f>VLOOKUP($B9,'Для заполнения'!$B$3:$BJ$20,COLUMN()-1,0)</f>
        <v>#N/A</v>
      </c>
      <c r="BH9" s="50" t="e">
        <f>VLOOKUP($B9,'Для заполнения'!$B$3:$BJ$20,COLUMN()-1,0)</f>
        <v>#N/A</v>
      </c>
      <c r="BI9" s="50" t="e">
        <f>VLOOKUP($B9,'Для заполнения'!$B$3:$BJ$20,COLUMN()-1,0)</f>
        <v>#N/A</v>
      </c>
      <c r="BJ9" s="51" t="e">
        <f>VLOOKUP($B9,'Для заполнения'!$B$3:$BJ$20,COLUMN()-1,0)</f>
        <v>#N/A</v>
      </c>
    </row>
    <row r="10" spans="1:62" s="47" customFormat="1" ht="18.75" customHeight="1" x14ac:dyDescent="0.25">
      <c r="A10" s="48">
        <v>7</v>
      </c>
      <c r="B10" s="49" t="s">
        <v>57</v>
      </c>
      <c r="C10" s="50" t="e">
        <f>VLOOKUP($B10,'Для заполнения'!$B$3:$BJ$20,COLUMN()-1,0)</f>
        <v>#N/A</v>
      </c>
      <c r="D10" s="50" t="e">
        <f>VLOOKUP($B10,'Для заполнения'!$B$3:$BJ$20,COLUMN()-1,0)</f>
        <v>#N/A</v>
      </c>
      <c r="E10" s="50" t="e">
        <f>VLOOKUP($B10,'Для заполнения'!$B$3:$BJ$20,COLUMN()-1,0)</f>
        <v>#N/A</v>
      </c>
      <c r="F10" s="50" t="e">
        <f>VLOOKUP($B10,'Для заполнения'!$B$3:$BJ$20,COLUMN()-1,0)</f>
        <v>#N/A</v>
      </c>
      <c r="G10" s="50" t="e">
        <f>VLOOKUP($B10,'Для заполнения'!$B$3:$BJ$20,COLUMN()-1,0)</f>
        <v>#N/A</v>
      </c>
      <c r="H10" s="50" t="e">
        <f>VLOOKUP($B10,'Для заполнения'!$B$3:$BJ$20,COLUMN()-1,0)</f>
        <v>#N/A</v>
      </c>
      <c r="I10" s="50" t="e">
        <f>VLOOKUP($B10,'Для заполнения'!$B$3:$BJ$20,COLUMN()-1,0)</f>
        <v>#N/A</v>
      </c>
      <c r="J10" s="50" t="e">
        <f>VLOOKUP($B10,'Для заполнения'!$B$3:$BJ$20,COLUMN()-1,0)</f>
        <v>#N/A</v>
      </c>
      <c r="K10" s="50" t="e">
        <f>VLOOKUP($B10,'Для заполнения'!$B$3:$BJ$20,COLUMN()-1,0)</f>
        <v>#N/A</v>
      </c>
      <c r="L10" s="50" t="e">
        <f>VLOOKUP($B10,'Для заполнения'!$B$3:$BJ$20,COLUMN()-1,0)</f>
        <v>#N/A</v>
      </c>
      <c r="M10" s="50" t="e">
        <f>VLOOKUP($B10,'Для заполнения'!$B$3:$BJ$20,COLUMN()-1,0)</f>
        <v>#N/A</v>
      </c>
      <c r="N10" s="50" t="e">
        <f>VLOOKUP($B10,'Для заполнения'!$B$3:$BJ$20,COLUMN()-1,0)</f>
        <v>#N/A</v>
      </c>
      <c r="O10" s="50" t="e">
        <f>VLOOKUP($B10,'Для заполнения'!$B$3:$BJ$20,COLUMN()-1,0)</f>
        <v>#N/A</v>
      </c>
      <c r="P10" s="50" t="e">
        <f>VLOOKUP($B10,'Для заполнения'!$B$3:$BJ$20,COLUMN()-1,0)</f>
        <v>#N/A</v>
      </c>
      <c r="Q10" s="50" t="e">
        <f>VLOOKUP($B10,'Для заполнения'!$B$3:$BJ$20,COLUMN()-1,0)</f>
        <v>#N/A</v>
      </c>
      <c r="R10" s="50" t="e">
        <f>VLOOKUP($B10,'Для заполнения'!$B$3:$BJ$20,COLUMN()-1,0)</f>
        <v>#N/A</v>
      </c>
      <c r="S10" s="50" t="e">
        <f>VLOOKUP($B10,'Для заполнения'!$B$3:$BJ$20,COLUMN()-1,0)</f>
        <v>#N/A</v>
      </c>
      <c r="T10" s="50" t="e">
        <f>VLOOKUP($B10,'Для заполнения'!$B$3:$BJ$20,COLUMN()-1,0)</f>
        <v>#N/A</v>
      </c>
      <c r="U10" s="50" t="e">
        <f>VLOOKUP($B10,'Для заполнения'!$B$3:$BJ$20,COLUMN()-1,0)</f>
        <v>#N/A</v>
      </c>
      <c r="V10" s="50" t="e">
        <f>VLOOKUP($B10,'Для заполнения'!$B$3:$BJ$20,COLUMN()-1,0)</f>
        <v>#N/A</v>
      </c>
      <c r="W10" s="50" t="e">
        <f>VLOOKUP($B10,'Для заполнения'!$B$3:$BJ$20,COLUMN()-1,0)</f>
        <v>#N/A</v>
      </c>
      <c r="X10" s="50" t="e">
        <f>VLOOKUP($B10,'Для заполнения'!$B$3:$BJ$20,COLUMN()-1,0)</f>
        <v>#N/A</v>
      </c>
      <c r="Y10" s="50" t="e">
        <f>VLOOKUP($B10,'Для заполнения'!$B$3:$BJ$20,COLUMN()-1,0)</f>
        <v>#N/A</v>
      </c>
      <c r="Z10" s="50" t="e">
        <f>VLOOKUP($B10,'Для заполнения'!$B$3:$BJ$20,COLUMN()-1,0)</f>
        <v>#N/A</v>
      </c>
      <c r="AA10" s="50" t="e">
        <f>VLOOKUP($B10,'Для заполнения'!$B$3:$BJ$20,COLUMN()-1,0)</f>
        <v>#N/A</v>
      </c>
      <c r="AB10" s="50" t="e">
        <f>VLOOKUP($B10,'Для заполнения'!$B$3:$BJ$20,COLUMN()-1,0)</f>
        <v>#N/A</v>
      </c>
      <c r="AC10" s="50" t="e">
        <f>VLOOKUP($B10,'Для заполнения'!$B$3:$BJ$20,COLUMN()-1,0)</f>
        <v>#N/A</v>
      </c>
      <c r="AD10" s="50" t="e">
        <f>VLOOKUP($B10,'Для заполнения'!$B$3:$BJ$20,COLUMN()-1,0)</f>
        <v>#N/A</v>
      </c>
      <c r="AE10" s="50" t="e">
        <f>VLOOKUP($B10,'Для заполнения'!$B$3:$BJ$20,COLUMN()-1,0)</f>
        <v>#N/A</v>
      </c>
      <c r="AF10" s="50" t="e">
        <f>VLOOKUP($B10,'Для заполнения'!$B$3:$BJ$20,COLUMN()-1,0)</f>
        <v>#N/A</v>
      </c>
      <c r="AG10" s="50" t="e">
        <f>VLOOKUP($B10,'Для заполнения'!$B$3:$BJ$20,COLUMN()-1,0)</f>
        <v>#N/A</v>
      </c>
      <c r="AH10" s="50" t="e">
        <f>VLOOKUP($B10,'Для заполнения'!$B$3:$BJ$20,COLUMN()-1,0)</f>
        <v>#N/A</v>
      </c>
      <c r="AI10" s="50" t="e">
        <f>VLOOKUP($B10,'Для заполнения'!$B$3:$BJ$20,COLUMN()-1,0)</f>
        <v>#N/A</v>
      </c>
      <c r="AJ10" s="50" t="e">
        <f>VLOOKUP($B10,'Для заполнения'!$B$3:$BJ$20,COLUMN()-1,0)</f>
        <v>#N/A</v>
      </c>
      <c r="AK10" s="50" t="e">
        <f>VLOOKUP($B10,'Для заполнения'!$B$3:$BJ$20,COLUMN()-1,0)</f>
        <v>#N/A</v>
      </c>
      <c r="AL10" s="50" t="e">
        <f>VLOOKUP($B10,'Для заполнения'!$B$3:$BJ$20,COLUMN()-1,0)</f>
        <v>#N/A</v>
      </c>
      <c r="AM10" s="50" t="e">
        <f>VLOOKUP($B10,'Для заполнения'!$B$3:$BJ$20,COLUMN()-1,0)</f>
        <v>#N/A</v>
      </c>
      <c r="AN10" s="50" t="e">
        <f>VLOOKUP($B10,'Для заполнения'!$B$3:$BJ$20,COLUMN()-1,0)</f>
        <v>#N/A</v>
      </c>
      <c r="AO10" s="50" t="e">
        <f>VLOOKUP($B10,'Для заполнения'!$B$3:$BJ$20,COLUMN()-1,0)</f>
        <v>#N/A</v>
      </c>
      <c r="AP10" s="50" t="e">
        <f>VLOOKUP($B10,'Для заполнения'!$B$3:$BJ$20,COLUMN()-1,0)</f>
        <v>#N/A</v>
      </c>
      <c r="AQ10" s="50" t="e">
        <f>VLOOKUP($B10,'Для заполнения'!$B$3:$BJ$20,COLUMN()-1,0)</f>
        <v>#N/A</v>
      </c>
      <c r="AR10" s="50" t="e">
        <f>VLOOKUP($B10,'Для заполнения'!$B$3:$BJ$20,COLUMN()-1,0)</f>
        <v>#N/A</v>
      </c>
      <c r="AS10" s="50" t="e">
        <f>VLOOKUP($B10,'Для заполнения'!$B$3:$BJ$20,COLUMN()-1,0)</f>
        <v>#N/A</v>
      </c>
      <c r="AT10" s="50" t="e">
        <f>VLOOKUP($B10,'Для заполнения'!$B$3:$BJ$20,COLUMN()-1,0)</f>
        <v>#N/A</v>
      </c>
      <c r="AU10" s="50" t="e">
        <f>VLOOKUP($B10,'Для заполнения'!$B$3:$BJ$20,COLUMN()-1,0)</f>
        <v>#N/A</v>
      </c>
      <c r="AV10" s="50" t="e">
        <f>VLOOKUP($B10,'Для заполнения'!$B$3:$BJ$20,COLUMN()-1,0)</f>
        <v>#N/A</v>
      </c>
      <c r="AW10" s="50" t="e">
        <f>VLOOKUP($B10,'Для заполнения'!$B$3:$BJ$20,COLUMN()-1,0)</f>
        <v>#N/A</v>
      </c>
      <c r="AX10" s="50" t="e">
        <f>VLOOKUP($B10,'Для заполнения'!$B$3:$BJ$20,COLUMN()-1,0)</f>
        <v>#N/A</v>
      </c>
      <c r="AY10" s="50" t="e">
        <f>VLOOKUP($B10,'Для заполнения'!$B$3:$BJ$20,COLUMN()-1,0)</f>
        <v>#N/A</v>
      </c>
      <c r="AZ10" s="50" t="e">
        <f>VLOOKUP($B10,'Для заполнения'!$B$3:$BJ$20,COLUMN()-1,0)</f>
        <v>#N/A</v>
      </c>
      <c r="BA10" s="50" t="e">
        <f>VLOOKUP($B10,'Для заполнения'!$B$3:$BJ$20,COLUMN()-1,0)</f>
        <v>#N/A</v>
      </c>
      <c r="BB10" s="50" t="e">
        <f>VLOOKUP($B10,'Для заполнения'!$B$3:$BJ$20,COLUMN()-1,0)</f>
        <v>#N/A</v>
      </c>
      <c r="BC10" s="50" t="e">
        <f>VLOOKUP($B10,'Для заполнения'!$B$3:$BJ$20,COLUMN()-1,0)</f>
        <v>#N/A</v>
      </c>
      <c r="BD10" s="50" t="e">
        <f>VLOOKUP($B10,'Для заполнения'!$B$3:$BJ$20,COLUMN()-1,0)</f>
        <v>#N/A</v>
      </c>
      <c r="BE10" s="50" t="e">
        <f>VLOOKUP($B10,'Для заполнения'!$B$3:$BJ$20,COLUMN()-1,0)</f>
        <v>#N/A</v>
      </c>
      <c r="BF10" s="50" t="e">
        <f>VLOOKUP($B10,'Для заполнения'!$B$3:$BJ$20,COLUMN()-1,0)</f>
        <v>#N/A</v>
      </c>
      <c r="BG10" s="50" t="e">
        <f>VLOOKUP($B10,'Для заполнения'!$B$3:$BJ$20,COLUMN()-1,0)</f>
        <v>#N/A</v>
      </c>
      <c r="BH10" s="50" t="e">
        <f>VLOOKUP($B10,'Для заполнения'!$B$3:$BJ$20,COLUMN()-1,0)</f>
        <v>#N/A</v>
      </c>
      <c r="BI10" s="50" t="e">
        <f>VLOOKUP($B10,'Для заполнения'!$B$3:$BJ$20,COLUMN()-1,0)</f>
        <v>#N/A</v>
      </c>
      <c r="BJ10" s="51" t="e">
        <f>VLOOKUP($B10,'Для заполнения'!$B$3:$BJ$20,COLUMN()-1,0)</f>
        <v>#N/A</v>
      </c>
    </row>
    <row r="11" spans="1:62" s="47" customFormat="1" ht="18.75" customHeight="1" x14ac:dyDescent="0.25">
      <c r="A11" s="48">
        <v>8</v>
      </c>
      <c r="B11" s="49" t="s">
        <v>58</v>
      </c>
      <c r="C11" s="50" t="e">
        <f>VLOOKUP($B11,'Для заполнения'!$B$3:$BJ$20,COLUMN()-1,0)</f>
        <v>#N/A</v>
      </c>
      <c r="D11" s="50" t="e">
        <f>VLOOKUP($B11,'Для заполнения'!$B$3:$BJ$20,COLUMN()-1,0)</f>
        <v>#N/A</v>
      </c>
      <c r="E11" s="50" t="e">
        <f>VLOOKUP($B11,'Для заполнения'!$B$3:$BJ$20,COLUMN()-1,0)</f>
        <v>#N/A</v>
      </c>
      <c r="F11" s="50" t="e">
        <f>VLOOKUP($B11,'Для заполнения'!$B$3:$BJ$20,COLUMN()-1,0)</f>
        <v>#N/A</v>
      </c>
      <c r="G11" s="50" t="e">
        <f>VLOOKUP($B11,'Для заполнения'!$B$3:$BJ$20,COLUMN()-1,0)</f>
        <v>#N/A</v>
      </c>
      <c r="H11" s="50" t="e">
        <f>VLOOKUP($B11,'Для заполнения'!$B$3:$BJ$20,COLUMN()-1,0)</f>
        <v>#N/A</v>
      </c>
      <c r="I11" s="50" t="e">
        <f>VLOOKUP($B11,'Для заполнения'!$B$3:$BJ$20,COLUMN()-1,0)</f>
        <v>#N/A</v>
      </c>
      <c r="J11" s="50" t="e">
        <f>VLOOKUP($B11,'Для заполнения'!$B$3:$BJ$20,COLUMN()-1,0)</f>
        <v>#N/A</v>
      </c>
      <c r="K11" s="50" t="e">
        <f>VLOOKUP($B11,'Для заполнения'!$B$3:$BJ$20,COLUMN()-1,0)</f>
        <v>#N/A</v>
      </c>
      <c r="L11" s="50" t="e">
        <f>VLOOKUP($B11,'Для заполнения'!$B$3:$BJ$20,COLUMN()-1,0)</f>
        <v>#N/A</v>
      </c>
      <c r="M11" s="50" t="e">
        <f>VLOOKUP($B11,'Для заполнения'!$B$3:$BJ$20,COLUMN()-1,0)</f>
        <v>#N/A</v>
      </c>
      <c r="N11" s="50" t="e">
        <f>VLOOKUP($B11,'Для заполнения'!$B$3:$BJ$20,COLUMN()-1,0)</f>
        <v>#N/A</v>
      </c>
      <c r="O11" s="50" t="e">
        <f>VLOOKUP($B11,'Для заполнения'!$B$3:$BJ$20,COLUMN()-1,0)</f>
        <v>#N/A</v>
      </c>
      <c r="P11" s="50" t="e">
        <f>VLOOKUP($B11,'Для заполнения'!$B$3:$BJ$20,COLUMN()-1,0)</f>
        <v>#N/A</v>
      </c>
      <c r="Q11" s="50" t="e">
        <f>VLOOKUP($B11,'Для заполнения'!$B$3:$BJ$20,COLUMN()-1,0)</f>
        <v>#N/A</v>
      </c>
      <c r="R11" s="50" t="e">
        <f>VLOOKUP($B11,'Для заполнения'!$B$3:$BJ$20,COLUMN()-1,0)</f>
        <v>#N/A</v>
      </c>
      <c r="S11" s="50" t="e">
        <f>VLOOKUP($B11,'Для заполнения'!$B$3:$BJ$20,COLUMN()-1,0)</f>
        <v>#N/A</v>
      </c>
      <c r="T11" s="50" t="e">
        <f>VLOOKUP($B11,'Для заполнения'!$B$3:$BJ$20,COLUMN()-1,0)</f>
        <v>#N/A</v>
      </c>
      <c r="U11" s="50" t="e">
        <f>VLOOKUP($B11,'Для заполнения'!$B$3:$BJ$20,COLUMN()-1,0)</f>
        <v>#N/A</v>
      </c>
      <c r="V11" s="50" t="e">
        <f>VLOOKUP($B11,'Для заполнения'!$B$3:$BJ$20,COLUMN()-1,0)</f>
        <v>#N/A</v>
      </c>
      <c r="W11" s="50" t="e">
        <f>VLOOKUP($B11,'Для заполнения'!$B$3:$BJ$20,COLUMN()-1,0)</f>
        <v>#N/A</v>
      </c>
      <c r="X11" s="50" t="e">
        <f>VLOOKUP($B11,'Для заполнения'!$B$3:$BJ$20,COLUMN()-1,0)</f>
        <v>#N/A</v>
      </c>
      <c r="Y11" s="50" t="e">
        <f>VLOOKUP($B11,'Для заполнения'!$B$3:$BJ$20,COLUMN()-1,0)</f>
        <v>#N/A</v>
      </c>
      <c r="Z11" s="50" t="e">
        <f>VLOOKUP($B11,'Для заполнения'!$B$3:$BJ$20,COLUMN()-1,0)</f>
        <v>#N/A</v>
      </c>
      <c r="AA11" s="50" t="e">
        <f>VLOOKUP($B11,'Для заполнения'!$B$3:$BJ$20,COLUMN()-1,0)</f>
        <v>#N/A</v>
      </c>
      <c r="AB11" s="50" t="e">
        <f>VLOOKUP($B11,'Для заполнения'!$B$3:$BJ$20,COLUMN()-1,0)</f>
        <v>#N/A</v>
      </c>
      <c r="AC11" s="50" t="e">
        <f>VLOOKUP($B11,'Для заполнения'!$B$3:$BJ$20,COLUMN()-1,0)</f>
        <v>#N/A</v>
      </c>
      <c r="AD11" s="50" t="e">
        <f>VLOOKUP($B11,'Для заполнения'!$B$3:$BJ$20,COLUMN()-1,0)</f>
        <v>#N/A</v>
      </c>
      <c r="AE11" s="50" t="e">
        <f>VLOOKUP($B11,'Для заполнения'!$B$3:$BJ$20,COLUMN()-1,0)</f>
        <v>#N/A</v>
      </c>
      <c r="AF11" s="50" t="e">
        <f>VLOOKUP($B11,'Для заполнения'!$B$3:$BJ$20,COLUMN()-1,0)</f>
        <v>#N/A</v>
      </c>
      <c r="AG11" s="50" t="e">
        <f>VLOOKUP($B11,'Для заполнения'!$B$3:$BJ$20,COLUMN()-1,0)</f>
        <v>#N/A</v>
      </c>
      <c r="AH11" s="50" t="e">
        <f>VLOOKUP($B11,'Для заполнения'!$B$3:$BJ$20,COLUMN()-1,0)</f>
        <v>#N/A</v>
      </c>
      <c r="AI11" s="50" t="e">
        <f>VLOOKUP($B11,'Для заполнения'!$B$3:$BJ$20,COLUMN()-1,0)</f>
        <v>#N/A</v>
      </c>
      <c r="AJ11" s="50" t="e">
        <f>VLOOKUP($B11,'Для заполнения'!$B$3:$BJ$20,COLUMN()-1,0)</f>
        <v>#N/A</v>
      </c>
      <c r="AK11" s="50" t="e">
        <f>VLOOKUP($B11,'Для заполнения'!$B$3:$BJ$20,COLUMN()-1,0)</f>
        <v>#N/A</v>
      </c>
      <c r="AL11" s="50" t="e">
        <f>VLOOKUP($B11,'Для заполнения'!$B$3:$BJ$20,COLUMN()-1,0)</f>
        <v>#N/A</v>
      </c>
      <c r="AM11" s="50" t="e">
        <f>VLOOKUP($B11,'Для заполнения'!$B$3:$BJ$20,COLUMN()-1,0)</f>
        <v>#N/A</v>
      </c>
      <c r="AN11" s="50" t="e">
        <f>VLOOKUP($B11,'Для заполнения'!$B$3:$BJ$20,COLUMN()-1,0)</f>
        <v>#N/A</v>
      </c>
      <c r="AO11" s="50" t="e">
        <f>VLOOKUP($B11,'Для заполнения'!$B$3:$BJ$20,COLUMN()-1,0)</f>
        <v>#N/A</v>
      </c>
      <c r="AP11" s="50" t="e">
        <f>VLOOKUP($B11,'Для заполнения'!$B$3:$BJ$20,COLUMN()-1,0)</f>
        <v>#N/A</v>
      </c>
      <c r="AQ11" s="50" t="e">
        <f>VLOOKUP($B11,'Для заполнения'!$B$3:$BJ$20,COLUMN()-1,0)</f>
        <v>#N/A</v>
      </c>
      <c r="AR11" s="50" t="e">
        <f>VLOOKUP($B11,'Для заполнения'!$B$3:$BJ$20,COLUMN()-1,0)</f>
        <v>#N/A</v>
      </c>
      <c r="AS11" s="50" t="e">
        <f>VLOOKUP($B11,'Для заполнения'!$B$3:$BJ$20,COLUMN()-1,0)</f>
        <v>#N/A</v>
      </c>
      <c r="AT11" s="50" t="e">
        <f>VLOOKUP($B11,'Для заполнения'!$B$3:$BJ$20,COLUMN()-1,0)</f>
        <v>#N/A</v>
      </c>
      <c r="AU11" s="50" t="e">
        <f>VLOOKUP($B11,'Для заполнения'!$B$3:$BJ$20,COLUMN()-1,0)</f>
        <v>#N/A</v>
      </c>
      <c r="AV11" s="50" t="e">
        <f>VLOOKUP($B11,'Для заполнения'!$B$3:$BJ$20,COLUMN()-1,0)</f>
        <v>#N/A</v>
      </c>
      <c r="AW11" s="50" t="e">
        <f>VLOOKUP($B11,'Для заполнения'!$B$3:$BJ$20,COLUMN()-1,0)</f>
        <v>#N/A</v>
      </c>
      <c r="AX11" s="50" t="e">
        <f>VLOOKUP($B11,'Для заполнения'!$B$3:$BJ$20,COLUMN()-1,0)</f>
        <v>#N/A</v>
      </c>
      <c r="AY11" s="50" t="e">
        <f>VLOOKUP($B11,'Для заполнения'!$B$3:$BJ$20,COLUMN()-1,0)</f>
        <v>#N/A</v>
      </c>
      <c r="AZ11" s="50" t="e">
        <f>VLOOKUP($B11,'Для заполнения'!$B$3:$BJ$20,COLUMN()-1,0)</f>
        <v>#N/A</v>
      </c>
      <c r="BA11" s="50" t="e">
        <f>VLOOKUP($B11,'Для заполнения'!$B$3:$BJ$20,COLUMN()-1,0)</f>
        <v>#N/A</v>
      </c>
      <c r="BB11" s="50" t="e">
        <f>VLOOKUP($B11,'Для заполнения'!$B$3:$BJ$20,COLUMN()-1,0)</f>
        <v>#N/A</v>
      </c>
      <c r="BC11" s="50" t="e">
        <f>VLOOKUP($B11,'Для заполнения'!$B$3:$BJ$20,COLUMN()-1,0)</f>
        <v>#N/A</v>
      </c>
      <c r="BD11" s="50" t="e">
        <f>VLOOKUP($B11,'Для заполнения'!$B$3:$BJ$20,COLUMN()-1,0)</f>
        <v>#N/A</v>
      </c>
      <c r="BE11" s="50" t="e">
        <f>VLOOKUP($B11,'Для заполнения'!$B$3:$BJ$20,COLUMN()-1,0)</f>
        <v>#N/A</v>
      </c>
      <c r="BF11" s="50" t="e">
        <f>VLOOKUP($B11,'Для заполнения'!$B$3:$BJ$20,COLUMN()-1,0)</f>
        <v>#N/A</v>
      </c>
      <c r="BG11" s="50" t="e">
        <f>VLOOKUP($B11,'Для заполнения'!$B$3:$BJ$20,COLUMN()-1,0)</f>
        <v>#N/A</v>
      </c>
      <c r="BH11" s="50" t="e">
        <f>VLOOKUP($B11,'Для заполнения'!$B$3:$BJ$20,COLUMN()-1,0)</f>
        <v>#N/A</v>
      </c>
      <c r="BI11" s="50" t="e">
        <f>VLOOKUP($B11,'Для заполнения'!$B$3:$BJ$20,COLUMN()-1,0)</f>
        <v>#N/A</v>
      </c>
      <c r="BJ11" s="51" t="e">
        <f>VLOOKUP($B11,'Для заполнения'!$B$3:$BJ$20,COLUMN()-1,0)</f>
        <v>#N/A</v>
      </c>
    </row>
    <row r="12" spans="1:62" s="47" customFormat="1" ht="18.75" customHeight="1" x14ac:dyDescent="0.25">
      <c r="A12" s="48">
        <v>9</v>
      </c>
      <c r="B12" s="49" t="s">
        <v>59</v>
      </c>
      <c r="C12" s="50" t="e">
        <f>VLOOKUP($B12,'Для заполнения'!$B$3:$BJ$20,COLUMN()-1,0)</f>
        <v>#N/A</v>
      </c>
      <c r="D12" s="50" t="e">
        <f>VLOOKUP($B12,'Для заполнения'!$B$3:$BJ$20,COLUMN()-1,0)</f>
        <v>#N/A</v>
      </c>
      <c r="E12" s="50" t="e">
        <f>VLOOKUP($B12,'Для заполнения'!$B$3:$BJ$20,COLUMN()-1,0)</f>
        <v>#N/A</v>
      </c>
      <c r="F12" s="50" t="e">
        <f>VLOOKUP($B12,'Для заполнения'!$B$3:$BJ$20,COLUMN()-1,0)</f>
        <v>#N/A</v>
      </c>
      <c r="G12" s="50" t="e">
        <f>VLOOKUP($B12,'Для заполнения'!$B$3:$BJ$20,COLUMN()-1,0)</f>
        <v>#N/A</v>
      </c>
      <c r="H12" s="50" t="e">
        <f>VLOOKUP($B12,'Для заполнения'!$B$3:$BJ$20,COLUMN()-1,0)</f>
        <v>#N/A</v>
      </c>
      <c r="I12" s="50" t="e">
        <f>VLOOKUP($B12,'Для заполнения'!$B$3:$BJ$20,COLUMN()-1,0)</f>
        <v>#N/A</v>
      </c>
      <c r="J12" s="50" t="e">
        <f>VLOOKUP($B12,'Для заполнения'!$B$3:$BJ$20,COLUMN()-1,0)</f>
        <v>#N/A</v>
      </c>
      <c r="K12" s="50" t="e">
        <f>VLOOKUP($B12,'Для заполнения'!$B$3:$BJ$20,COLUMN()-1,0)</f>
        <v>#N/A</v>
      </c>
      <c r="L12" s="50" t="e">
        <f>VLOOKUP($B12,'Для заполнения'!$B$3:$BJ$20,COLUMN()-1,0)</f>
        <v>#N/A</v>
      </c>
      <c r="M12" s="50" t="e">
        <f>VLOOKUP($B12,'Для заполнения'!$B$3:$BJ$20,COLUMN()-1,0)</f>
        <v>#N/A</v>
      </c>
      <c r="N12" s="50" t="e">
        <f>VLOOKUP($B12,'Для заполнения'!$B$3:$BJ$20,COLUMN()-1,0)</f>
        <v>#N/A</v>
      </c>
      <c r="O12" s="50" t="e">
        <f>VLOOKUP($B12,'Для заполнения'!$B$3:$BJ$20,COLUMN()-1,0)</f>
        <v>#N/A</v>
      </c>
      <c r="P12" s="50" t="e">
        <f>VLOOKUP($B12,'Для заполнения'!$B$3:$BJ$20,COLUMN()-1,0)</f>
        <v>#N/A</v>
      </c>
      <c r="Q12" s="50" t="e">
        <f>VLOOKUP($B12,'Для заполнения'!$B$3:$BJ$20,COLUMN()-1,0)</f>
        <v>#N/A</v>
      </c>
      <c r="R12" s="50" t="e">
        <f>VLOOKUP($B12,'Для заполнения'!$B$3:$BJ$20,COLUMN()-1,0)</f>
        <v>#N/A</v>
      </c>
      <c r="S12" s="50" t="e">
        <f>VLOOKUP($B12,'Для заполнения'!$B$3:$BJ$20,COLUMN()-1,0)</f>
        <v>#N/A</v>
      </c>
      <c r="T12" s="50" t="e">
        <f>VLOOKUP($B12,'Для заполнения'!$B$3:$BJ$20,COLUMN()-1,0)</f>
        <v>#N/A</v>
      </c>
      <c r="U12" s="50" t="e">
        <f>VLOOKUP($B12,'Для заполнения'!$B$3:$BJ$20,COLUMN()-1,0)</f>
        <v>#N/A</v>
      </c>
      <c r="V12" s="50" t="e">
        <f>VLOOKUP($B12,'Для заполнения'!$B$3:$BJ$20,COLUMN()-1,0)</f>
        <v>#N/A</v>
      </c>
      <c r="W12" s="50" t="e">
        <f>VLOOKUP($B12,'Для заполнения'!$B$3:$BJ$20,COLUMN()-1,0)</f>
        <v>#N/A</v>
      </c>
      <c r="X12" s="50" t="e">
        <f>VLOOKUP($B12,'Для заполнения'!$B$3:$BJ$20,COLUMN()-1,0)</f>
        <v>#N/A</v>
      </c>
      <c r="Y12" s="50" t="e">
        <f>VLOOKUP($B12,'Для заполнения'!$B$3:$BJ$20,COLUMN()-1,0)</f>
        <v>#N/A</v>
      </c>
      <c r="Z12" s="50" t="e">
        <f>VLOOKUP($B12,'Для заполнения'!$B$3:$BJ$20,COLUMN()-1,0)</f>
        <v>#N/A</v>
      </c>
      <c r="AA12" s="50" t="e">
        <f>VLOOKUP($B12,'Для заполнения'!$B$3:$BJ$20,COLUMN()-1,0)</f>
        <v>#N/A</v>
      </c>
      <c r="AB12" s="50" t="e">
        <f>VLOOKUP($B12,'Для заполнения'!$B$3:$BJ$20,COLUMN()-1,0)</f>
        <v>#N/A</v>
      </c>
      <c r="AC12" s="50" t="e">
        <f>VLOOKUP($B12,'Для заполнения'!$B$3:$BJ$20,COLUMN()-1,0)</f>
        <v>#N/A</v>
      </c>
      <c r="AD12" s="50" t="e">
        <f>VLOOKUP($B12,'Для заполнения'!$B$3:$BJ$20,COLUMN()-1,0)</f>
        <v>#N/A</v>
      </c>
      <c r="AE12" s="50" t="e">
        <f>VLOOKUP($B12,'Для заполнения'!$B$3:$BJ$20,COLUMN()-1,0)</f>
        <v>#N/A</v>
      </c>
      <c r="AF12" s="50" t="e">
        <f>VLOOKUP($B12,'Для заполнения'!$B$3:$BJ$20,COLUMN()-1,0)</f>
        <v>#N/A</v>
      </c>
      <c r="AG12" s="50" t="e">
        <f>VLOOKUP($B12,'Для заполнения'!$B$3:$BJ$20,COLUMN()-1,0)</f>
        <v>#N/A</v>
      </c>
      <c r="AH12" s="50" t="e">
        <f>VLOOKUP($B12,'Для заполнения'!$B$3:$BJ$20,COLUMN()-1,0)</f>
        <v>#N/A</v>
      </c>
      <c r="AI12" s="50" t="e">
        <f>VLOOKUP($B12,'Для заполнения'!$B$3:$BJ$20,COLUMN()-1,0)</f>
        <v>#N/A</v>
      </c>
      <c r="AJ12" s="50" t="e">
        <f>VLOOKUP($B12,'Для заполнения'!$B$3:$BJ$20,COLUMN()-1,0)</f>
        <v>#N/A</v>
      </c>
      <c r="AK12" s="50" t="e">
        <f>VLOOKUP($B12,'Для заполнения'!$B$3:$BJ$20,COLUMN()-1,0)</f>
        <v>#N/A</v>
      </c>
      <c r="AL12" s="50" t="e">
        <f>VLOOKUP($B12,'Для заполнения'!$B$3:$BJ$20,COLUMN()-1,0)</f>
        <v>#N/A</v>
      </c>
      <c r="AM12" s="50" t="e">
        <f>VLOOKUP($B12,'Для заполнения'!$B$3:$BJ$20,COLUMN()-1,0)</f>
        <v>#N/A</v>
      </c>
      <c r="AN12" s="50" t="e">
        <f>VLOOKUP($B12,'Для заполнения'!$B$3:$BJ$20,COLUMN()-1,0)</f>
        <v>#N/A</v>
      </c>
      <c r="AO12" s="50" t="e">
        <f>VLOOKUP($B12,'Для заполнения'!$B$3:$BJ$20,COLUMN()-1,0)</f>
        <v>#N/A</v>
      </c>
      <c r="AP12" s="50" t="e">
        <f>VLOOKUP($B12,'Для заполнения'!$B$3:$BJ$20,COLUMN()-1,0)</f>
        <v>#N/A</v>
      </c>
      <c r="AQ12" s="50" t="e">
        <f>VLOOKUP($B12,'Для заполнения'!$B$3:$BJ$20,COLUMN()-1,0)</f>
        <v>#N/A</v>
      </c>
      <c r="AR12" s="50" t="e">
        <f>VLOOKUP($B12,'Для заполнения'!$B$3:$BJ$20,COLUMN()-1,0)</f>
        <v>#N/A</v>
      </c>
      <c r="AS12" s="50" t="e">
        <f>VLOOKUP($B12,'Для заполнения'!$B$3:$BJ$20,COLUMN()-1,0)</f>
        <v>#N/A</v>
      </c>
      <c r="AT12" s="50" t="e">
        <f>VLOOKUP($B12,'Для заполнения'!$B$3:$BJ$20,COLUMN()-1,0)</f>
        <v>#N/A</v>
      </c>
      <c r="AU12" s="50" t="e">
        <f>VLOOKUP($B12,'Для заполнения'!$B$3:$BJ$20,COLUMN()-1,0)</f>
        <v>#N/A</v>
      </c>
      <c r="AV12" s="50" t="e">
        <f>VLOOKUP($B12,'Для заполнения'!$B$3:$BJ$20,COLUMN()-1,0)</f>
        <v>#N/A</v>
      </c>
      <c r="AW12" s="50" t="e">
        <f>VLOOKUP($B12,'Для заполнения'!$B$3:$BJ$20,COLUMN()-1,0)</f>
        <v>#N/A</v>
      </c>
      <c r="AX12" s="50" t="e">
        <f>VLOOKUP($B12,'Для заполнения'!$B$3:$BJ$20,COLUMN()-1,0)</f>
        <v>#N/A</v>
      </c>
      <c r="AY12" s="50" t="e">
        <f>VLOOKUP($B12,'Для заполнения'!$B$3:$BJ$20,COLUMN()-1,0)</f>
        <v>#N/A</v>
      </c>
      <c r="AZ12" s="50" t="e">
        <f>VLOOKUP($B12,'Для заполнения'!$B$3:$BJ$20,COLUMN()-1,0)</f>
        <v>#N/A</v>
      </c>
      <c r="BA12" s="50" t="e">
        <f>VLOOKUP($B12,'Для заполнения'!$B$3:$BJ$20,COLUMN()-1,0)</f>
        <v>#N/A</v>
      </c>
      <c r="BB12" s="50" t="e">
        <f>VLOOKUP($B12,'Для заполнения'!$B$3:$BJ$20,COLUMN()-1,0)</f>
        <v>#N/A</v>
      </c>
      <c r="BC12" s="50" t="e">
        <f>VLOOKUP($B12,'Для заполнения'!$B$3:$BJ$20,COLUMN()-1,0)</f>
        <v>#N/A</v>
      </c>
      <c r="BD12" s="50" t="e">
        <f>VLOOKUP($B12,'Для заполнения'!$B$3:$BJ$20,COLUMN()-1,0)</f>
        <v>#N/A</v>
      </c>
      <c r="BE12" s="50" t="e">
        <f>VLOOKUP($B12,'Для заполнения'!$B$3:$BJ$20,COLUMN()-1,0)</f>
        <v>#N/A</v>
      </c>
      <c r="BF12" s="50" t="e">
        <f>VLOOKUP($B12,'Для заполнения'!$B$3:$BJ$20,COLUMN()-1,0)</f>
        <v>#N/A</v>
      </c>
      <c r="BG12" s="50" t="e">
        <f>VLOOKUP($B12,'Для заполнения'!$B$3:$BJ$20,COLUMN()-1,0)</f>
        <v>#N/A</v>
      </c>
      <c r="BH12" s="50" t="e">
        <f>VLOOKUP($B12,'Для заполнения'!$B$3:$BJ$20,COLUMN()-1,0)</f>
        <v>#N/A</v>
      </c>
      <c r="BI12" s="50" t="e">
        <f>VLOOKUP($B12,'Для заполнения'!$B$3:$BJ$20,COLUMN()-1,0)</f>
        <v>#N/A</v>
      </c>
      <c r="BJ12" s="51" t="e">
        <f>VLOOKUP($B12,'Для заполнения'!$B$3:$BJ$20,COLUMN()-1,0)</f>
        <v>#N/A</v>
      </c>
    </row>
    <row r="13" spans="1:62" s="47" customFormat="1" ht="18.75" customHeight="1" x14ac:dyDescent="0.25">
      <c r="A13" s="48">
        <v>10</v>
      </c>
      <c r="B13" s="49" t="s">
        <v>60</v>
      </c>
      <c r="C13" s="50" t="e">
        <f>VLOOKUP($B13,'Для заполнения'!$B$3:$BJ$20,COLUMN()-1,0)</f>
        <v>#N/A</v>
      </c>
      <c r="D13" s="50" t="e">
        <f>VLOOKUP($B13,'Для заполнения'!$B$3:$BJ$20,COLUMN()-1,0)</f>
        <v>#N/A</v>
      </c>
      <c r="E13" s="50" t="e">
        <f>VLOOKUP($B13,'Для заполнения'!$B$3:$BJ$20,COLUMN()-1,0)</f>
        <v>#N/A</v>
      </c>
      <c r="F13" s="50" t="e">
        <f>VLOOKUP($B13,'Для заполнения'!$B$3:$BJ$20,COLUMN()-1,0)</f>
        <v>#N/A</v>
      </c>
      <c r="G13" s="50" t="e">
        <f>VLOOKUP($B13,'Для заполнения'!$B$3:$BJ$20,COLUMN()-1,0)</f>
        <v>#N/A</v>
      </c>
      <c r="H13" s="50" t="e">
        <f>VLOOKUP($B13,'Для заполнения'!$B$3:$BJ$20,COLUMN()-1,0)</f>
        <v>#N/A</v>
      </c>
      <c r="I13" s="50" t="e">
        <f>VLOOKUP($B13,'Для заполнения'!$B$3:$BJ$20,COLUMN()-1,0)</f>
        <v>#N/A</v>
      </c>
      <c r="J13" s="50" t="e">
        <f>VLOOKUP($B13,'Для заполнения'!$B$3:$BJ$20,COLUMN()-1,0)</f>
        <v>#N/A</v>
      </c>
      <c r="K13" s="50" t="e">
        <f>VLOOKUP($B13,'Для заполнения'!$B$3:$BJ$20,COLUMN()-1,0)</f>
        <v>#N/A</v>
      </c>
      <c r="L13" s="50" t="e">
        <f>VLOOKUP($B13,'Для заполнения'!$B$3:$BJ$20,COLUMN()-1,0)</f>
        <v>#N/A</v>
      </c>
      <c r="M13" s="50" t="e">
        <f>VLOOKUP($B13,'Для заполнения'!$B$3:$BJ$20,COLUMN()-1,0)</f>
        <v>#N/A</v>
      </c>
      <c r="N13" s="50" t="e">
        <f>VLOOKUP($B13,'Для заполнения'!$B$3:$BJ$20,COLUMN()-1,0)</f>
        <v>#N/A</v>
      </c>
      <c r="O13" s="50" t="e">
        <f>VLOOKUP($B13,'Для заполнения'!$B$3:$BJ$20,COLUMN()-1,0)</f>
        <v>#N/A</v>
      </c>
      <c r="P13" s="50" t="e">
        <f>VLOOKUP($B13,'Для заполнения'!$B$3:$BJ$20,COLUMN()-1,0)</f>
        <v>#N/A</v>
      </c>
      <c r="Q13" s="50" t="e">
        <f>VLOOKUP($B13,'Для заполнения'!$B$3:$BJ$20,COLUMN()-1,0)</f>
        <v>#N/A</v>
      </c>
      <c r="R13" s="50" t="e">
        <f>VLOOKUP($B13,'Для заполнения'!$B$3:$BJ$20,COLUMN()-1,0)</f>
        <v>#N/A</v>
      </c>
      <c r="S13" s="50" t="e">
        <f>VLOOKUP($B13,'Для заполнения'!$B$3:$BJ$20,COLUMN()-1,0)</f>
        <v>#N/A</v>
      </c>
      <c r="T13" s="50" t="e">
        <f>VLOOKUP($B13,'Для заполнения'!$B$3:$BJ$20,COLUMN()-1,0)</f>
        <v>#N/A</v>
      </c>
      <c r="U13" s="50" t="e">
        <f>VLOOKUP($B13,'Для заполнения'!$B$3:$BJ$20,COLUMN()-1,0)</f>
        <v>#N/A</v>
      </c>
      <c r="V13" s="50" t="e">
        <f>VLOOKUP($B13,'Для заполнения'!$B$3:$BJ$20,COLUMN()-1,0)</f>
        <v>#N/A</v>
      </c>
      <c r="W13" s="50" t="e">
        <f>VLOOKUP($B13,'Для заполнения'!$B$3:$BJ$20,COLUMN()-1,0)</f>
        <v>#N/A</v>
      </c>
      <c r="X13" s="50" t="e">
        <f>VLOOKUP($B13,'Для заполнения'!$B$3:$BJ$20,COLUMN()-1,0)</f>
        <v>#N/A</v>
      </c>
      <c r="Y13" s="50" t="e">
        <f>VLOOKUP($B13,'Для заполнения'!$B$3:$BJ$20,COLUMN()-1,0)</f>
        <v>#N/A</v>
      </c>
      <c r="Z13" s="50" t="e">
        <f>VLOOKUP($B13,'Для заполнения'!$B$3:$BJ$20,COLUMN()-1,0)</f>
        <v>#N/A</v>
      </c>
      <c r="AA13" s="50" t="e">
        <f>VLOOKUP($B13,'Для заполнения'!$B$3:$BJ$20,COLUMN()-1,0)</f>
        <v>#N/A</v>
      </c>
      <c r="AB13" s="50" t="e">
        <f>VLOOKUP($B13,'Для заполнения'!$B$3:$BJ$20,COLUMN()-1,0)</f>
        <v>#N/A</v>
      </c>
      <c r="AC13" s="50" t="e">
        <f>VLOOKUP($B13,'Для заполнения'!$B$3:$BJ$20,COLUMN()-1,0)</f>
        <v>#N/A</v>
      </c>
      <c r="AD13" s="50" t="e">
        <f>VLOOKUP($B13,'Для заполнения'!$B$3:$BJ$20,COLUMN()-1,0)</f>
        <v>#N/A</v>
      </c>
      <c r="AE13" s="50" t="e">
        <f>VLOOKUP($B13,'Для заполнения'!$B$3:$BJ$20,COLUMN()-1,0)</f>
        <v>#N/A</v>
      </c>
      <c r="AF13" s="50" t="e">
        <f>VLOOKUP($B13,'Для заполнения'!$B$3:$BJ$20,COLUMN()-1,0)</f>
        <v>#N/A</v>
      </c>
      <c r="AG13" s="50" t="e">
        <f>VLOOKUP($B13,'Для заполнения'!$B$3:$BJ$20,COLUMN()-1,0)</f>
        <v>#N/A</v>
      </c>
      <c r="AH13" s="50" t="e">
        <f>VLOOKUP($B13,'Для заполнения'!$B$3:$BJ$20,COLUMN()-1,0)</f>
        <v>#N/A</v>
      </c>
      <c r="AI13" s="50" t="e">
        <f>VLOOKUP($B13,'Для заполнения'!$B$3:$BJ$20,COLUMN()-1,0)</f>
        <v>#N/A</v>
      </c>
      <c r="AJ13" s="50" t="e">
        <f>VLOOKUP($B13,'Для заполнения'!$B$3:$BJ$20,COLUMN()-1,0)</f>
        <v>#N/A</v>
      </c>
      <c r="AK13" s="50" t="e">
        <f>VLOOKUP($B13,'Для заполнения'!$B$3:$BJ$20,COLUMN()-1,0)</f>
        <v>#N/A</v>
      </c>
      <c r="AL13" s="50" t="e">
        <f>VLOOKUP($B13,'Для заполнения'!$B$3:$BJ$20,COLUMN()-1,0)</f>
        <v>#N/A</v>
      </c>
      <c r="AM13" s="50" t="e">
        <f>VLOOKUP($B13,'Для заполнения'!$B$3:$BJ$20,COLUMN()-1,0)</f>
        <v>#N/A</v>
      </c>
      <c r="AN13" s="50" t="e">
        <f>VLOOKUP($B13,'Для заполнения'!$B$3:$BJ$20,COLUMN()-1,0)</f>
        <v>#N/A</v>
      </c>
      <c r="AO13" s="50" t="e">
        <f>VLOOKUP($B13,'Для заполнения'!$B$3:$BJ$20,COLUMN()-1,0)</f>
        <v>#N/A</v>
      </c>
      <c r="AP13" s="50" t="e">
        <f>VLOOKUP($B13,'Для заполнения'!$B$3:$BJ$20,COLUMN()-1,0)</f>
        <v>#N/A</v>
      </c>
      <c r="AQ13" s="50" t="e">
        <f>VLOOKUP($B13,'Для заполнения'!$B$3:$BJ$20,COLUMN()-1,0)</f>
        <v>#N/A</v>
      </c>
      <c r="AR13" s="50" t="e">
        <f>VLOOKUP($B13,'Для заполнения'!$B$3:$BJ$20,COLUMN()-1,0)</f>
        <v>#N/A</v>
      </c>
      <c r="AS13" s="50" t="e">
        <f>VLOOKUP($B13,'Для заполнения'!$B$3:$BJ$20,COLUMN()-1,0)</f>
        <v>#N/A</v>
      </c>
      <c r="AT13" s="50" t="e">
        <f>VLOOKUP($B13,'Для заполнения'!$B$3:$BJ$20,COLUMN()-1,0)</f>
        <v>#N/A</v>
      </c>
      <c r="AU13" s="50" t="e">
        <f>VLOOKUP($B13,'Для заполнения'!$B$3:$BJ$20,COLUMN()-1,0)</f>
        <v>#N/A</v>
      </c>
      <c r="AV13" s="50" t="e">
        <f>VLOOKUP($B13,'Для заполнения'!$B$3:$BJ$20,COLUMN()-1,0)</f>
        <v>#N/A</v>
      </c>
      <c r="AW13" s="50" t="e">
        <f>VLOOKUP($B13,'Для заполнения'!$B$3:$BJ$20,COLUMN()-1,0)</f>
        <v>#N/A</v>
      </c>
      <c r="AX13" s="50" t="e">
        <f>VLOOKUP($B13,'Для заполнения'!$B$3:$BJ$20,COLUMN()-1,0)</f>
        <v>#N/A</v>
      </c>
      <c r="AY13" s="50" t="e">
        <f>VLOOKUP($B13,'Для заполнения'!$B$3:$BJ$20,COLUMN()-1,0)</f>
        <v>#N/A</v>
      </c>
      <c r="AZ13" s="50" t="e">
        <f>VLOOKUP($B13,'Для заполнения'!$B$3:$BJ$20,COLUMN()-1,0)</f>
        <v>#N/A</v>
      </c>
      <c r="BA13" s="50" t="e">
        <f>VLOOKUP($B13,'Для заполнения'!$B$3:$BJ$20,COLUMN()-1,0)</f>
        <v>#N/A</v>
      </c>
      <c r="BB13" s="50" t="e">
        <f>VLOOKUP($B13,'Для заполнения'!$B$3:$BJ$20,COLUMN()-1,0)</f>
        <v>#N/A</v>
      </c>
      <c r="BC13" s="50" t="e">
        <f>VLOOKUP($B13,'Для заполнения'!$B$3:$BJ$20,COLUMN()-1,0)</f>
        <v>#N/A</v>
      </c>
      <c r="BD13" s="50" t="e">
        <f>VLOOKUP($B13,'Для заполнения'!$B$3:$BJ$20,COLUMN()-1,0)</f>
        <v>#N/A</v>
      </c>
      <c r="BE13" s="50" t="e">
        <f>VLOOKUP($B13,'Для заполнения'!$B$3:$BJ$20,COLUMN()-1,0)</f>
        <v>#N/A</v>
      </c>
      <c r="BF13" s="50" t="e">
        <f>VLOOKUP($B13,'Для заполнения'!$B$3:$BJ$20,COLUMN()-1,0)</f>
        <v>#N/A</v>
      </c>
      <c r="BG13" s="50" t="e">
        <f>VLOOKUP($B13,'Для заполнения'!$B$3:$BJ$20,COLUMN()-1,0)</f>
        <v>#N/A</v>
      </c>
      <c r="BH13" s="50" t="e">
        <f>VLOOKUP($B13,'Для заполнения'!$B$3:$BJ$20,COLUMN()-1,0)</f>
        <v>#N/A</v>
      </c>
      <c r="BI13" s="50" t="e">
        <f>VLOOKUP($B13,'Для заполнения'!$B$3:$BJ$20,COLUMN()-1,0)</f>
        <v>#N/A</v>
      </c>
      <c r="BJ13" s="51" t="e">
        <f>VLOOKUP($B13,'Для заполнения'!$B$3:$BJ$20,COLUMN()-1,0)</f>
        <v>#N/A</v>
      </c>
    </row>
    <row r="14" spans="1:62" s="47" customFormat="1" ht="18.75" customHeight="1" x14ac:dyDescent="0.25">
      <c r="A14" s="48">
        <v>11</v>
      </c>
      <c r="B14" s="49" t="s">
        <v>61</v>
      </c>
      <c r="C14" s="50" t="e">
        <f>VLOOKUP($B14,'Для заполнения'!$B$3:$BJ$20,COLUMN()-1,0)</f>
        <v>#N/A</v>
      </c>
      <c r="D14" s="50" t="e">
        <f>VLOOKUP($B14,'Для заполнения'!$B$3:$BJ$20,COLUMN()-1,0)</f>
        <v>#N/A</v>
      </c>
      <c r="E14" s="50" t="e">
        <f>VLOOKUP($B14,'Для заполнения'!$B$3:$BJ$20,COLUMN()-1,0)</f>
        <v>#N/A</v>
      </c>
      <c r="F14" s="50" t="e">
        <f>VLOOKUP($B14,'Для заполнения'!$B$3:$BJ$20,COLUMN()-1,0)</f>
        <v>#N/A</v>
      </c>
      <c r="G14" s="50" t="e">
        <f>VLOOKUP($B14,'Для заполнения'!$B$3:$BJ$20,COLUMN()-1,0)</f>
        <v>#N/A</v>
      </c>
      <c r="H14" s="50" t="e">
        <f>VLOOKUP($B14,'Для заполнения'!$B$3:$BJ$20,COLUMN()-1,0)</f>
        <v>#N/A</v>
      </c>
      <c r="I14" s="50" t="e">
        <f>VLOOKUP($B14,'Для заполнения'!$B$3:$BJ$20,COLUMN()-1,0)</f>
        <v>#N/A</v>
      </c>
      <c r="J14" s="50" t="e">
        <f>VLOOKUP($B14,'Для заполнения'!$B$3:$BJ$20,COLUMN()-1,0)</f>
        <v>#N/A</v>
      </c>
      <c r="K14" s="50" t="e">
        <f>VLOOKUP($B14,'Для заполнения'!$B$3:$BJ$20,COLUMN()-1,0)</f>
        <v>#N/A</v>
      </c>
      <c r="L14" s="50" t="e">
        <f>VLOOKUP($B14,'Для заполнения'!$B$3:$BJ$20,COLUMN()-1,0)</f>
        <v>#N/A</v>
      </c>
      <c r="M14" s="50" t="e">
        <f>VLOOKUP($B14,'Для заполнения'!$B$3:$BJ$20,COLUMN()-1,0)</f>
        <v>#N/A</v>
      </c>
      <c r="N14" s="50" t="e">
        <f>VLOOKUP($B14,'Для заполнения'!$B$3:$BJ$20,COLUMN()-1,0)</f>
        <v>#N/A</v>
      </c>
      <c r="O14" s="50" t="e">
        <f>VLOOKUP($B14,'Для заполнения'!$B$3:$BJ$20,COLUMN()-1,0)</f>
        <v>#N/A</v>
      </c>
      <c r="P14" s="50" t="e">
        <f>VLOOKUP($B14,'Для заполнения'!$B$3:$BJ$20,COLUMN()-1,0)</f>
        <v>#N/A</v>
      </c>
      <c r="Q14" s="50" t="e">
        <f>VLOOKUP($B14,'Для заполнения'!$B$3:$BJ$20,COLUMN()-1,0)</f>
        <v>#N/A</v>
      </c>
      <c r="R14" s="50" t="e">
        <f>VLOOKUP($B14,'Для заполнения'!$B$3:$BJ$20,COLUMN()-1,0)</f>
        <v>#N/A</v>
      </c>
      <c r="S14" s="50" t="e">
        <f>VLOOKUP($B14,'Для заполнения'!$B$3:$BJ$20,COLUMN()-1,0)</f>
        <v>#N/A</v>
      </c>
      <c r="T14" s="50" t="e">
        <f>VLOOKUP($B14,'Для заполнения'!$B$3:$BJ$20,COLUMN()-1,0)</f>
        <v>#N/A</v>
      </c>
      <c r="U14" s="50" t="e">
        <f>VLOOKUP($B14,'Для заполнения'!$B$3:$BJ$20,COLUMN()-1,0)</f>
        <v>#N/A</v>
      </c>
      <c r="V14" s="50" t="e">
        <f>VLOOKUP($B14,'Для заполнения'!$B$3:$BJ$20,COLUMN()-1,0)</f>
        <v>#N/A</v>
      </c>
      <c r="W14" s="50" t="e">
        <f>VLOOKUP($B14,'Для заполнения'!$B$3:$BJ$20,COLUMN()-1,0)</f>
        <v>#N/A</v>
      </c>
      <c r="X14" s="50" t="e">
        <f>VLOOKUP($B14,'Для заполнения'!$B$3:$BJ$20,COLUMN()-1,0)</f>
        <v>#N/A</v>
      </c>
      <c r="Y14" s="50" t="e">
        <f>VLOOKUP($B14,'Для заполнения'!$B$3:$BJ$20,COLUMN()-1,0)</f>
        <v>#N/A</v>
      </c>
      <c r="Z14" s="50" t="e">
        <f>VLOOKUP($B14,'Для заполнения'!$B$3:$BJ$20,COLUMN()-1,0)</f>
        <v>#N/A</v>
      </c>
      <c r="AA14" s="50" t="e">
        <f>VLOOKUP($B14,'Для заполнения'!$B$3:$BJ$20,COLUMN()-1,0)</f>
        <v>#N/A</v>
      </c>
      <c r="AB14" s="50" t="e">
        <f>VLOOKUP($B14,'Для заполнения'!$B$3:$BJ$20,COLUMN()-1,0)</f>
        <v>#N/A</v>
      </c>
      <c r="AC14" s="50" t="e">
        <f>VLOOKUP($B14,'Для заполнения'!$B$3:$BJ$20,COLUMN()-1,0)</f>
        <v>#N/A</v>
      </c>
      <c r="AD14" s="50" t="e">
        <f>VLOOKUP($B14,'Для заполнения'!$B$3:$BJ$20,COLUMN()-1,0)</f>
        <v>#N/A</v>
      </c>
      <c r="AE14" s="50" t="e">
        <f>VLOOKUP($B14,'Для заполнения'!$B$3:$BJ$20,COLUMN()-1,0)</f>
        <v>#N/A</v>
      </c>
      <c r="AF14" s="50" t="e">
        <f>VLOOKUP($B14,'Для заполнения'!$B$3:$BJ$20,COLUMN()-1,0)</f>
        <v>#N/A</v>
      </c>
      <c r="AG14" s="50" t="e">
        <f>VLOOKUP($B14,'Для заполнения'!$B$3:$BJ$20,COLUMN()-1,0)</f>
        <v>#N/A</v>
      </c>
      <c r="AH14" s="50" t="e">
        <f>VLOOKUP($B14,'Для заполнения'!$B$3:$BJ$20,COLUMN()-1,0)</f>
        <v>#N/A</v>
      </c>
      <c r="AI14" s="50" t="e">
        <f>VLOOKUP($B14,'Для заполнения'!$B$3:$BJ$20,COLUMN()-1,0)</f>
        <v>#N/A</v>
      </c>
      <c r="AJ14" s="50" t="e">
        <f>VLOOKUP($B14,'Для заполнения'!$B$3:$BJ$20,COLUMN()-1,0)</f>
        <v>#N/A</v>
      </c>
      <c r="AK14" s="50" t="e">
        <f>VLOOKUP($B14,'Для заполнения'!$B$3:$BJ$20,COLUMN()-1,0)</f>
        <v>#N/A</v>
      </c>
      <c r="AL14" s="50" t="e">
        <f>VLOOKUP($B14,'Для заполнения'!$B$3:$BJ$20,COLUMN()-1,0)</f>
        <v>#N/A</v>
      </c>
      <c r="AM14" s="50" t="e">
        <f>VLOOKUP($B14,'Для заполнения'!$B$3:$BJ$20,COLUMN()-1,0)</f>
        <v>#N/A</v>
      </c>
      <c r="AN14" s="50" t="e">
        <f>VLOOKUP($B14,'Для заполнения'!$B$3:$BJ$20,COLUMN()-1,0)</f>
        <v>#N/A</v>
      </c>
      <c r="AO14" s="50" t="e">
        <f>VLOOKUP($B14,'Для заполнения'!$B$3:$BJ$20,COLUMN()-1,0)</f>
        <v>#N/A</v>
      </c>
      <c r="AP14" s="50" t="e">
        <f>VLOOKUP($B14,'Для заполнения'!$B$3:$BJ$20,COLUMN()-1,0)</f>
        <v>#N/A</v>
      </c>
      <c r="AQ14" s="50" t="e">
        <f>VLOOKUP($B14,'Для заполнения'!$B$3:$BJ$20,COLUMN()-1,0)</f>
        <v>#N/A</v>
      </c>
      <c r="AR14" s="50" t="e">
        <f>VLOOKUP($B14,'Для заполнения'!$B$3:$BJ$20,COLUMN()-1,0)</f>
        <v>#N/A</v>
      </c>
      <c r="AS14" s="50" t="e">
        <f>VLOOKUP($B14,'Для заполнения'!$B$3:$BJ$20,COLUMN()-1,0)</f>
        <v>#N/A</v>
      </c>
      <c r="AT14" s="50" t="e">
        <f>VLOOKUP($B14,'Для заполнения'!$B$3:$BJ$20,COLUMN()-1,0)</f>
        <v>#N/A</v>
      </c>
      <c r="AU14" s="50" t="e">
        <f>VLOOKUP($B14,'Для заполнения'!$B$3:$BJ$20,COLUMN()-1,0)</f>
        <v>#N/A</v>
      </c>
      <c r="AV14" s="50" t="e">
        <f>VLOOKUP($B14,'Для заполнения'!$B$3:$BJ$20,COLUMN()-1,0)</f>
        <v>#N/A</v>
      </c>
      <c r="AW14" s="50" t="e">
        <f>VLOOKUP($B14,'Для заполнения'!$B$3:$BJ$20,COLUMN()-1,0)</f>
        <v>#N/A</v>
      </c>
      <c r="AX14" s="50" t="e">
        <f>VLOOKUP($B14,'Для заполнения'!$B$3:$BJ$20,COLUMN()-1,0)</f>
        <v>#N/A</v>
      </c>
      <c r="AY14" s="50" t="e">
        <f>VLOOKUP($B14,'Для заполнения'!$B$3:$BJ$20,COLUMN()-1,0)</f>
        <v>#N/A</v>
      </c>
      <c r="AZ14" s="50" t="e">
        <f>VLOOKUP($B14,'Для заполнения'!$B$3:$BJ$20,COLUMN()-1,0)</f>
        <v>#N/A</v>
      </c>
      <c r="BA14" s="50" t="e">
        <f>VLOOKUP($B14,'Для заполнения'!$B$3:$BJ$20,COLUMN()-1,0)</f>
        <v>#N/A</v>
      </c>
      <c r="BB14" s="50" t="e">
        <f>VLOOKUP($B14,'Для заполнения'!$B$3:$BJ$20,COLUMN()-1,0)</f>
        <v>#N/A</v>
      </c>
      <c r="BC14" s="50" t="e">
        <f>VLOOKUP($B14,'Для заполнения'!$B$3:$BJ$20,COLUMN()-1,0)</f>
        <v>#N/A</v>
      </c>
      <c r="BD14" s="50" t="e">
        <f>VLOOKUP($B14,'Для заполнения'!$B$3:$BJ$20,COLUMN()-1,0)</f>
        <v>#N/A</v>
      </c>
      <c r="BE14" s="50" t="e">
        <f>VLOOKUP($B14,'Для заполнения'!$B$3:$BJ$20,COLUMN()-1,0)</f>
        <v>#N/A</v>
      </c>
      <c r="BF14" s="50" t="e">
        <f>VLOOKUP($B14,'Для заполнения'!$B$3:$BJ$20,COLUMN()-1,0)</f>
        <v>#N/A</v>
      </c>
      <c r="BG14" s="50" t="e">
        <f>VLOOKUP($B14,'Для заполнения'!$B$3:$BJ$20,COLUMN()-1,0)</f>
        <v>#N/A</v>
      </c>
      <c r="BH14" s="50" t="e">
        <f>VLOOKUP($B14,'Для заполнения'!$B$3:$BJ$20,COLUMN()-1,0)</f>
        <v>#N/A</v>
      </c>
      <c r="BI14" s="50" t="e">
        <f>VLOOKUP($B14,'Для заполнения'!$B$3:$BJ$20,COLUMN()-1,0)</f>
        <v>#N/A</v>
      </c>
      <c r="BJ14" s="51" t="e">
        <f>VLOOKUP($B14,'Для заполнения'!$B$3:$BJ$20,COLUMN()-1,0)</f>
        <v>#N/A</v>
      </c>
    </row>
    <row r="15" spans="1:62" s="47" customFormat="1" ht="18.75" customHeight="1" x14ac:dyDescent="0.25">
      <c r="A15" s="48">
        <v>12</v>
      </c>
      <c r="B15" s="49" t="s">
        <v>62</v>
      </c>
      <c r="C15" s="50" t="e">
        <f>VLOOKUP($B15,'Для заполнения'!$B$3:$BJ$20,COLUMN()-1,0)</f>
        <v>#N/A</v>
      </c>
      <c r="D15" s="50" t="e">
        <f>VLOOKUP($B15,'Для заполнения'!$B$3:$BJ$20,COLUMN()-1,0)</f>
        <v>#N/A</v>
      </c>
      <c r="E15" s="50" t="e">
        <f>VLOOKUP($B15,'Для заполнения'!$B$3:$BJ$20,COLUMN()-1,0)</f>
        <v>#N/A</v>
      </c>
      <c r="F15" s="50" t="e">
        <f>VLOOKUP($B15,'Для заполнения'!$B$3:$BJ$20,COLUMN()-1,0)</f>
        <v>#N/A</v>
      </c>
      <c r="G15" s="50" t="e">
        <f>VLOOKUP($B15,'Для заполнения'!$B$3:$BJ$20,COLUMN()-1,0)</f>
        <v>#N/A</v>
      </c>
      <c r="H15" s="50" t="e">
        <f>VLOOKUP($B15,'Для заполнения'!$B$3:$BJ$20,COLUMN()-1,0)</f>
        <v>#N/A</v>
      </c>
      <c r="I15" s="50" t="e">
        <f>VLOOKUP($B15,'Для заполнения'!$B$3:$BJ$20,COLUMN()-1,0)</f>
        <v>#N/A</v>
      </c>
      <c r="J15" s="50" t="e">
        <f>VLOOKUP($B15,'Для заполнения'!$B$3:$BJ$20,COLUMN()-1,0)</f>
        <v>#N/A</v>
      </c>
      <c r="K15" s="50" t="e">
        <f>VLOOKUP($B15,'Для заполнения'!$B$3:$BJ$20,COLUMN()-1,0)</f>
        <v>#N/A</v>
      </c>
      <c r="L15" s="50" t="e">
        <f>VLOOKUP($B15,'Для заполнения'!$B$3:$BJ$20,COLUMN()-1,0)</f>
        <v>#N/A</v>
      </c>
      <c r="M15" s="50" t="e">
        <f>VLOOKUP($B15,'Для заполнения'!$B$3:$BJ$20,COLUMN()-1,0)</f>
        <v>#N/A</v>
      </c>
      <c r="N15" s="50" t="e">
        <f>VLOOKUP($B15,'Для заполнения'!$B$3:$BJ$20,COLUMN()-1,0)</f>
        <v>#N/A</v>
      </c>
      <c r="O15" s="50" t="e">
        <f>VLOOKUP($B15,'Для заполнения'!$B$3:$BJ$20,COLUMN()-1,0)</f>
        <v>#N/A</v>
      </c>
      <c r="P15" s="50" t="e">
        <f>VLOOKUP($B15,'Для заполнения'!$B$3:$BJ$20,COLUMN()-1,0)</f>
        <v>#N/A</v>
      </c>
      <c r="Q15" s="50" t="e">
        <f>VLOOKUP($B15,'Для заполнения'!$B$3:$BJ$20,COLUMN()-1,0)</f>
        <v>#N/A</v>
      </c>
      <c r="R15" s="50" t="e">
        <f>VLOOKUP($B15,'Для заполнения'!$B$3:$BJ$20,COLUMN()-1,0)</f>
        <v>#N/A</v>
      </c>
      <c r="S15" s="50" t="e">
        <f>VLOOKUP($B15,'Для заполнения'!$B$3:$BJ$20,COLUMN()-1,0)</f>
        <v>#N/A</v>
      </c>
      <c r="T15" s="50" t="e">
        <f>VLOOKUP($B15,'Для заполнения'!$B$3:$BJ$20,COLUMN()-1,0)</f>
        <v>#N/A</v>
      </c>
      <c r="U15" s="50" t="e">
        <f>VLOOKUP($B15,'Для заполнения'!$B$3:$BJ$20,COLUMN()-1,0)</f>
        <v>#N/A</v>
      </c>
      <c r="V15" s="50" t="e">
        <f>VLOOKUP($B15,'Для заполнения'!$B$3:$BJ$20,COLUMN()-1,0)</f>
        <v>#N/A</v>
      </c>
      <c r="W15" s="50" t="e">
        <f>VLOOKUP($B15,'Для заполнения'!$B$3:$BJ$20,COLUMN()-1,0)</f>
        <v>#N/A</v>
      </c>
      <c r="X15" s="50" t="e">
        <f>VLOOKUP($B15,'Для заполнения'!$B$3:$BJ$20,COLUMN()-1,0)</f>
        <v>#N/A</v>
      </c>
      <c r="Y15" s="50" t="e">
        <f>VLOOKUP($B15,'Для заполнения'!$B$3:$BJ$20,COLUMN()-1,0)</f>
        <v>#N/A</v>
      </c>
      <c r="Z15" s="50" t="e">
        <f>VLOOKUP($B15,'Для заполнения'!$B$3:$BJ$20,COLUMN()-1,0)</f>
        <v>#N/A</v>
      </c>
      <c r="AA15" s="50" t="e">
        <f>VLOOKUP($B15,'Для заполнения'!$B$3:$BJ$20,COLUMN()-1,0)</f>
        <v>#N/A</v>
      </c>
      <c r="AB15" s="50" t="e">
        <f>VLOOKUP($B15,'Для заполнения'!$B$3:$BJ$20,COLUMN()-1,0)</f>
        <v>#N/A</v>
      </c>
      <c r="AC15" s="50" t="e">
        <f>VLOOKUP($B15,'Для заполнения'!$B$3:$BJ$20,COLUMN()-1,0)</f>
        <v>#N/A</v>
      </c>
      <c r="AD15" s="50" t="e">
        <f>VLOOKUP($B15,'Для заполнения'!$B$3:$BJ$20,COLUMN()-1,0)</f>
        <v>#N/A</v>
      </c>
      <c r="AE15" s="50" t="e">
        <f>VLOOKUP($B15,'Для заполнения'!$B$3:$BJ$20,COLUMN()-1,0)</f>
        <v>#N/A</v>
      </c>
      <c r="AF15" s="50" t="e">
        <f>VLOOKUP($B15,'Для заполнения'!$B$3:$BJ$20,COLUMN()-1,0)</f>
        <v>#N/A</v>
      </c>
      <c r="AG15" s="50" t="e">
        <f>VLOOKUP($B15,'Для заполнения'!$B$3:$BJ$20,COLUMN()-1,0)</f>
        <v>#N/A</v>
      </c>
      <c r="AH15" s="50" t="e">
        <f>VLOOKUP($B15,'Для заполнения'!$B$3:$BJ$20,COLUMN()-1,0)</f>
        <v>#N/A</v>
      </c>
      <c r="AI15" s="50" t="e">
        <f>VLOOKUP($B15,'Для заполнения'!$B$3:$BJ$20,COLUMN()-1,0)</f>
        <v>#N/A</v>
      </c>
      <c r="AJ15" s="50" t="e">
        <f>VLOOKUP($B15,'Для заполнения'!$B$3:$BJ$20,COLUMN()-1,0)</f>
        <v>#N/A</v>
      </c>
      <c r="AK15" s="50" t="e">
        <f>VLOOKUP($B15,'Для заполнения'!$B$3:$BJ$20,COLUMN()-1,0)</f>
        <v>#N/A</v>
      </c>
      <c r="AL15" s="50" t="e">
        <f>VLOOKUP($B15,'Для заполнения'!$B$3:$BJ$20,COLUMN()-1,0)</f>
        <v>#N/A</v>
      </c>
      <c r="AM15" s="50" t="e">
        <f>VLOOKUP($B15,'Для заполнения'!$B$3:$BJ$20,COLUMN()-1,0)</f>
        <v>#N/A</v>
      </c>
      <c r="AN15" s="50" t="e">
        <f>VLOOKUP($B15,'Для заполнения'!$B$3:$BJ$20,COLUMN()-1,0)</f>
        <v>#N/A</v>
      </c>
      <c r="AO15" s="50" t="e">
        <f>VLOOKUP($B15,'Для заполнения'!$B$3:$BJ$20,COLUMN()-1,0)</f>
        <v>#N/A</v>
      </c>
      <c r="AP15" s="50" t="e">
        <f>VLOOKUP($B15,'Для заполнения'!$B$3:$BJ$20,COLUMN()-1,0)</f>
        <v>#N/A</v>
      </c>
      <c r="AQ15" s="50" t="e">
        <f>VLOOKUP($B15,'Для заполнения'!$B$3:$BJ$20,COLUMN()-1,0)</f>
        <v>#N/A</v>
      </c>
      <c r="AR15" s="50" t="e">
        <f>VLOOKUP($B15,'Для заполнения'!$B$3:$BJ$20,COLUMN()-1,0)</f>
        <v>#N/A</v>
      </c>
      <c r="AS15" s="50" t="e">
        <f>VLOOKUP($B15,'Для заполнения'!$B$3:$BJ$20,COLUMN()-1,0)</f>
        <v>#N/A</v>
      </c>
      <c r="AT15" s="50" t="e">
        <f>VLOOKUP($B15,'Для заполнения'!$B$3:$BJ$20,COLUMN()-1,0)</f>
        <v>#N/A</v>
      </c>
      <c r="AU15" s="50" t="e">
        <f>VLOOKUP($B15,'Для заполнения'!$B$3:$BJ$20,COLUMN()-1,0)</f>
        <v>#N/A</v>
      </c>
      <c r="AV15" s="50" t="e">
        <f>VLOOKUP($B15,'Для заполнения'!$B$3:$BJ$20,COLUMN()-1,0)</f>
        <v>#N/A</v>
      </c>
      <c r="AW15" s="50" t="e">
        <f>VLOOKUP($B15,'Для заполнения'!$B$3:$BJ$20,COLUMN()-1,0)</f>
        <v>#N/A</v>
      </c>
      <c r="AX15" s="50" t="e">
        <f>VLOOKUP($B15,'Для заполнения'!$B$3:$BJ$20,COLUMN()-1,0)</f>
        <v>#N/A</v>
      </c>
      <c r="AY15" s="50" t="e">
        <f>VLOOKUP($B15,'Для заполнения'!$B$3:$BJ$20,COLUMN()-1,0)</f>
        <v>#N/A</v>
      </c>
      <c r="AZ15" s="50" t="e">
        <f>VLOOKUP($B15,'Для заполнения'!$B$3:$BJ$20,COLUMN()-1,0)</f>
        <v>#N/A</v>
      </c>
      <c r="BA15" s="50" t="e">
        <f>VLOOKUP($B15,'Для заполнения'!$B$3:$BJ$20,COLUMN()-1,0)</f>
        <v>#N/A</v>
      </c>
      <c r="BB15" s="50" t="e">
        <f>VLOOKUP($B15,'Для заполнения'!$B$3:$BJ$20,COLUMN()-1,0)</f>
        <v>#N/A</v>
      </c>
      <c r="BC15" s="50" t="e">
        <f>VLOOKUP($B15,'Для заполнения'!$B$3:$BJ$20,COLUMN()-1,0)</f>
        <v>#N/A</v>
      </c>
      <c r="BD15" s="50" t="e">
        <f>VLOOKUP($B15,'Для заполнения'!$B$3:$BJ$20,COLUMN()-1,0)</f>
        <v>#N/A</v>
      </c>
      <c r="BE15" s="50" t="e">
        <f>VLOOKUP($B15,'Для заполнения'!$B$3:$BJ$20,COLUMN()-1,0)</f>
        <v>#N/A</v>
      </c>
      <c r="BF15" s="50" t="e">
        <f>VLOOKUP($B15,'Для заполнения'!$B$3:$BJ$20,COLUMN()-1,0)</f>
        <v>#N/A</v>
      </c>
      <c r="BG15" s="50" t="e">
        <f>VLOOKUP($B15,'Для заполнения'!$B$3:$BJ$20,COLUMN()-1,0)</f>
        <v>#N/A</v>
      </c>
      <c r="BH15" s="50" t="e">
        <f>VLOOKUP($B15,'Для заполнения'!$B$3:$BJ$20,COLUMN()-1,0)</f>
        <v>#N/A</v>
      </c>
      <c r="BI15" s="50" t="e">
        <f>VLOOKUP($B15,'Для заполнения'!$B$3:$BJ$20,COLUMN()-1,0)</f>
        <v>#N/A</v>
      </c>
      <c r="BJ15" s="51" t="e">
        <f>VLOOKUP($B15,'Для заполнения'!$B$3:$BJ$20,COLUMN()-1,0)</f>
        <v>#N/A</v>
      </c>
    </row>
    <row r="16" spans="1:62" s="47" customFormat="1" ht="18.75" customHeight="1" x14ac:dyDescent="0.25">
      <c r="A16" s="48">
        <v>13</v>
      </c>
      <c r="B16" s="49" t="s">
        <v>63</v>
      </c>
      <c r="C16" s="50" t="e">
        <f>VLOOKUP($B16,'Для заполнения'!$B$3:$BJ$20,COLUMN()-1,0)</f>
        <v>#N/A</v>
      </c>
      <c r="D16" s="50" t="e">
        <f>VLOOKUP($B16,'Для заполнения'!$B$3:$BJ$20,COLUMN()-1,0)</f>
        <v>#N/A</v>
      </c>
      <c r="E16" s="50" t="e">
        <f>VLOOKUP($B16,'Для заполнения'!$B$3:$BJ$20,COLUMN()-1,0)</f>
        <v>#N/A</v>
      </c>
      <c r="F16" s="50" t="e">
        <f>VLOOKUP($B16,'Для заполнения'!$B$3:$BJ$20,COLUMN()-1,0)</f>
        <v>#N/A</v>
      </c>
      <c r="G16" s="50" t="e">
        <f>VLOOKUP($B16,'Для заполнения'!$B$3:$BJ$20,COLUMN()-1,0)</f>
        <v>#N/A</v>
      </c>
      <c r="H16" s="50" t="e">
        <f>VLOOKUP($B16,'Для заполнения'!$B$3:$BJ$20,COLUMN()-1,0)</f>
        <v>#N/A</v>
      </c>
      <c r="I16" s="50" t="e">
        <f>VLOOKUP($B16,'Для заполнения'!$B$3:$BJ$20,COLUMN()-1,0)</f>
        <v>#N/A</v>
      </c>
      <c r="J16" s="50" t="e">
        <f>VLOOKUP($B16,'Для заполнения'!$B$3:$BJ$20,COLUMN()-1,0)</f>
        <v>#N/A</v>
      </c>
      <c r="K16" s="50" t="e">
        <f>VLOOKUP($B16,'Для заполнения'!$B$3:$BJ$20,COLUMN()-1,0)</f>
        <v>#N/A</v>
      </c>
      <c r="L16" s="50" t="e">
        <f>VLOOKUP($B16,'Для заполнения'!$B$3:$BJ$20,COLUMN()-1,0)</f>
        <v>#N/A</v>
      </c>
      <c r="M16" s="50" t="e">
        <f>VLOOKUP($B16,'Для заполнения'!$B$3:$BJ$20,COLUMN()-1,0)</f>
        <v>#N/A</v>
      </c>
      <c r="N16" s="50" t="e">
        <f>VLOOKUP($B16,'Для заполнения'!$B$3:$BJ$20,COLUMN()-1,0)</f>
        <v>#N/A</v>
      </c>
      <c r="O16" s="50" t="e">
        <f>VLOOKUP($B16,'Для заполнения'!$B$3:$BJ$20,COLUMN()-1,0)</f>
        <v>#N/A</v>
      </c>
      <c r="P16" s="50" t="e">
        <f>VLOOKUP($B16,'Для заполнения'!$B$3:$BJ$20,COLUMN()-1,0)</f>
        <v>#N/A</v>
      </c>
      <c r="Q16" s="50" t="e">
        <f>VLOOKUP($B16,'Для заполнения'!$B$3:$BJ$20,COLUMN()-1,0)</f>
        <v>#N/A</v>
      </c>
      <c r="R16" s="50" t="e">
        <f>VLOOKUP($B16,'Для заполнения'!$B$3:$BJ$20,COLUMN()-1,0)</f>
        <v>#N/A</v>
      </c>
      <c r="S16" s="50" t="e">
        <f>VLOOKUP($B16,'Для заполнения'!$B$3:$BJ$20,COLUMN()-1,0)</f>
        <v>#N/A</v>
      </c>
      <c r="T16" s="50" t="e">
        <f>VLOOKUP($B16,'Для заполнения'!$B$3:$BJ$20,COLUMN()-1,0)</f>
        <v>#N/A</v>
      </c>
      <c r="U16" s="50" t="e">
        <f>VLOOKUP($B16,'Для заполнения'!$B$3:$BJ$20,COLUMN()-1,0)</f>
        <v>#N/A</v>
      </c>
      <c r="V16" s="50" t="e">
        <f>VLOOKUP($B16,'Для заполнения'!$B$3:$BJ$20,COLUMN()-1,0)</f>
        <v>#N/A</v>
      </c>
      <c r="W16" s="50" t="e">
        <f>VLOOKUP($B16,'Для заполнения'!$B$3:$BJ$20,COLUMN()-1,0)</f>
        <v>#N/A</v>
      </c>
      <c r="X16" s="50" t="e">
        <f>VLOOKUP($B16,'Для заполнения'!$B$3:$BJ$20,COLUMN()-1,0)</f>
        <v>#N/A</v>
      </c>
      <c r="Y16" s="50" t="e">
        <f>VLOOKUP($B16,'Для заполнения'!$B$3:$BJ$20,COLUMN()-1,0)</f>
        <v>#N/A</v>
      </c>
      <c r="Z16" s="50" t="e">
        <f>VLOOKUP($B16,'Для заполнения'!$B$3:$BJ$20,COLUMN()-1,0)</f>
        <v>#N/A</v>
      </c>
      <c r="AA16" s="50" t="e">
        <f>VLOOKUP($B16,'Для заполнения'!$B$3:$BJ$20,COLUMN()-1,0)</f>
        <v>#N/A</v>
      </c>
      <c r="AB16" s="50" t="e">
        <f>VLOOKUP($B16,'Для заполнения'!$B$3:$BJ$20,COLUMN()-1,0)</f>
        <v>#N/A</v>
      </c>
      <c r="AC16" s="50" t="e">
        <f>VLOOKUP($B16,'Для заполнения'!$B$3:$BJ$20,COLUMN()-1,0)</f>
        <v>#N/A</v>
      </c>
      <c r="AD16" s="50" t="e">
        <f>VLOOKUP($B16,'Для заполнения'!$B$3:$BJ$20,COLUMN()-1,0)</f>
        <v>#N/A</v>
      </c>
      <c r="AE16" s="50" t="e">
        <f>VLOOKUP($B16,'Для заполнения'!$B$3:$BJ$20,COLUMN()-1,0)</f>
        <v>#N/A</v>
      </c>
      <c r="AF16" s="50" t="e">
        <f>VLOOKUP($B16,'Для заполнения'!$B$3:$BJ$20,COLUMN()-1,0)</f>
        <v>#N/A</v>
      </c>
      <c r="AG16" s="50" t="e">
        <f>VLOOKUP($B16,'Для заполнения'!$B$3:$BJ$20,COLUMN()-1,0)</f>
        <v>#N/A</v>
      </c>
      <c r="AH16" s="50" t="e">
        <f>VLOOKUP($B16,'Для заполнения'!$B$3:$BJ$20,COLUMN()-1,0)</f>
        <v>#N/A</v>
      </c>
      <c r="AI16" s="50" t="e">
        <f>VLOOKUP($B16,'Для заполнения'!$B$3:$BJ$20,COLUMN()-1,0)</f>
        <v>#N/A</v>
      </c>
      <c r="AJ16" s="50" t="e">
        <f>VLOOKUP($B16,'Для заполнения'!$B$3:$BJ$20,COLUMN()-1,0)</f>
        <v>#N/A</v>
      </c>
      <c r="AK16" s="50" t="e">
        <f>VLOOKUP($B16,'Для заполнения'!$B$3:$BJ$20,COLUMN()-1,0)</f>
        <v>#N/A</v>
      </c>
      <c r="AL16" s="50" t="e">
        <f>VLOOKUP($B16,'Для заполнения'!$B$3:$BJ$20,COLUMN()-1,0)</f>
        <v>#N/A</v>
      </c>
      <c r="AM16" s="50" t="e">
        <f>VLOOKUP($B16,'Для заполнения'!$B$3:$BJ$20,COLUMN()-1,0)</f>
        <v>#N/A</v>
      </c>
      <c r="AN16" s="50" t="e">
        <f>VLOOKUP($B16,'Для заполнения'!$B$3:$BJ$20,COLUMN()-1,0)</f>
        <v>#N/A</v>
      </c>
      <c r="AO16" s="50" t="e">
        <f>VLOOKUP($B16,'Для заполнения'!$B$3:$BJ$20,COLUMN()-1,0)</f>
        <v>#N/A</v>
      </c>
      <c r="AP16" s="50" t="e">
        <f>VLOOKUP($B16,'Для заполнения'!$B$3:$BJ$20,COLUMN()-1,0)</f>
        <v>#N/A</v>
      </c>
      <c r="AQ16" s="50" t="e">
        <f>VLOOKUP($B16,'Для заполнения'!$B$3:$BJ$20,COLUMN()-1,0)</f>
        <v>#N/A</v>
      </c>
      <c r="AR16" s="50" t="e">
        <f>VLOOKUP($B16,'Для заполнения'!$B$3:$BJ$20,COLUMN()-1,0)</f>
        <v>#N/A</v>
      </c>
      <c r="AS16" s="50" t="e">
        <f>VLOOKUP($B16,'Для заполнения'!$B$3:$BJ$20,COLUMN()-1,0)</f>
        <v>#N/A</v>
      </c>
      <c r="AT16" s="50" t="e">
        <f>VLOOKUP($B16,'Для заполнения'!$B$3:$BJ$20,COLUMN()-1,0)</f>
        <v>#N/A</v>
      </c>
      <c r="AU16" s="50" t="e">
        <f>VLOOKUP($B16,'Для заполнения'!$B$3:$BJ$20,COLUMN()-1,0)</f>
        <v>#N/A</v>
      </c>
      <c r="AV16" s="50" t="e">
        <f>VLOOKUP($B16,'Для заполнения'!$B$3:$BJ$20,COLUMN()-1,0)</f>
        <v>#N/A</v>
      </c>
      <c r="AW16" s="50" t="e">
        <f>VLOOKUP($B16,'Для заполнения'!$B$3:$BJ$20,COLUMN()-1,0)</f>
        <v>#N/A</v>
      </c>
      <c r="AX16" s="50" t="e">
        <f>VLOOKUP($B16,'Для заполнения'!$B$3:$BJ$20,COLUMN()-1,0)</f>
        <v>#N/A</v>
      </c>
      <c r="AY16" s="50" t="e">
        <f>VLOOKUP($B16,'Для заполнения'!$B$3:$BJ$20,COLUMN()-1,0)</f>
        <v>#N/A</v>
      </c>
      <c r="AZ16" s="50" t="e">
        <f>VLOOKUP($B16,'Для заполнения'!$B$3:$BJ$20,COLUMN()-1,0)</f>
        <v>#N/A</v>
      </c>
      <c r="BA16" s="50" t="e">
        <f>VLOOKUP($B16,'Для заполнения'!$B$3:$BJ$20,COLUMN()-1,0)</f>
        <v>#N/A</v>
      </c>
      <c r="BB16" s="50" t="e">
        <f>VLOOKUP($B16,'Для заполнения'!$B$3:$BJ$20,COLUMN()-1,0)</f>
        <v>#N/A</v>
      </c>
      <c r="BC16" s="50" t="e">
        <f>VLOOKUP($B16,'Для заполнения'!$B$3:$BJ$20,COLUMN()-1,0)</f>
        <v>#N/A</v>
      </c>
      <c r="BD16" s="50" t="e">
        <f>VLOOKUP($B16,'Для заполнения'!$B$3:$BJ$20,COLUMN()-1,0)</f>
        <v>#N/A</v>
      </c>
      <c r="BE16" s="50" t="e">
        <f>VLOOKUP($B16,'Для заполнения'!$B$3:$BJ$20,COLUMN()-1,0)</f>
        <v>#N/A</v>
      </c>
      <c r="BF16" s="50" t="e">
        <f>VLOOKUP($B16,'Для заполнения'!$B$3:$BJ$20,COLUMN()-1,0)</f>
        <v>#N/A</v>
      </c>
      <c r="BG16" s="50" t="e">
        <f>VLOOKUP($B16,'Для заполнения'!$B$3:$BJ$20,COLUMN()-1,0)</f>
        <v>#N/A</v>
      </c>
      <c r="BH16" s="50" t="e">
        <f>VLOOKUP($B16,'Для заполнения'!$B$3:$BJ$20,COLUMN()-1,0)</f>
        <v>#N/A</v>
      </c>
      <c r="BI16" s="50" t="e">
        <f>VLOOKUP($B16,'Для заполнения'!$B$3:$BJ$20,COLUMN()-1,0)</f>
        <v>#N/A</v>
      </c>
      <c r="BJ16" s="51" t="e">
        <f>VLOOKUP($B16,'Для заполнения'!$B$3:$BJ$20,COLUMN()-1,0)</f>
        <v>#N/A</v>
      </c>
    </row>
    <row r="17" spans="1:62" s="47" customFormat="1" ht="18.75" customHeight="1" x14ac:dyDescent="0.25">
      <c r="A17" s="48">
        <v>14</v>
      </c>
      <c r="B17" s="49" t="s">
        <v>64</v>
      </c>
      <c r="C17" s="50" t="e">
        <f>VLOOKUP($B17,'Для заполнения'!$B$3:$BJ$20,COLUMN()-1,0)</f>
        <v>#N/A</v>
      </c>
      <c r="D17" s="50" t="e">
        <f>VLOOKUP($B17,'Для заполнения'!$B$3:$BJ$20,COLUMN()-1,0)</f>
        <v>#N/A</v>
      </c>
      <c r="E17" s="50" t="e">
        <f>VLOOKUP($B17,'Для заполнения'!$B$3:$BJ$20,COLUMN()-1,0)</f>
        <v>#N/A</v>
      </c>
      <c r="F17" s="50" t="e">
        <f>VLOOKUP($B17,'Для заполнения'!$B$3:$BJ$20,COLUMN()-1,0)</f>
        <v>#N/A</v>
      </c>
      <c r="G17" s="50" t="e">
        <f>VLOOKUP($B17,'Для заполнения'!$B$3:$BJ$20,COLUMN()-1,0)</f>
        <v>#N/A</v>
      </c>
      <c r="H17" s="50" t="e">
        <f>VLOOKUP($B17,'Для заполнения'!$B$3:$BJ$20,COLUMN()-1,0)</f>
        <v>#N/A</v>
      </c>
      <c r="I17" s="50" t="e">
        <f>VLOOKUP($B17,'Для заполнения'!$B$3:$BJ$20,COLUMN()-1,0)</f>
        <v>#N/A</v>
      </c>
      <c r="J17" s="50" t="e">
        <f>VLOOKUP($B17,'Для заполнения'!$B$3:$BJ$20,COLUMN()-1,0)</f>
        <v>#N/A</v>
      </c>
      <c r="K17" s="50" t="e">
        <f>VLOOKUP($B17,'Для заполнения'!$B$3:$BJ$20,COLUMN()-1,0)</f>
        <v>#N/A</v>
      </c>
      <c r="L17" s="50" t="e">
        <f>VLOOKUP($B17,'Для заполнения'!$B$3:$BJ$20,COLUMN()-1,0)</f>
        <v>#N/A</v>
      </c>
      <c r="M17" s="50" t="e">
        <f>VLOOKUP($B17,'Для заполнения'!$B$3:$BJ$20,COLUMN()-1,0)</f>
        <v>#N/A</v>
      </c>
      <c r="N17" s="50" t="e">
        <f>VLOOKUP($B17,'Для заполнения'!$B$3:$BJ$20,COLUMN()-1,0)</f>
        <v>#N/A</v>
      </c>
      <c r="O17" s="50" t="e">
        <f>VLOOKUP($B17,'Для заполнения'!$B$3:$BJ$20,COLUMN()-1,0)</f>
        <v>#N/A</v>
      </c>
      <c r="P17" s="50" t="e">
        <f>VLOOKUP($B17,'Для заполнения'!$B$3:$BJ$20,COLUMN()-1,0)</f>
        <v>#N/A</v>
      </c>
      <c r="Q17" s="50" t="e">
        <f>VLOOKUP($B17,'Для заполнения'!$B$3:$BJ$20,COLUMN()-1,0)</f>
        <v>#N/A</v>
      </c>
      <c r="R17" s="50" t="e">
        <f>VLOOKUP($B17,'Для заполнения'!$B$3:$BJ$20,COLUMN()-1,0)</f>
        <v>#N/A</v>
      </c>
      <c r="S17" s="50" t="e">
        <f>VLOOKUP($B17,'Для заполнения'!$B$3:$BJ$20,COLUMN()-1,0)</f>
        <v>#N/A</v>
      </c>
      <c r="T17" s="50" t="e">
        <f>VLOOKUP($B17,'Для заполнения'!$B$3:$BJ$20,COLUMN()-1,0)</f>
        <v>#N/A</v>
      </c>
      <c r="U17" s="50" t="e">
        <f>VLOOKUP($B17,'Для заполнения'!$B$3:$BJ$20,COLUMN()-1,0)</f>
        <v>#N/A</v>
      </c>
      <c r="V17" s="50" t="e">
        <f>VLOOKUP($B17,'Для заполнения'!$B$3:$BJ$20,COLUMN()-1,0)</f>
        <v>#N/A</v>
      </c>
      <c r="W17" s="50" t="e">
        <f>VLOOKUP($B17,'Для заполнения'!$B$3:$BJ$20,COLUMN()-1,0)</f>
        <v>#N/A</v>
      </c>
      <c r="X17" s="50" t="e">
        <f>VLOOKUP($B17,'Для заполнения'!$B$3:$BJ$20,COLUMN()-1,0)</f>
        <v>#N/A</v>
      </c>
      <c r="Y17" s="50" t="e">
        <f>VLOOKUP($B17,'Для заполнения'!$B$3:$BJ$20,COLUMN()-1,0)</f>
        <v>#N/A</v>
      </c>
      <c r="Z17" s="50" t="e">
        <f>VLOOKUP($B17,'Для заполнения'!$B$3:$BJ$20,COLUMN()-1,0)</f>
        <v>#N/A</v>
      </c>
      <c r="AA17" s="50" t="e">
        <f>VLOOKUP($B17,'Для заполнения'!$B$3:$BJ$20,COLUMN()-1,0)</f>
        <v>#N/A</v>
      </c>
      <c r="AB17" s="50" t="e">
        <f>VLOOKUP($B17,'Для заполнения'!$B$3:$BJ$20,COLUMN()-1,0)</f>
        <v>#N/A</v>
      </c>
      <c r="AC17" s="50" t="e">
        <f>VLOOKUP($B17,'Для заполнения'!$B$3:$BJ$20,COLUMN()-1,0)</f>
        <v>#N/A</v>
      </c>
      <c r="AD17" s="50" t="e">
        <f>VLOOKUP($B17,'Для заполнения'!$B$3:$BJ$20,COLUMN()-1,0)</f>
        <v>#N/A</v>
      </c>
      <c r="AE17" s="50" t="e">
        <f>VLOOKUP($B17,'Для заполнения'!$B$3:$BJ$20,COLUMN()-1,0)</f>
        <v>#N/A</v>
      </c>
      <c r="AF17" s="50" t="e">
        <f>VLOOKUP($B17,'Для заполнения'!$B$3:$BJ$20,COLUMN()-1,0)</f>
        <v>#N/A</v>
      </c>
      <c r="AG17" s="50" t="e">
        <f>VLOOKUP($B17,'Для заполнения'!$B$3:$BJ$20,COLUMN()-1,0)</f>
        <v>#N/A</v>
      </c>
      <c r="AH17" s="50" t="e">
        <f>VLOOKUP($B17,'Для заполнения'!$B$3:$BJ$20,COLUMN()-1,0)</f>
        <v>#N/A</v>
      </c>
      <c r="AI17" s="50" t="e">
        <f>VLOOKUP($B17,'Для заполнения'!$B$3:$BJ$20,COLUMN()-1,0)</f>
        <v>#N/A</v>
      </c>
      <c r="AJ17" s="50" t="e">
        <f>VLOOKUP($B17,'Для заполнения'!$B$3:$BJ$20,COLUMN()-1,0)</f>
        <v>#N/A</v>
      </c>
      <c r="AK17" s="50" t="e">
        <f>VLOOKUP($B17,'Для заполнения'!$B$3:$BJ$20,COLUMN()-1,0)</f>
        <v>#N/A</v>
      </c>
      <c r="AL17" s="50" t="e">
        <f>VLOOKUP($B17,'Для заполнения'!$B$3:$BJ$20,COLUMN()-1,0)</f>
        <v>#N/A</v>
      </c>
      <c r="AM17" s="50" t="e">
        <f>VLOOKUP($B17,'Для заполнения'!$B$3:$BJ$20,COLUMN()-1,0)</f>
        <v>#N/A</v>
      </c>
      <c r="AN17" s="50" t="e">
        <f>VLOOKUP($B17,'Для заполнения'!$B$3:$BJ$20,COLUMN()-1,0)</f>
        <v>#N/A</v>
      </c>
      <c r="AO17" s="50" t="e">
        <f>VLOOKUP($B17,'Для заполнения'!$B$3:$BJ$20,COLUMN()-1,0)</f>
        <v>#N/A</v>
      </c>
      <c r="AP17" s="50" t="e">
        <f>VLOOKUP($B17,'Для заполнения'!$B$3:$BJ$20,COLUMN()-1,0)</f>
        <v>#N/A</v>
      </c>
      <c r="AQ17" s="50" t="e">
        <f>VLOOKUP($B17,'Для заполнения'!$B$3:$BJ$20,COLUMN()-1,0)</f>
        <v>#N/A</v>
      </c>
      <c r="AR17" s="50" t="e">
        <f>VLOOKUP($B17,'Для заполнения'!$B$3:$BJ$20,COLUMN()-1,0)</f>
        <v>#N/A</v>
      </c>
      <c r="AS17" s="50" t="e">
        <f>VLOOKUP($B17,'Для заполнения'!$B$3:$BJ$20,COLUMN()-1,0)</f>
        <v>#N/A</v>
      </c>
      <c r="AT17" s="50" t="e">
        <f>VLOOKUP($B17,'Для заполнения'!$B$3:$BJ$20,COLUMN()-1,0)</f>
        <v>#N/A</v>
      </c>
      <c r="AU17" s="50" t="e">
        <f>VLOOKUP($B17,'Для заполнения'!$B$3:$BJ$20,COLUMN()-1,0)</f>
        <v>#N/A</v>
      </c>
      <c r="AV17" s="50" t="e">
        <f>VLOOKUP($B17,'Для заполнения'!$B$3:$BJ$20,COLUMN()-1,0)</f>
        <v>#N/A</v>
      </c>
      <c r="AW17" s="50" t="e">
        <f>VLOOKUP($B17,'Для заполнения'!$B$3:$BJ$20,COLUMN()-1,0)</f>
        <v>#N/A</v>
      </c>
      <c r="AX17" s="50" t="e">
        <f>VLOOKUP($B17,'Для заполнения'!$B$3:$BJ$20,COLUMN()-1,0)</f>
        <v>#N/A</v>
      </c>
      <c r="AY17" s="50" t="e">
        <f>VLOOKUP($B17,'Для заполнения'!$B$3:$BJ$20,COLUMN()-1,0)</f>
        <v>#N/A</v>
      </c>
      <c r="AZ17" s="50" t="e">
        <f>VLOOKUP($B17,'Для заполнения'!$B$3:$BJ$20,COLUMN()-1,0)</f>
        <v>#N/A</v>
      </c>
      <c r="BA17" s="50" t="e">
        <f>VLOOKUP($B17,'Для заполнения'!$B$3:$BJ$20,COLUMN()-1,0)</f>
        <v>#N/A</v>
      </c>
      <c r="BB17" s="50" t="e">
        <f>VLOOKUP($B17,'Для заполнения'!$B$3:$BJ$20,COLUMN()-1,0)</f>
        <v>#N/A</v>
      </c>
      <c r="BC17" s="50" t="e">
        <f>VLOOKUP($B17,'Для заполнения'!$B$3:$BJ$20,COLUMN()-1,0)</f>
        <v>#N/A</v>
      </c>
      <c r="BD17" s="50" t="e">
        <f>VLOOKUP($B17,'Для заполнения'!$B$3:$BJ$20,COLUMN()-1,0)</f>
        <v>#N/A</v>
      </c>
      <c r="BE17" s="50" t="e">
        <f>VLOOKUP($B17,'Для заполнения'!$B$3:$BJ$20,COLUMN()-1,0)</f>
        <v>#N/A</v>
      </c>
      <c r="BF17" s="50" t="e">
        <f>VLOOKUP($B17,'Для заполнения'!$B$3:$BJ$20,COLUMN()-1,0)</f>
        <v>#N/A</v>
      </c>
      <c r="BG17" s="50" t="e">
        <f>VLOOKUP($B17,'Для заполнения'!$B$3:$BJ$20,COLUMN()-1,0)</f>
        <v>#N/A</v>
      </c>
      <c r="BH17" s="50" t="e">
        <f>VLOOKUP($B17,'Для заполнения'!$B$3:$BJ$20,COLUMN()-1,0)</f>
        <v>#N/A</v>
      </c>
      <c r="BI17" s="50" t="e">
        <f>VLOOKUP($B17,'Для заполнения'!$B$3:$BJ$20,COLUMN()-1,0)</f>
        <v>#N/A</v>
      </c>
      <c r="BJ17" s="51" t="e">
        <f>VLOOKUP($B17,'Для заполнения'!$B$3:$BJ$20,COLUMN()-1,0)</f>
        <v>#N/A</v>
      </c>
    </row>
    <row r="18" spans="1:62" s="47" customFormat="1" ht="18.75" customHeight="1" x14ac:dyDescent="0.25">
      <c r="A18" s="48">
        <v>15</v>
      </c>
      <c r="B18" s="49" t="s">
        <v>65</v>
      </c>
      <c r="C18" s="50" t="e">
        <f>VLOOKUP($B18,'Для заполнения'!$B$3:$BJ$20,COLUMN()-1,0)</f>
        <v>#N/A</v>
      </c>
      <c r="D18" s="50" t="e">
        <f>VLOOKUP($B18,'Для заполнения'!$B$3:$BJ$20,COLUMN()-1,0)</f>
        <v>#N/A</v>
      </c>
      <c r="E18" s="50" t="e">
        <f>VLOOKUP($B18,'Для заполнения'!$B$3:$BJ$20,COLUMN()-1,0)</f>
        <v>#N/A</v>
      </c>
      <c r="F18" s="50" t="e">
        <f>VLOOKUP($B18,'Для заполнения'!$B$3:$BJ$20,COLUMN()-1,0)</f>
        <v>#N/A</v>
      </c>
      <c r="G18" s="50" t="e">
        <f>VLOOKUP($B18,'Для заполнения'!$B$3:$BJ$20,COLUMN()-1,0)</f>
        <v>#N/A</v>
      </c>
      <c r="H18" s="50" t="e">
        <f>VLOOKUP($B18,'Для заполнения'!$B$3:$BJ$20,COLUMN()-1,0)</f>
        <v>#N/A</v>
      </c>
      <c r="I18" s="50" t="e">
        <f>VLOOKUP($B18,'Для заполнения'!$B$3:$BJ$20,COLUMN()-1,0)</f>
        <v>#N/A</v>
      </c>
      <c r="J18" s="50" t="e">
        <f>VLOOKUP($B18,'Для заполнения'!$B$3:$BJ$20,COLUMN()-1,0)</f>
        <v>#N/A</v>
      </c>
      <c r="K18" s="50" t="e">
        <f>VLOOKUP($B18,'Для заполнения'!$B$3:$BJ$20,COLUMN()-1,0)</f>
        <v>#N/A</v>
      </c>
      <c r="L18" s="50" t="e">
        <f>VLOOKUP($B18,'Для заполнения'!$B$3:$BJ$20,COLUMN()-1,0)</f>
        <v>#N/A</v>
      </c>
      <c r="M18" s="50" t="e">
        <f>VLOOKUP($B18,'Для заполнения'!$B$3:$BJ$20,COLUMN()-1,0)</f>
        <v>#N/A</v>
      </c>
      <c r="N18" s="50" t="e">
        <f>VLOOKUP($B18,'Для заполнения'!$B$3:$BJ$20,COLUMN()-1,0)</f>
        <v>#N/A</v>
      </c>
      <c r="O18" s="50" t="e">
        <f>VLOOKUP($B18,'Для заполнения'!$B$3:$BJ$20,COLUMN()-1,0)</f>
        <v>#N/A</v>
      </c>
      <c r="P18" s="50" t="e">
        <f>VLOOKUP($B18,'Для заполнения'!$B$3:$BJ$20,COLUMN()-1,0)</f>
        <v>#N/A</v>
      </c>
      <c r="Q18" s="50" t="e">
        <f>VLOOKUP($B18,'Для заполнения'!$B$3:$BJ$20,COLUMN()-1,0)</f>
        <v>#N/A</v>
      </c>
      <c r="R18" s="50" t="e">
        <f>VLOOKUP($B18,'Для заполнения'!$B$3:$BJ$20,COLUMN()-1,0)</f>
        <v>#N/A</v>
      </c>
      <c r="S18" s="50" t="e">
        <f>VLOOKUP($B18,'Для заполнения'!$B$3:$BJ$20,COLUMN()-1,0)</f>
        <v>#N/A</v>
      </c>
      <c r="T18" s="50" t="e">
        <f>VLOOKUP($B18,'Для заполнения'!$B$3:$BJ$20,COLUMN()-1,0)</f>
        <v>#N/A</v>
      </c>
      <c r="U18" s="50" t="e">
        <f>VLOOKUP($B18,'Для заполнения'!$B$3:$BJ$20,COLUMN()-1,0)</f>
        <v>#N/A</v>
      </c>
      <c r="V18" s="50" t="e">
        <f>VLOOKUP($B18,'Для заполнения'!$B$3:$BJ$20,COLUMN()-1,0)</f>
        <v>#N/A</v>
      </c>
      <c r="W18" s="50" t="e">
        <f>VLOOKUP($B18,'Для заполнения'!$B$3:$BJ$20,COLUMN()-1,0)</f>
        <v>#N/A</v>
      </c>
      <c r="X18" s="50" t="e">
        <f>VLOOKUP($B18,'Для заполнения'!$B$3:$BJ$20,COLUMN()-1,0)</f>
        <v>#N/A</v>
      </c>
      <c r="Y18" s="50" t="e">
        <f>VLOOKUP($B18,'Для заполнения'!$B$3:$BJ$20,COLUMN()-1,0)</f>
        <v>#N/A</v>
      </c>
      <c r="Z18" s="50" t="e">
        <f>VLOOKUP($B18,'Для заполнения'!$B$3:$BJ$20,COLUMN()-1,0)</f>
        <v>#N/A</v>
      </c>
      <c r="AA18" s="50" t="e">
        <f>VLOOKUP($B18,'Для заполнения'!$B$3:$BJ$20,COLUMN()-1,0)</f>
        <v>#N/A</v>
      </c>
      <c r="AB18" s="50" t="e">
        <f>VLOOKUP($B18,'Для заполнения'!$B$3:$BJ$20,COLUMN()-1,0)</f>
        <v>#N/A</v>
      </c>
      <c r="AC18" s="50" t="e">
        <f>VLOOKUP($B18,'Для заполнения'!$B$3:$BJ$20,COLUMN()-1,0)</f>
        <v>#N/A</v>
      </c>
      <c r="AD18" s="50" t="e">
        <f>VLOOKUP($B18,'Для заполнения'!$B$3:$BJ$20,COLUMN()-1,0)</f>
        <v>#N/A</v>
      </c>
      <c r="AE18" s="50" t="e">
        <f>VLOOKUP($B18,'Для заполнения'!$B$3:$BJ$20,COLUMN()-1,0)</f>
        <v>#N/A</v>
      </c>
      <c r="AF18" s="50" t="e">
        <f>VLOOKUP($B18,'Для заполнения'!$B$3:$BJ$20,COLUMN()-1,0)</f>
        <v>#N/A</v>
      </c>
      <c r="AG18" s="50" t="e">
        <f>VLOOKUP($B18,'Для заполнения'!$B$3:$BJ$20,COLUMN()-1,0)</f>
        <v>#N/A</v>
      </c>
      <c r="AH18" s="50" t="e">
        <f>VLOOKUP($B18,'Для заполнения'!$B$3:$BJ$20,COLUMN()-1,0)</f>
        <v>#N/A</v>
      </c>
      <c r="AI18" s="50" t="e">
        <f>VLOOKUP($B18,'Для заполнения'!$B$3:$BJ$20,COLUMN()-1,0)</f>
        <v>#N/A</v>
      </c>
      <c r="AJ18" s="50" t="e">
        <f>VLOOKUP($B18,'Для заполнения'!$B$3:$BJ$20,COLUMN()-1,0)</f>
        <v>#N/A</v>
      </c>
      <c r="AK18" s="50" t="e">
        <f>VLOOKUP($B18,'Для заполнения'!$B$3:$BJ$20,COLUMN()-1,0)</f>
        <v>#N/A</v>
      </c>
      <c r="AL18" s="50" t="e">
        <f>VLOOKUP($B18,'Для заполнения'!$B$3:$BJ$20,COLUMN()-1,0)</f>
        <v>#N/A</v>
      </c>
      <c r="AM18" s="50" t="e">
        <f>VLOOKUP($B18,'Для заполнения'!$B$3:$BJ$20,COLUMN()-1,0)</f>
        <v>#N/A</v>
      </c>
      <c r="AN18" s="50" t="e">
        <f>VLOOKUP($B18,'Для заполнения'!$B$3:$BJ$20,COLUMN()-1,0)</f>
        <v>#N/A</v>
      </c>
      <c r="AO18" s="50" t="e">
        <f>VLOOKUP($B18,'Для заполнения'!$B$3:$BJ$20,COLUMN()-1,0)</f>
        <v>#N/A</v>
      </c>
      <c r="AP18" s="50" t="e">
        <f>VLOOKUP($B18,'Для заполнения'!$B$3:$BJ$20,COLUMN()-1,0)</f>
        <v>#N/A</v>
      </c>
      <c r="AQ18" s="50" t="e">
        <f>VLOOKUP($B18,'Для заполнения'!$B$3:$BJ$20,COLUMN()-1,0)</f>
        <v>#N/A</v>
      </c>
      <c r="AR18" s="50" t="e">
        <f>VLOOKUP($B18,'Для заполнения'!$B$3:$BJ$20,COLUMN()-1,0)</f>
        <v>#N/A</v>
      </c>
      <c r="AS18" s="50" t="e">
        <f>VLOOKUP($B18,'Для заполнения'!$B$3:$BJ$20,COLUMN()-1,0)</f>
        <v>#N/A</v>
      </c>
      <c r="AT18" s="50" t="e">
        <f>VLOOKUP($B18,'Для заполнения'!$B$3:$BJ$20,COLUMN()-1,0)</f>
        <v>#N/A</v>
      </c>
      <c r="AU18" s="50" t="e">
        <f>VLOOKUP($B18,'Для заполнения'!$B$3:$BJ$20,COLUMN()-1,0)</f>
        <v>#N/A</v>
      </c>
      <c r="AV18" s="50" t="e">
        <f>VLOOKUP($B18,'Для заполнения'!$B$3:$BJ$20,COLUMN()-1,0)</f>
        <v>#N/A</v>
      </c>
      <c r="AW18" s="50" t="e">
        <f>VLOOKUP($B18,'Для заполнения'!$B$3:$BJ$20,COLUMN()-1,0)</f>
        <v>#N/A</v>
      </c>
      <c r="AX18" s="50" t="e">
        <f>VLOOKUP($B18,'Для заполнения'!$B$3:$BJ$20,COLUMN()-1,0)</f>
        <v>#N/A</v>
      </c>
      <c r="AY18" s="50" t="e">
        <f>VLOOKUP($B18,'Для заполнения'!$B$3:$BJ$20,COLUMN()-1,0)</f>
        <v>#N/A</v>
      </c>
      <c r="AZ18" s="50" t="e">
        <f>VLOOKUP($B18,'Для заполнения'!$B$3:$BJ$20,COLUMN()-1,0)</f>
        <v>#N/A</v>
      </c>
      <c r="BA18" s="50" t="e">
        <f>VLOOKUP($B18,'Для заполнения'!$B$3:$BJ$20,COLUMN()-1,0)</f>
        <v>#N/A</v>
      </c>
      <c r="BB18" s="50" t="e">
        <f>VLOOKUP($B18,'Для заполнения'!$B$3:$BJ$20,COLUMN()-1,0)</f>
        <v>#N/A</v>
      </c>
      <c r="BC18" s="50" t="e">
        <f>VLOOKUP($B18,'Для заполнения'!$B$3:$BJ$20,COLUMN()-1,0)</f>
        <v>#N/A</v>
      </c>
      <c r="BD18" s="50" t="e">
        <f>VLOOKUP($B18,'Для заполнения'!$B$3:$BJ$20,COLUMN()-1,0)</f>
        <v>#N/A</v>
      </c>
      <c r="BE18" s="50" t="e">
        <f>VLOOKUP($B18,'Для заполнения'!$B$3:$BJ$20,COLUMN()-1,0)</f>
        <v>#N/A</v>
      </c>
      <c r="BF18" s="50" t="e">
        <f>VLOOKUP($B18,'Для заполнения'!$B$3:$BJ$20,COLUMN()-1,0)</f>
        <v>#N/A</v>
      </c>
      <c r="BG18" s="50" t="e">
        <f>VLOOKUP($B18,'Для заполнения'!$B$3:$BJ$20,COLUMN()-1,0)</f>
        <v>#N/A</v>
      </c>
      <c r="BH18" s="50" t="e">
        <f>VLOOKUP($B18,'Для заполнения'!$B$3:$BJ$20,COLUMN()-1,0)</f>
        <v>#N/A</v>
      </c>
      <c r="BI18" s="50" t="e">
        <f>VLOOKUP($B18,'Для заполнения'!$B$3:$BJ$20,COLUMN()-1,0)</f>
        <v>#N/A</v>
      </c>
      <c r="BJ18" s="51" t="e">
        <f>VLOOKUP($B18,'Для заполнения'!$B$3:$BJ$20,COLUMN()-1,0)</f>
        <v>#N/A</v>
      </c>
    </row>
    <row r="19" spans="1:62" s="47" customFormat="1" ht="18.75" customHeight="1" x14ac:dyDescent="0.25">
      <c r="A19" s="48">
        <v>16</v>
      </c>
      <c r="B19" s="49" t="s">
        <v>66</v>
      </c>
      <c r="C19" s="50" t="e">
        <f>VLOOKUP($B19,'Для заполнения'!$B$3:$BJ$20,COLUMN()-1,0)</f>
        <v>#N/A</v>
      </c>
      <c r="D19" s="50" t="e">
        <f>VLOOKUP($B19,'Для заполнения'!$B$3:$BJ$20,COLUMN()-1,0)</f>
        <v>#N/A</v>
      </c>
      <c r="E19" s="50" t="e">
        <f>VLOOKUP($B19,'Для заполнения'!$B$3:$BJ$20,COLUMN()-1,0)</f>
        <v>#N/A</v>
      </c>
      <c r="F19" s="50" t="e">
        <f>VLOOKUP($B19,'Для заполнения'!$B$3:$BJ$20,COLUMN()-1,0)</f>
        <v>#N/A</v>
      </c>
      <c r="G19" s="50" t="e">
        <f>VLOOKUP($B19,'Для заполнения'!$B$3:$BJ$20,COLUMN()-1,0)</f>
        <v>#N/A</v>
      </c>
      <c r="H19" s="50" t="e">
        <f>VLOOKUP($B19,'Для заполнения'!$B$3:$BJ$20,COLUMN()-1,0)</f>
        <v>#N/A</v>
      </c>
      <c r="I19" s="50" t="e">
        <f>VLOOKUP($B19,'Для заполнения'!$B$3:$BJ$20,COLUMN()-1,0)</f>
        <v>#N/A</v>
      </c>
      <c r="J19" s="50" t="e">
        <f>VLOOKUP($B19,'Для заполнения'!$B$3:$BJ$20,COLUMN()-1,0)</f>
        <v>#N/A</v>
      </c>
      <c r="K19" s="50" t="e">
        <f>VLOOKUP($B19,'Для заполнения'!$B$3:$BJ$20,COLUMN()-1,0)</f>
        <v>#N/A</v>
      </c>
      <c r="L19" s="50" t="e">
        <f>VLOOKUP($B19,'Для заполнения'!$B$3:$BJ$20,COLUMN()-1,0)</f>
        <v>#N/A</v>
      </c>
      <c r="M19" s="50" t="e">
        <f>VLOOKUP($B19,'Для заполнения'!$B$3:$BJ$20,COLUMN()-1,0)</f>
        <v>#N/A</v>
      </c>
      <c r="N19" s="50" t="e">
        <f>VLOOKUP($B19,'Для заполнения'!$B$3:$BJ$20,COLUMN()-1,0)</f>
        <v>#N/A</v>
      </c>
      <c r="O19" s="50" t="e">
        <f>VLOOKUP($B19,'Для заполнения'!$B$3:$BJ$20,COLUMN()-1,0)</f>
        <v>#N/A</v>
      </c>
      <c r="P19" s="50" t="e">
        <f>VLOOKUP($B19,'Для заполнения'!$B$3:$BJ$20,COLUMN()-1,0)</f>
        <v>#N/A</v>
      </c>
      <c r="Q19" s="50" t="e">
        <f>VLOOKUP($B19,'Для заполнения'!$B$3:$BJ$20,COLUMN()-1,0)</f>
        <v>#N/A</v>
      </c>
      <c r="R19" s="50" t="e">
        <f>VLOOKUP($B19,'Для заполнения'!$B$3:$BJ$20,COLUMN()-1,0)</f>
        <v>#N/A</v>
      </c>
      <c r="S19" s="50" t="e">
        <f>VLOOKUP($B19,'Для заполнения'!$B$3:$BJ$20,COLUMN()-1,0)</f>
        <v>#N/A</v>
      </c>
      <c r="T19" s="50" t="e">
        <f>VLOOKUP($B19,'Для заполнения'!$B$3:$BJ$20,COLUMN()-1,0)</f>
        <v>#N/A</v>
      </c>
      <c r="U19" s="50" t="e">
        <f>VLOOKUP($B19,'Для заполнения'!$B$3:$BJ$20,COLUMN()-1,0)</f>
        <v>#N/A</v>
      </c>
      <c r="V19" s="50" t="e">
        <f>VLOOKUP($B19,'Для заполнения'!$B$3:$BJ$20,COLUMN()-1,0)</f>
        <v>#N/A</v>
      </c>
      <c r="W19" s="50" t="e">
        <f>VLOOKUP($B19,'Для заполнения'!$B$3:$BJ$20,COLUMN()-1,0)</f>
        <v>#N/A</v>
      </c>
      <c r="X19" s="50" t="e">
        <f>VLOOKUP($B19,'Для заполнения'!$B$3:$BJ$20,COLUMN()-1,0)</f>
        <v>#N/A</v>
      </c>
      <c r="Y19" s="50" t="e">
        <f>VLOOKUP($B19,'Для заполнения'!$B$3:$BJ$20,COLUMN()-1,0)</f>
        <v>#N/A</v>
      </c>
      <c r="Z19" s="50" t="e">
        <f>VLOOKUP($B19,'Для заполнения'!$B$3:$BJ$20,COLUMN()-1,0)</f>
        <v>#N/A</v>
      </c>
      <c r="AA19" s="50" t="e">
        <f>VLOOKUP($B19,'Для заполнения'!$B$3:$BJ$20,COLUMN()-1,0)</f>
        <v>#N/A</v>
      </c>
      <c r="AB19" s="50" t="e">
        <f>VLOOKUP($B19,'Для заполнения'!$B$3:$BJ$20,COLUMN()-1,0)</f>
        <v>#N/A</v>
      </c>
      <c r="AC19" s="50" t="e">
        <f>VLOOKUP($B19,'Для заполнения'!$B$3:$BJ$20,COLUMN()-1,0)</f>
        <v>#N/A</v>
      </c>
      <c r="AD19" s="50" t="e">
        <f>VLOOKUP($B19,'Для заполнения'!$B$3:$BJ$20,COLUMN()-1,0)</f>
        <v>#N/A</v>
      </c>
      <c r="AE19" s="50" t="e">
        <f>VLOOKUP($B19,'Для заполнения'!$B$3:$BJ$20,COLUMN()-1,0)</f>
        <v>#N/A</v>
      </c>
      <c r="AF19" s="50" t="e">
        <f>VLOOKUP($B19,'Для заполнения'!$B$3:$BJ$20,COLUMN()-1,0)</f>
        <v>#N/A</v>
      </c>
      <c r="AG19" s="50" t="e">
        <f>VLOOKUP($B19,'Для заполнения'!$B$3:$BJ$20,COLUMN()-1,0)</f>
        <v>#N/A</v>
      </c>
      <c r="AH19" s="50" t="e">
        <f>VLOOKUP($B19,'Для заполнения'!$B$3:$BJ$20,COLUMN()-1,0)</f>
        <v>#N/A</v>
      </c>
      <c r="AI19" s="50" t="e">
        <f>VLOOKUP($B19,'Для заполнения'!$B$3:$BJ$20,COLUMN()-1,0)</f>
        <v>#N/A</v>
      </c>
      <c r="AJ19" s="50" t="e">
        <f>VLOOKUP($B19,'Для заполнения'!$B$3:$BJ$20,COLUMN()-1,0)</f>
        <v>#N/A</v>
      </c>
      <c r="AK19" s="50" t="e">
        <f>VLOOKUP($B19,'Для заполнения'!$B$3:$BJ$20,COLUMN()-1,0)</f>
        <v>#N/A</v>
      </c>
      <c r="AL19" s="50" t="e">
        <f>VLOOKUP($B19,'Для заполнения'!$B$3:$BJ$20,COLUMN()-1,0)</f>
        <v>#N/A</v>
      </c>
      <c r="AM19" s="50" t="e">
        <f>VLOOKUP($B19,'Для заполнения'!$B$3:$BJ$20,COLUMN()-1,0)</f>
        <v>#N/A</v>
      </c>
      <c r="AN19" s="50" t="e">
        <f>VLOOKUP($B19,'Для заполнения'!$B$3:$BJ$20,COLUMN()-1,0)</f>
        <v>#N/A</v>
      </c>
      <c r="AO19" s="50" t="e">
        <f>VLOOKUP($B19,'Для заполнения'!$B$3:$BJ$20,COLUMN()-1,0)</f>
        <v>#N/A</v>
      </c>
      <c r="AP19" s="50" t="e">
        <f>VLOOKUP($B19,'Для заполнения'!$B$3:$BJ$20,COLUMN()-1,0)</f>
        <v>#N/A</v>
      </c>
      <c r="AQ19" s="50" t="e">
        <f>VLOOKUP($B19,'Для заполнения'!$B$3:$BJ$20,COLUMN()-1,0)</f>
        <v>#N/A</v>
      </c>
      <c r="AR19" s="50" t="e">
        <f>VLOOKUP($B19,'Для заполнения'!$B$3:$BJ$20,COLUMN()-1,0)</f>
        <v>#N/A</v>
      </c>
      <c r="AS19" s="50" t="e">
        <f>VLOOKUP($B19,'Для заполнения'!$B$3:$BJ$20,COLUMN()-1,0)</f>
        <v>#N/A</v>
      </c>
      <c r="AT19" s="50" t="e">
        <f>VLOOKUP($B19,'Для заполнения'!$B$3:$BJ$20,COLUMN()-1,0)</f>
        <v>#N/A</v>
      </c>
      <c r="AU19" s="50" t="e">
        <f>VLOOKUP($B19,'Для заполнения'!$B$3:$BJ$20,COLUMN()-1,0)</f>
        <v>#N/A</v>
      </c>
      <c r="AV19" s="50" t="e">
        <f>VLOOKUP($B19,'Для заполнения'!$B$3:$BJ$20,COLUMN()-1,0)</f>
        <v>#N/A</v>
      </c>
      <c r="AW19" s="50" t="e">
        <f>VLOOKUP($B19,'Для заполнения'!$B$3:$BJ$20,COLUMN()-1,0)</f>
        <v>#N/A</v>
      </c>
      <c r="AX19" s="50" t="e">
        <f>VLOOKUP($B19,'Для заполнения'!$B$3:$BJ$20,COLUMN()-1,0)</f>
        <v>#N/A</v>
      </c>
      <c r="AY19" s="50" t="e">
        <f>VLOOKUP($B19,'Для заполнения'!$B$3:$BJ$20,COLUMN()-1,0)</f>
        <v>#N/A</v>
      </c>
      <c r="AZ19" s="50" t="e">
        <f>VLOOKUP($B19,'Для заполнения'!$B$3:$BJ$20,COLUMN()-1,0)</f>
        <v>#N/A</v>
      </c>
      <c r="BA19" s="50" t="e">
        <f>VLOOKUP($B19,'Для заполнения'!$B$3:$BJ$20,COLUMN()-1,0)</f>
        <v>#N/A</v>
      </c>
      <c r="BB19" s="50" t="e">
        <f>VLOOKUP($B19,'Для заполнения'!$B$3:$BJ$20,COLUMN()-1,0)</f>
        <v>#N/A</v>
      </c>
      <c r="BC19" s="50" t="e">
        <f>VLOOKUP($B19,'Для заполнения'!$B$3:$BJ$20,COLUMN()-1,0)</f>
        <v>#N/A</v>
      </c>
      <c r="BD19" s="50" t="e">
        <f>VLOOKUP($B19,'Для заполнения'!$B$3:$BJ$20,COLUMN()-1,0)</f>
        <v>#N/A</v>
      </c>
      <c r="BE19" s="50" t="e">
        <f>VLOOKUP($B19,'Для заполнения'!$B$3:$BJ$20,COLUMN()-1,0)</f>
        <v>#N/A</v>
      </c>
      <c r="BF19" s="50" t="e">
        <f>VLOOKUP($B19,'Для заполнения'!$B$3:$BJ$20,COLUMN()-1,0)</f>
        <v>#N/A</v>
      </c>
      <c r="BG19" s="50" t="e">
        <f>VLOOKUP($B19,'Для заполнения'!$B$3:$BJ$20,COLUMN()-1,0)</f>
        <v>#N/A</v>
      </c>
      <c r="BH19" s="50" t="e">
        <f>VLOOKUP($B19,'Для заполнения'!$B$3:$BJ$20,COLUMN()-1,0)</f>
        <v>#N/A</v>
      </c>
      <c r="BI19" s="50" t="e">
        <f>VLOOKUP($B19,'Для заполнения'!$B$3:$BJ$20,COLUMN()-1,0)</f>
        <v>#N/A</v>
      </c>
      <c r="BJ19" s="51" t="e">
        <f>VLOOKUP($B19,'Для заполнения'!$B$3:$BJ$20,COLUMN()-1,0)</f>
        <v>#N/A</v>
      </c>
    </row>
    <row r="20" spans="1:62" s="47" customFormat="1" ht="18.75" customHeight="1" x14ac:dyDescent="0.25">
      <c r="A20" s="48">
        <v>17</v>
      </c>
      <c r="B20" s="49" t="s">
        <v>67</v>
      </c>
      <c r="C20" s="50" t="e">
        <f>VLOOKUP($B20,'Для заполнения'!$B$3:$BJ$20,COLUMN()-1,0)</f>
        <v>#N/A</v>
      </c>
      <c r="D20" s="50" t="e">
        <f>VLOOKUP($B20,'Для заполнения'!$B$3:$BJ$20,COLUMN()-1,0)</f>
        <v>#N/A</v>
      </c>
      <c r="E20" s="50" t="e">
        <f>VLOOKUP($B20,'Для заполнения'!$B$3:$BJ$20,COLUMN()-1,0)</f>
        <v>#N/A</v>
      </c>
      <c r="F20" s="50" t="e">
        <f>VLOOKUP($B20,'Для заполнения'!$B$3:$BJ$20,COLUMN()-1,0)</f>
        <v>#N/A</v>
      </c>
      <c r="G20" s="50" t="e">
        <f>VLOOKUP($B20,'Для заполнения'!$B$3:$BJ$20,COLUMN()-1,0)</f>
        <v>#N/A</v>
      </c>
      <c r="H20" s="50" t="e">
        <f>VLOOKUP($B20,'Для заполнения'!$B$3:$BJ$20,COLUMN()-1,0)</f>
        <v>#N/A</v>
      </c>
      <c r="I20" s="50" t="e">
        <f>VLOOKUP($B20,'Для заполнения'!$B$3:$BJ$20,COLUMN()-1,0)</f>
        <v>#N/A</v>
      </c>
      <c r="J20" s="50" t="e">
        <f>VLOOKUP($B20,'Для заполнения'!$B$3:$BJ$20,COLUMN()-1,0)</f>
        <v>#N/A</v>
      </c>
      <c r="K20" s="50" t="e">
        <f>VLOOKUP($B20,'Для заполнения'!$B$3:$BJ$20,COLUMN()-1,0)</f>
        <v>#N/A</v>
      </c>
      <c r="L20" s="50" t="e">
        <f>VLOOKUP($B20,'Для заполнения'!$B$3:$BJ$20,COLUMN()-1,0)</f>
        <v>#N/A</v>
      </c>
      <c r="M20" s="50" t="e">
        <f>VLOOKUP($B20,'Для заполнения'!$B$3:$BJ$20,COLUMN()-1,0)</f>
        <v>#N/A</v>
      </c>
      <c r="N20" s="50" t="e">
        <f>VLOOKUP($B20,'Для заполнения'!$B$3:$BJ$20,COLUMN()-1,0)</f>
        <v>#N/A</v>
      </c>
      <c r="O20" s="50" t="e">
        <f>VLOOKUP($B20,'Для заполнения'!$B$3:$BJ$20,COLUMN()-1,0)</f>
        <v>#N/A</v>
      </c>
      <c r="P20" s="50" t="e">
        <f>VLOOKUP($B20,'Для заполнения'!$B$3:$BJ$20,COLUMN()-1,0)</f>
        <v>#N/A</v>
      </c>
      <c r="Q20" s="50" t="e">
        <f>VLOOKUP($B20,'Для заполнения'!$B$3:$BJ$20,COLUMN()-1,0)</f>
        <v>#N/A</v>
      </c>
      <c r="R20" s="50" t="e">
        <f>VLOOKUP($B20,'Для заполнения'!$B$3:$BJ$20,COLUMN()-1,0)</f>
        <v>#N/A</v>
      </c>
      <c r="S20" s="50" t="e">
        <f>VLOOKUP($B20,'Для заполнения'!$B$3:$BJ$20,COLUMN()-1,0)</f>
        <v>#N/A</v>
      </c>
      <c r="T20" s="50" t="e">
        <f>VLOOKUP($B20,'Для заполнения'!$B$3:$BJ$20,COLUMN()-1,0)</f>
        <v>#N/A</v>
      </c>
      <c r="U20" s="50" t="e">
        <f>VLOOKUP($B20,'Для заполнения'!$B$3:$BJ$20,COLUMN()-1,0)</f>
        <v>#N/A</v>
      </c>
      <c r="V20" s="50" t="e">
        <f>VLOOKUP($B20,'Для заполнения'!$B$3:$BJ$20,COLUMN()-1,0)</f>
        <v>#N/A</v>
      </c>
      <c r="W20" s="50" t="e">
        <f>VLOOKUP($B20,'Для заполнения'!$B$3:$BJ$20,COLUMN()-1,0)</f>
        <v>#N/A</v>
      </c>
      <c r="X20" s="50" t="e">
        <f>VLOOKUP($B20,'Для заполнения'!$B$3:$BJ$20,COLUMN()-1,0)</f>
        <v>#N/A</v>
      </c>
      <c r="Y20" s="50" t="e">
        <f>VLOOKUP($B20,'Для заполнения'!$B$3:$BJ$20,COLUMN()-1,0)</f>
        <v>#N/A</v>
      </c>
      <c r="Z20" s="50" t="e">
        <f>VLOOKUP($B20,'Для заполнения'!$B$3:$BJ$20,COLUMN()-1,0)</f>
        <v>#N/A</v>
      </c>
      <c r="AA20" s="50" t="e">
        <f>VLOOKUP($B20,'Для заполнения'!$B$3:$BJ$20,COLUMN()-1,0)</f>
        <v>#N/A</v>
      </c>
      <c r="AB20" s="50" t="e">
        <f>VLOOKUP($B20,'Для заполнения'!$B$3:$BJ$20,COLUMN()-1,0)</f>
        <v>#N/A</v>
      </c>
      <c r="AC20" s="50" t="e">
        <f>VLOOKUP($B20,'Для заполнения'!$B$3:$BJ$20,COLUMN()-1,0)</f>
        <v>#N/A</v>
      </c>
      <c r="AD20" s="50" t="e">
        <f>VLOOKUP($B20,'Для заполнения'!$B$3:$BJ$20,COLUMN()-1,0)</f>
        <v>#N/A</v>
      </c>
      <c r="AE20" s="50" t="e">
        <f>VLOOKUP($B20,'Для заполнения'!$B$3:$BJ$20,COLUMN()-1,0)</f>
        <v>#N/A</v>
      </c>
      <c r="AF20" s="50" t="e">
        <f>VLOOKUP($B20,'Для заполнения'!$B$3:$BJ$20,COLUMN()-1,0)</f>
        <v>#N/A</v>
      </c>
      <c r="AG20" s="50" t="e">
        <f>VLOOKUP($B20,'Для заполнения'!$B$3:$BJ$20,COLUMN()-1,0)</f>
        <v>#N/A</v>
      </c>
      <c r="AH20" s="50" t="e">
        <f>VLOOKUP($B20,'Для заполнения'!$B$3:$BJ$20,COLUMN()-1,0)</f>
        <v>#N/A</v>
      </c>
      <c r="AI20" s="50" t="e">
        <f>VLOOKUP($B20,'Для заполнения'!$B$3:$BJ$20,COLUMN()-1,0)</f>
        <v>#N/A</v>
      </c>
      <c r="AJ20" s="50" t="e">
        <f>VLOOKUP($B20,'Для заполнения'!$B$3:$BJ$20,COLUMN()-1,0)</f>
        <v>#N/A</v>
      </c>
      <c r="AK20" s="50" t="e">
        <f>VLOOKUP($B20,'Для заполнения'!$B$3:$BJ$20,COLUMN()-1,0)</f>
        <v>#N/A</v>
      </c>
      <c r="AL20" s="50" t="e">
        <f>VLOOKUP($B20,'Для заполнения'!$B$3:$BJ$20,COLUMN()-1,0)</f>
        <v>#N/A</v>
      </c>
      <c r="AM20" s="50" t="e">
        <f>VLOOKUP($B20,'Для заполнения'!$B$3:$BJ$20,COLUMN()-1,0)</f>
        <v>#N/A</v>
      </c>
      <c r="AN20" s="50" t="e">
        <f>VLOOKUP($B20,'Для заполнения'!$B$3:$BJ$20,COLUMN()-1,0)</f>
        <v>#N/A</v>
      </c>
      <c r="AO20" s="50" t="e">
        <f>VLOOKUP($B20,'Для заполнения'!$B$3:$BJ$20,COLUMN()-1,0)</f>
        <v>#N/A</v>
      </c>
      <c r="AP20" s="50" t="e">
        <f>VLOOKUP($B20,'Для заполнения'!$B$3:$BJ$20,COLUMN()-1,0)</f>
        <v>#N/A</v>
      </c>
      <c r="AQ20" s="50" t="e">
        <f>VLOOKUP($B20,'Для заполнения'!$B$3:$BJ$20,COLUMN()-1,0)</f>
        <v>#N/A</v>
      </c>
      <c r="AR20" s="50" t="e">
        <f>VLOOKUP($B20,'Для заполнения'!$B$3:$BJ$20,COLUMN()-1,0)</f>
        <v>#N/A</v>
      </c>
      <c r="AS20" s="50" t="e">
        <f>VLOOKUP($B20,'Для заполнения'!$B$3:$BJ$20,COLUMN()-1,0)</f>
        <v>#N/A</v>
      </c>
      <c r="AT20" s="50" t="e">
        <f>VLOOKUP($B20,'Для заполнения'!$B$3:$BJ$20,COLUMN()-1,0)</f>
        <v>#N/A</v>
      </c>
      <c r="AU20" s="50" t="e">
        <f>VLOOKUP($B20,'Для заполнения'!$B$3:$BJ$20,COLUMN()-1,0)</f>
        <v>#N/A</v>
      </c>
      <c r="AV20" s="50" t="e">
        <f>VLOOKUP($B20,'Для заполнения'!$B$3:$BJ$20,COLUMN()-1,0)</f>
        <v>#N/A</v>
      </c>
      <c r="AW20" s="50" t="e">
        <f>VLOOKUP($B20,'Для заполнения'!$B$3:$BJ$20,COLUMN()-1,0)</f>
        <v>#N/A</v>
      </c>
      <c r="AX20" s="50" t="e">
        <f>VLOOKUP($B20,'Для заполнения'!$B$3:$BJ$20,COLUMN()-1,0)</f>
        <v>#N/A</v>
      </c>
      <c r="AY20" s="50" t="e">
        <f>VLOOKUP($B20,'Для заполнения'!$B$3:$BJ$20,COLUMN()-1,0)</f>
        <v>#N/A</v>
      </c>
      <c r="AZ20" s="50" t="e">
        <f>VLOOKUP($B20,'Для заполнения'!$B$3:$BJ$20,COLUMN()-1,0)</f>
        <v>#N/A</v>
      </c>
      <c r="BA20" s="50" t="e">
        <f>VLOOKUP($B20,'Для заполнения'!$B$3:$BJ$20,COLUMN()-1,0)</f>
        <v>#N/A</v>
      </c>
      <c r="BB20" s="50" t="e">
        <f>VLOOKUP($B20,'Для заполнения'!$B$3:$BJ$20,COLUMN()-1,0)</f>
        <v>#N/A</v>
      </c>
      <c r="BC20" s="50" t="e">
        <f>VLOOKUP($B20,'Для заполнения'!$B$3:$BJ$20,COLUMN()-1,0)</f>
        <v>#N/A</v>
      </c>
      <c r="BD20" s="50" t="e">
        <f>VLOOKUP($B20,'Для заполнения'!$B$3:$BJ$20,COLUMN()-1,0)</f>
        <v>#N/A</v>
      </c>
      <c r="BE20" s="50" t="e">
        <f>VLOOKUP($B20,'Для заполнения'!$B$3:$BJ$20,COLUMN()-1,0)</f>
        <v>#N/A</v>
      </c>
      <c r="BF20" s="50" t="e">
        <f>VLOOKUP($B20,'Для заполнения'!$B$3:$BJ$20,COLUMN()-1,0)</f>
        <v>#N/A</v>
      </c>
      <c r="BG20" s="50" t="e">
        <f>VLOOKUP($B20,'Для заполнения'!$B$3:$BJ$20,COLUMN()-1,0)</f>
        <v>#N/A</v>
      </c>
      <c r="BH20" s="50" t="e">
        <f>VLOOKUP($B20,'Для заполнения'!$B$3:$BJ$20,COLUMN()-1,0)</f>
        <v>#N/A</v>
      </c>
      <c r="BI20" s="50" t="e">
        <f>VLOOKUP($B20,'Для заполнения'!$B$3:$BJ$20,COLUMN()-1,0)</f>
        <v>#N/A</v>
      </c>
      <c r="BJ20" s="51" t="e">
        <f>VLOOKUP($B20,'Для заполнения'!$B$3:$BJ$20,COLUMN()-1,0)</f>
        <v>#N/A</v>
      </c>
    </row>
    <row r="21" spans="1:62" s="47" customFormat="1" ht="19.5" customHeight="1" thickBot="1" x14ac:dyDescent="0.3">
      <c r="A21" s="52">
        <v>18</v>
      </c>
      <c r="B21" s="53" t="s">
        <v>68</v>
      </c>
      <c r="C21" s="54" t="e">
        <f>VLOOKUP($B21,'Для заполнения'!$B$3:$BJ$20,COLUMN()-1,0)</f>
        <v>#N/A</v>
      </c>
      <c r="D21" s="54" t="e">
        <f>VLOOKUP($B21,'Для заполнения'!$B$3:$BJ$20,COLUMN()-1,0)</f>
        <v>#N/A</v>
      </c>
      <c r="E21" s="54" t="e">
        <f>VLOOKUP($B21,'Для заполнения'!$B$3:$BJ$20,COLUMN()-1,0)</f>
        <v>#N/A</v>
      </c>
      <c r="F21" s="54" t="e">
        <f>VLOOKUP($B21,'Для заполнения'!$B$3:$BJ$20,COLUMN()-1,0)</f>
        <v>#N/A</v>
      </c>
      <c r="G21" s="54" t="e">
        <f>VLOOKUP($B21,'Для заполнения'!$B$3:$BJ$20,COLUMN()-1,0)</f>
        <v>#N/A</v>
      </c>
      <c r="H21" s="54" t="e">
        <f>VLOOKUP($B21,'Для заполнения'!$B$3:$BJ$20,COLUMN()-1,0)</f>
        <v>#N/A</v>
      </c>
      <c r="I21" s="54" t="e">
        <f>VLOOKUP($B21,'Для заполнения'!$B$3:$BJ$20,COLUMN()-1,0)</f>
        <v>#N/A</v>
      </c>
      <c r="J21" s="54" t="e">
        <f>VLOOKUP($B21,'Для заполнения'!$B$3:$BJ$20,COLUMN()-1,0)</f>
        <v>#N/A</v>
      </c>
      <c r="K21" s="54" t="e">
        <f>VLOOKUP($B21,'Для заполнения'!$B$3:$BJ$20,COLUMN()-1,0)</f>
        <v>#N/A</v>
      </c>
      <c r="L21" s="54" t="e">
        <f>VLOOKUP($B21,'Для заполнения'!$B$3:$BJ$20,COLUMN()-1,0)</f>
        <v>#N/A</v>
      </c>
      <c r="M21" s="54" t="e">
        <f>VLOOKUP($B21,'Для заполнения'!$B$3:$BJ$20,COLUMN()-1,0)</f>
        <v>#N/A</v>
      </c>
      <c r="N21" s="54" t="e">
        <f>VLOOKUP($B21,'Для заполнения'!$B$3:$BJ$20,COLUMN()-1,0)</f>
        <v>#N/A</v>
      </c>
      <c r="O21" s="54" t="e">
        <f>VLOOKUP($B21,'Для заполнения'!$B$3:$BJ$20,COLUMN()-1,0)</f>
        <v>#N/A</v>
      </c>
      <c r="P21" s="54" t="e">
        <f>VLOOKUP($B21,'Для заполнения'!$B$3:$BJ$20,COLUMN()-1,0)</f>
        <v>#N/A</v>
      </c>
      <c r="Q21" s="54" t="e">
        <f>VLOOKUP($B21,'Для заполнения'!$B$3:$BJ$20,COLUMN()-1,0)</f>
        <v>#N/A</v>
      </c>
      <c r="R21" s="54" t="e">
        <f>VLOOKUP($B21,'Для заполнения'!$B$3:$BJ$20,COLUMN()-1,0)</f>
        <v>#N/A</v>
      </c>
      <c r="S21" s="54" t="e">
        <f>VLOOKUP($B21,'Для заполнения'!$B$3:$BJ$20,COLUMN()-1,0)</f>
        <v>#N/A</v>
      </c>
      <c r="T21" s="54" t="e">
        <f>VLOOKUP($B21,'Для заполнения'!$B$3:$BJ$20,COLUMN()-1,0)</f>
        <v>#N/A</v>
      </c>
      <c r="U21" s="54" t="e">
        <f>VLOOKUP($B21,'Для заполнения'!$B$3:$BJ$20,COLUMN()-1,0)</f>
        <v>#N/A</v>
      </c>
      <c r="V21" s="54" t="e">
        <f>VLOOKUP($B21,'Для заполнения'!$B$3:$BJ$20,COLUMN()-1,0)</f>
        <v>#N/A</v>
      </c>
      <c r="W21" s="54" t="e">
        <f>VLOOKUP($B21,'Для заполнения'!$B$3:$BJ$20,COLUMN()-1,0)</f>
        <v>#N/A</v>
      </c>
      <c r="X21" s="54" t="e">
        <f>VLOOKUP($B21,'Для заполнения'!$B$3:$BJ$20,COLUMN()-1,0)</f>
        <v>#N/A</v>
      </c>
      <c r="Y21" s="54" t="e">
        <f>VLOOKUP($B21,'Для заполнения'!$B$3:$BJ$20,COLUMN()-1,0)</f>
        <v>#N/A</v>
      </c>
      <c r="Z21" s="54" t="e">
        <f>VLOOKUP($B21,'Для заполнения'!$B$3:$BJ$20,COLUMN()-1,0)</f>
        <v>#N/A</v>
      </c>
      <c r="AA21" s="54" t="e">
        <f>VLOOKUP($B21,'Для заполнения'!$B$3:$BJ$20,COLUMN()-1,0)</f>
        <v>#N/A</v>
      </c>
      <c r="AB21" s="54" t="e">
        <f>VLOOKUP($B21,'Для заполнения'!$B$3:$BJ$20,COLUMN()-1,0)</f>
        <v>#N/A</v>
      </c>
      <c r="AC21" s="54" t="e">
        <f>VLOOKUP($B21,'Для заполнения'!$B$3:$BJ$20,COLUMN()-1,0)</f>
        <v>#N/A</v>
      </c>
      <c r="AD21" s="54" t="e">
        <f>VLOOKUP($B21,'Для заполнения'!$B$3:$BJ$20,COLUMN()-1,0)</f>
        <v>#N/A</v>
      </c>
      <c r="AE21" s="54" t="e">
        <f>VLOOKUP($B21,'Для заполнения'!$B$3:$BJ$20,COLUMN()-1,0)</f>
        <v>#N/A</v>
      </c>
      <c r="AF21" s="54" t="e">
        <f>VLOOKUP($B21,'Для заполнения'!$B$3:$BJ$20,COLUMN()-1,0)</f>
        <v>#N/A</v>
      </c>
      <c r="AG21" s="54" t="e">
        <f>VLOOKUP($B21,'Для заполнения'!$B$3:$BJ$20,COLUMN()-1,0)</f>
        <v>#N/A</v>
      </c>
      <c r="AH21" s="54" t="e">
        <f>VLOOKUP($B21,'Для заполнения'!$B$3:$BJ$20,COLUMN()-1,0)</f>
        <v>#N/A</v>
      </c>
      <c r="AI21" s="54" t="e">
        <f>VLOOKUP($B21,'Для заполнения'!$B$3:$BJ$20,COLUMN()-1,0)</f>
        <v>#N/A</v>
      </c>
      <c r="AJ21" s="54" t="e">
        <f>VLOOKUP($B21,'Для заполнения'!$B$3:$BJ$20,COLUMN()-1,0)</f>
        <v>#N/A</v>
      </c>
      <c r="AK21" s="54" t="e">
        <f>VLOOKUP($B21,'Для заполнения'!$B$3:$BJ$20,COLUMN()-1,0)</f>
        <v>#N/A</v>
      </c>
      <c r="AL21" s="54" t="e">
        <f>VLOOKUP($B21,'Для заполнения'!$B$3:$BJ$20,COLUMN()-1,0)</f>
        <v>#N/A</v>
      </c>
      <c r="AM21" s="54" t="e">
        <f>VLOOKUP($B21,'Для заполнения'!$B$3:$BJ$20,COLUMN()-1,0)</f>
        <v>#N/A</v>
      </c>
      <c r="AN21" s="54" t="e">
        <f>VLOOKUP($B21,'Для заполнения'!$B$3:$BJ$20,COLUMN()-1,0)</f>
        <v>#N/A</v>
      </c>
      <c r="AO21" s="54" t="e">
        <f>VLOOKUP($B21,'Для заполнения'!$B$3:$BJ$20,COLUMN()-1,0)</f>
        <v>#N/A</v>
      </c>
      <c r="AP21" s="54" t="e">
        <f>VLOOKUP($B21,'Для заполнения'!$B$3:$BJ$20,COLUMN()-1,0)</f>
        <v>#N/A</v>
      </c>
      <c r="AQ21" s="54" t="e">
        <f>VLOOKUP($B21,'Для заполнения'!$B$3:$BJ$20,COLUMN()-1,0)</f>
        <v>#N/A</v>
      </c>
      <c r="AR21" s="54" t="e">
        <f>VLOOKUP($B21,'Для заполнения'!$B$3:$BJ$20,COLUMN()-1,0)</f>
        <v>#N/A</v>
      </c>
      <c r="AS21" s="54" t="e">
        <f>VLOOKUP($B21,'Для заполнения'!$B$3:$BJ$20,COLUMN()-1,0)</f>
        <v>#N/A</v>
      </c>
      <c r="AT21" s="54" t="e">
        <f>VLOOKUP($B21,'Для заполнения'!$B$3:$BJ$20,COLUMN()-1,0)</f>
        <v>#N/A</v>
      </c>
      <c r="AU21" s="54" t="e">
        <f>VLOOKUP($B21,'Для заполнения'!$B$3:$BJ$20,COLUMN()-1,0)</f>
        <v>#N/A</v>
      </c>
      <c r="AV21" s="54" t="e">
        <f>VLOOKUP($B21,'Для заполнения'!$B$3:$BJ$20,COLUMN()-1,0)</f>
        <v>#N/A</v>
      </c>
      <c r="AW21" s="54" t="e">
        <f>VLOOKUP($B21,'Для заполнения'!$B$3:$BJ$20,COLUMN()-1,0)</f>
        <v>#N/A</v>
      </c>
      <c r="AX21" s="54" t="e">
        <f>VLOOKUP($B21,'Для заполнения'!$B$3:$BJ$20,COLUMN()-1,0)</f>
        <v>#N/A</v>
      </c>
      <c r="AY21" s="54" t="e">
        <f>VLOOKUP($B21,'Для заполнения'!$B$3:$BJ$20,COLUMN()-1,0)</f>
        <v>#N/A</v>
      </c>
      <c r="AZ21" s="54" t="e">
        <f>VLOOKUP($B21,'Для заполнения'!$B$3:$BJ$20,COLUMN()-1,0)</f>
        <v>#N/A</v>
      </c>
      <c r="BA21" s="54" t="e">
        <f>VLOOKUP($B21,'Для заполнения'!$B$3:$BJ$20,COLUMN()-1,0)</f>
        <v>#N/A</v>
      </c>
      <c r="BB21" s="54" t="e">
        <f>VLOOKUP($B21,'Для заполнения'!$B$3:$BJ$20,COLUMN()-1,0)</f>
        <v>#N/A</v>
      </c>
      <c r="BC21" s="54" t="e">
        <f>VLOOKUP($B21,'Для заполнения'!$B$3:$BJ$20,COLUMN()-1,0)</f>
        <v>#N/A</v>
      </c>
      <c r="BD21" s="54" t="e">
        <f>VLOOKUP($B21,'Для заполнения'!$B$3:$BJ$20,COLUMN()-1,0)</f>
        <v>#N/A</v>
      </c>
      <c r="BE21" s="54" t="e">
        <f>VLOOKUP($B21,'Для заполнения'!$B$3:$BJ$20,COLUMN()-1,0)</f>
        <v>#N/A</v>
      </c>
      <c r="BF21" s="54" t="e">
        <f>VLOOKUP($B21,'Для заполнения'!$B$3:$BJ$20,COLUMN()-1,0)</f>
        <v>#N/A</v>
      </c>
      <c r="BG21" s="54" t="e">
        <f>VLOOKUP($B21,'Для заполнения'!$B$3:$BJ$20,COLUMN()-1,0)</f>
        <v>#N/A</v>
      </c>
      <c r="BH21" s="54" t="e">
        <f>VLOOKUP($B21,'Для заполнения'!$B$3:$BJ$20,COLUMN()-1,0)</f>
        <v>#N/A</v>
      </c>
      <c r="BI21" s="54" t="e">
        <f>VLOOKUP($B21,'Для заполнения'!$B$3:$BJ$20,COLUMN()-1,0)</f>
        <v>#N/A</v>
      </c>
      <c r="BJ21" s="55" t="e">
        <f>VLOOKUP($B21,'Для заполнения'!$B$3:$BJ$20,COLUMN()-1,0)</f>
        <v>#N/A</v>
      </c>
    </row>
    <row r="22" spans="1:62" s="47" customFormat="1" ht="15.75" x14ac:dyDescent="0.25"/>
    <row r="23" spans="1:62" s="47" customFormat="1" ht="15.75" x14ac:dyDescent="0.25"/>
    <row r="24" spans="1:62" s="47" customFormat="1" ht="15.75" x14ac:dyDescent="0.25"/>
    <row r="25" spans="1:62" s="47" customFormat="1" ht="15.75" x14ac:dyDescent="0.25"/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WXW41"/>
  <sheetViews>
    <sheetView tabSelected="1" zoomScale="70" zoomScaleNormal="70" workbookViewId="0">
      <selection activeCell="D6" sqref="D6"/>
    </sheetView>
  </sheetViews>
  <sheetFormatPr defaultRowHeight="15" x14ac:dyDescent="0.25"/>
  <cols>
    <col min="1" max="1" width="6.85546875" style="13" bestFit="1" customWidth="1"/>
    <col min="2" max="2" width="32.7109375" style="13" bestFit="1" customWidth="1"/>
    <col min="3" max="3" width="34.5703125" style="13" customWidth="1"/>
    <col min="4" max="38" width="28.42578125" style="13" customWidth="1"/>
    <col min="39" max="40" width="28.42578125" style="9" customWidth="1"/>
    <col min="41" max="41" width="33.5703125" style="9" customWidth="1"/>
    <col min="42" max="55" width="28.42578125" style="13" customWidth="1"/>
    <col min="56" max="67" width="28.5703125" style="13" customWidth="1"/>
    <col min="69" max="69" width="10.28515625" style="13" bestFit="1" customWidth="1"/>
    <col min="263" max="263" width="10.140625" style="13" bestFit="1" customWidth="1"/>
    <col min="264" max="264" width="28" style="13" customWidth="1"/>
    <col min="265" max="265" width="34.5703125" style="13" customWidth="1"/>
    <col min="266" max="285" width="28" style="13" customWidth="1"/>
    <col min="286" max="311" width="28.42578125" style="13" customWidth="1"/>
    <col min="312" max="323" width="28.5703125" style="13" customWidth="1"/>
    <col min="519" max="519" width="10.140625" style="13" bestFit="1" customWidth="1"/>
    <col min="520" max="520" width="28" style="13" customWidth="1"/>
    <col min="521" max="521" width="34.5703125" style="13" customWidth="1"/>
    <col min="522" max="541" width="28" style="13" customWidth="1"/>
    <col min="542" max="567" width="28.42578125" style="13" customWidth="1"/>
    <col min="568" max="579" width="28.5703125" style="13" customWidth="1"/>
    <col min="775" max="775" width="10.140625" style="13" bestFit="1" customWidth="1"/>
    <col min="776" max="776" width="28" style="13" customWidth="1"/>
    <col min="777" max="777" width="34.5703125" style="13" customWidth="1"/>
    <col min="778" max="797" width="28" style="13" customWidth="1"/>
    <col min="798" max="823" width="28.42578125" style="13" customWidth="1"/>
    <col min="824" max="835" width="28.5703125" style="13" customWidth="1"/>
    <col min="1031" max="1031" width="10.140625" style="13" bestFit="1" customWidth="1"/>
    <col min="1032" max="1032" width="28" style="13" customWidth="1"/>
    <col min="1033" max="1033" width="34.5703125" style="13" customWidth="1"/>
    <col min="1034" max="1053" width="28" style="13" customWidth="1"/>
    <col min="1054" max="1079" width="28.42578125" style="13" customWidth="1"/>
    <col min="1080" max="1091" width="28.5703125" style="13" customWidth="1"/>
    <col min="1287" max="1287" width="10.140625" style="13" bestFit="1" customWidth="1"/>
    <col min="1288" max="1288" width="28" style="13" customWidth="1"/>
    <col min="1289" max="1289" width="34.5703125" style="13" customWidth="1"/>
    <col min="1290" max="1309" width="28" style="13" customWidth="1"/>
    <col min="1310" max="1335" width="28.42578125" style="13" customWidth="1"/>
    <col min="1336" max="1347" width="28.5703125" style="13" customWidth="1"/>
    <col min="1543" max="1543" width="10.140625" style="13" bestFit="1" customWidth="1"/>
    <col min="1544" max="1544" width="28" style="13" customWidth="1"/>
    <col min="1545" max="1545" width="34.5703125" style="13" customWidth="1"/>
    <col min="1546" max="1565" width="28" style="13" customWidth="1"/>
    <col min="1566" max="1591" width="28.42578125" style="13" customWidth="1"/>
    <col min="1592" max="1603" width="28.5703125" style="13" customWidth="1"/>
    <col min="1799" max="1799" width="10.140625" style="13" bestFit="1" customWidth="1"/>
    <col min="1800" max="1800" width="28" style="13" customWidth="1"/>
    <col min="1801" max="1801" width="34.5703125" style="13" customWidth="1"/>
    <col min="1802" max="1821" width="28" style="13" customWidth="1"/>
    <col min="1822" max="1847" width="28.42578125" style="13" customWidth="1"/>
    <col min="1848" max="1859" width="28.5703125" style="13" customWidth="1"/>
    <col min="2055" max="2055" width="10.140625" style="13" bestFit="1" customWidth="1"/>
    <col min="2056" max="2056" width="28" style="13" customWidth="1"/>
    <col min="2057" max="2057" width="34.5703125" style="13" customWidth="1"/>
    <col min="2058" max="2077" width="28" style="13" customWidth="1"/>
    <col min="2078" max="2103" width="28.42578125" style="13" customWidth="1"/>
    <col min="2104" max="2115" width="28.5703125" style="13" customWidth="1"/>
    <col min="2311" max="2311" width="10.140625" style="13" bestFit="1" customWidth="1"/>
    <col min="2312" max="2312" width="28" style="13" customWidth="1"/>
    <col min="2313" max="2313" width="34.5703125" style="13" customWidth="1"/>
    <col min="2314" max="2333" width="28" style="13" customWidth="1"/>
    <col min="2334" max="2359" width="28.42578125" style="13" customWidth="1"/>
    <col min="2360" max="2371" width="28.5703125" style="13" customWidth="1"/>
    <col min="2567" max="2567" width="10.140625" style="13" bestFit="1" customWidth="1"/>
    <col min="2568" max="2568" width="28" style="13" customWidth="1"/>
    <col min="2569" max="2569" width="34.5703125" style="13" customWidth="1"/>
    <col min="2570" max="2589" width="28" style="13" customWidth="1"/>
    <col min="2590" max="2615" width="28.42578125" style="13" customWidth="1"/>
    <col min="2616" max="2627" width="28.5703125" style="13" customWidth="1"/>
    <col min="2823" max="2823" width="10.140625" style="13" bestFit="1" customWidth="1"/>
    <col min="2824" max="2824" width="28" style="13" customWidth="1"/>
    <col min="2825" max="2825" width="34.5703125" style="13" customWidth="1"/>
    <col min="2826" max="2845" width="28" style="13" customWidth="1"/>
    <col min="2846" max="2871" width="28.42578125" style="13" customWidth="1"/>
    <col min="2872" max="2883" width="28.5703125" style="13" customWidth="1"/>
    <col min="3079" max="3079" width="10.140625" style="13" bestFit="1" customWidth="1"/>
    <col min="3080" max="3080" width="28" style="13" customWidth="1"/>
    <col min="3081" max="3081" width="34.5703125" style="13" customWidth="1"/>
    <col min="3082" max="3101" width="28" style="13" customWidth="1"/>
    <col min="3102" max="3127" width="28.42578125" style="13" customWidth="1"/>
    <col min="3128" max="3139" width="28.5703125" style="13" customWidth="1"/>
    <col min="3335" max="3335" width="10.140625" style="13" bestFit="1" customWidth="1"/>
    <col min="3336" max="3336" width="28" style="13" customWidth="1"/>
    <col min="3337" max="3337" width="34.5703125" style="13" customWidth="1"/>
    <col min="3338" max="3357" width="28" style="13" customWidth="1"/>
    <col min="3358" max="3383" width="28.42578125" style="13" customWidth="1"/>
    <col min="3384" max="3395" width="28.5703125" style="13" customWidth="1"/>
    <col min="3591" max="3591" width="10.140625" style="13" bestFit="1" customWidth="1"/>
    <col min="3592" max="3592" width="28" style="13" customWidth="1"/>
    <col min="3593" max="3593" width="34.5703125" style="13" customWidth="1"/>
    <col min="3594" max="3613" width="28" style="13" customWidth="1"/>
    <col min="3614" max="3639" width="28.42578125" style="13" customWidth="1"/>
    <col min="3640" max="3651" width="28.5703125" style="13" customWidth="1"/>
    <col min="3847" max="3847" width="10.140625" style="13" bestFit="1" customWidth="1"/>
    <col min="3848" max="3848" width="28" style="13" customWidth="1"/>
    <col min="3849" max="3849" width="34.5703125" style="13" customWidth="1"/>
    <col min="3850" max="3869" width="28" style="13" customWidth="1"/>
    <col min="3870" max="3895" width="28.42578125" style="13" customWidth="1"/>
    <col min="3896" max="3907" width="28.5703125" style="13" customWidth="1"/>
    <col min="4103" max="4103" width="10.140625" style="13" bestFit="1" customWidth="1"/>
    <col min="4104" max="4104" width="28" style="13" customWidth="1"/>
    <col min="4105" max="4105" width="34.5703125" style="13" customWidth="1"/>
    <col min="4106" max="4125" width="28" style="13" customWidth="1"/>
    <col min="4126" max="4151" width="28.42578125" style="13" customWidth="1"/>
    <col min="4152" max="4163" width="28.5703125" style="13" customWidth="1"/>
    <col min="4359" max="4359" width="10.140625" style="13" bestFit="1" customWidth="1"/>
    <col min="4360" max="4360" width="28" style="13" customWidth="1"/>
    <col min="4361" max="4361" width="34.5703125" style="13" customWidth="1"/>
    <col min="4362" max="4381" width="28" style="13" customWidth="1"/>
    <col min="4382" max="4407" width="28.42578125" style="13" customWidth="1"/>
    <col min="4408" max="4419" width="28.5703125" style="13" customWidth="1"/>
    <col min="4615" max="4615" width="10.140625" style="13" bestFit="1" customWidth="1"/>
    <col min="4616" max="4616" width="28" style="13" customWidth="1"/>
    <col min="4617" max="4617" width="34.5703125" style="13" customWidth="1"/>
    <col min="4618" max="4637" width="28" style="13" customWidth="1"/>
    <col min="4638" max="4663" width="28.42578125" style="13" customWidth="1"/>
    <col min="4664" max="4675" width="28.5703125" style="13" customWidth="1"/>
    <col min="4871" max="4871" width="10.140625" style="13" bestFit="1" customWidth="1"/>
    <col min="4872" max="4872" width="28" style="13" customWidth="1"/>
    <col min="4873" max="4873" width="34.5703125" style="13" customWidth="1"/>
    <col min="4874" max="4893" width="28" style="13" customWidth="1"/>
    <col min="4894" max="4919" width="28.42578125" style="13" customWidth="1"/>
    <col min="4920" max="4931" width="28.5703125" style="13" customWidth="1"/>
    <col min="5127" max="5127" width="10.140625" style="13" bestFit="1" customWidth="1"/>
    <col min="5128" max="5128" width="28" style="13" customWidth="1"/>
    <col min="5129" max="5129" width="34.5703125" style="13" customWidth="1"/>
    <col min="5130" max="5149" width="28" style="13" customWidth="1"/>
    <col min="5150" max="5175" width="28.42578125" style="13" customWidth="1"/>
    <col min="5176" max="5187" width="28.5703125" style="13" customWidth="1"/>
    <col min="5383" max="5383" width="10.140625" style="13" bestFit="1" customWidth="1"/>
    <col min="5384" max="5384" width="28" style="13" customWidth="1"/>
    <col min="5385" max="5385" width="34.5703125" style="13" customWidth="1"/>
    <col min="5386" max="5405" width="28" style="13" customWidth="1"/>
    <col min="5406" max="5431" width="28.42578125" style="13" customWidth="1"/>
    <col min="5432" max="5443" width="28.5703125" style="13" customWidth="1"/>
    <col min="5639" max="5639" width="10.140625" style="13" bestFit="1" customWidth="1"/>
    <col min="5640" max="5640" width="28" style="13" customWidth="1"/>
    <col min="5641" max="5641" width="34.5703125" style="13" customWidth="1"/>
    <col min="5642" max="5661" width="28" style="13" customWidth="1"/>
    <col min="5662" max="5687" width="28.42578125" style="13" customWidth="1"/>
    <col min="5688" max="5699" width="28.5703125" style="13" customWidth="1"/>
    <col min="5895" max="5895" width="10.140625" style="13" bestFit="1" customWidth="1"/>
    <col min="5896" max="5896" width="28" style="13" customWidth="1"/>
    <col min="5897" max="5897" width="34.5703125" style="13" customWidth="1"/>
    <col min="5898" max="5917" width="28" style="13" customWidth="1"/>
    <col min="5918" max="5943" width="28.42578125" style="13" customWidth="1"/>
    <col min="5944" max="5955" width="28.5703125" style="13" customWidth="1"/>
    <col min="6151" max="6151" width="10.140625" style="13" bestFit="1" customWidth="1"/>
    <col min="6152" max="6152" width="28" style="13" customWidth="1"/>
    <col min="6153" max="6153" width="34.5703125" style="13" customWidth="1"/>
    <col min="6154" max="6173" width="28" style="13" customWidth="1"/>
    <col min="6174" max="6199" width="28.42578125" style="13" customWidth="1"/>
    <col min="6200" max="6211" width="28.5703125" style="13" customWidth="1"/>
    <col min="6407" max="6407" width="10.140625" style="13" bestFit="1" customWidth="1"/>
    <col min="6408" max="6408" width="28" style="13" customWidth="1"/>
    <col min="6409" max="6409" width="34.5703125" style="13" customWidth="1"/>
    <col min="6410" max="6429" width="28" style="13" customWidth="1"/>
    <col min="6430" max="6455" width="28.42578125" style="13" customWidth="1"/>
    <col min="6456" max="6467" width="28.5703125" style="13" customWidth="1"/>
    <col min="6663" max="6663" width="10.140625" style="13" bestFit="1" customWidth="1"/>
    <col min="6664" max="6664" width="28" style="13" customWidth="1"/>
    <col min="6665" max="6665" width="34.5703125" style="13" customWidth="1"/>
    <col min="6666" max="6685" width="28" style="13" customWidth="1"/>
    <col min="6686" max="6711" width="28.42578125" style="13" customWidth="1"/>
    <col min="6712" max="6723" width="28.5703125" style="13" customWidth="1"/>
    <col min="6919" max="6919" width="10.140625" style="13" bestFit="1" customWidth="1"/>
    <col min="6920" max="6920" width="28" style="13" customWidth="1"/>
    <col min="6921" max="6921" width="34.5703125" style="13" customWidth="1"/>
    <col min="6922" max="6941" width="28" style="13" customWidth="1"/>
    <col min="6942" max="6967" width="28.42578125" style="13" customWidth="1"/>
    <col min="6968" max="6979" width="28.5703125" style="13" customWidth="1"/>
    <col min="7175" max="7175" width="10.140625" style="13" bestFit="1" customWidth="1"/>
    <col min="7176" max="7176" width="28" style="13" customWidth="1"/>
    <col min="7177" max="7177" width="34.5703125" style="13" customWidth="1"/>
    <col min="7178" max="7197" width="28" style="13" customWidth="1"/>
    <col min="7198" max="7223" width="28.42578125" style="13" customWidth="1"/>
    <col min="7224" max="7235" width="28.5703125" style="13" customWidth="1"/>
    <col min="7431" max="7431" width="10.140625" style="13" bestFit="1" customWidth="1"/>
    <col min="7432" max="7432" width="28" style="13" customWidth="1"/>
    <col min="7433" max="7433" width="34.5703125" style="13" customWidth="1"/>
    <col min="7434" max="7453" width="28" style="13" customWidth="1"/>
    <col min="7454" max="7479" width="28.42578125" style="13" customWidth="1"/>
    <col min="7480" max="7491" width="28.5703125" style="13" customWidth="1"/>
    <col min="7687" max="7687" width="10.140625" style="13" bestFit="1" customWidth="1"/>
    <col min="7688" max="7688" width="28" style="13" customWidth="1"/>
    <col min="7689" max="7689" width="34.5703125" style="13" customWidth="1"/>
    <col min="7690" max="7709" width="28" style="13" customWidth="1"/>
    <col min="7710" max="7735" width="28.42578125" style="13" customWidth="1"/>
    <col min="7736" max="7747" width="28.5703125" style="13" customWidth="1"/>
    <col min="7943" max="7943" width="10.140625" style="13" bestFit="1" customWidth="1"/>
    <col min="7944" max="7944" width="28" style="13" customWidth="1"/>
    <col min="7945" max="7945" width="34.5703125" style="13" customWidth="1"/>
    <col min="7946" max="7965" width="28" style="13" customWidth="1"/>
    <col min="7966" max="7991" width="28.42578125" style="13" customWidth="1"/>
    <col min="7992" max="8003" width="28.5703125" style="13" customWidth="1"/>
    <col min="8199" max="8199" width="10.140625" style="13" bestFit="1" customWidth="1"/>
    <col min="8200" max="8200" width="28" style="13" customWidth="1"/>
    <col min="8201" max="8201" width="34.5703125" style="13" customWidth="1"/>
    <col min="8202" max="8221" width="28" style="13" customWidth="1"/>
    <col min="8222" max="8247" width="28.42578125" style="13" customWidth="1"/>
    <col min="8248" max="8259" width="28.5703125" style="13" customWidth="1"/>
    <col min="8455" max="8455" width="10.140625" style="13" bestFit="1" customWidth="1"/>
    <col min="8456" max="8456" width="28" style="13" customWidth="1"/>
    <col min="8457" max="8457" width="34.5703125" style="13" customWidth="1"/>
    <col min="8458" max="8477" width="28" style="13" customWidth="1"/>
    <col min="8478" max="8503" width="28.42578125" style="13" customWidth="1"/>
    <col min="8504" max="8515" width="28.5703125" style="13" customWidth="1"/>
    <col min="8711" max="8711" width="10.140625" style="13" bestFit="1" customWidth="1"/>
    <col min="8712" max="8712" width="28" style="13" customWidth="1"/>
    <col min="8713" max="8713" width="34.5703125" style="13" customWidth="1"/>
    <col min="8714" max="8733" width="28" style="13" customWidth="1"/>
    <col min="8734" max="8759" width="28.42578125" style="13" customWidth="1"/>
    <col min="8760" max="8771" width="28.5703125" style="13" customWidth="1"/>
    <col min="8967" max="8967" width="10.140625" style="13" bestFit="1" customWidth="1"/>
    <col min="8968" max="8968" width="28" style="13" customWidth="1"/>
    <col min="8969" max="8969" width="34.5703125" style="13" customWidth="1"/>
    <col min="8970" max="8989" width="28" style="13" customWidth="1"/>
    <col min="8990" max="9015" width="28.42578125" style="13" customWidth="1"/>
    <col min="9016" max="9027" width="28.5703125" style="13" customWidth="1"/>
    <col min="9223" max="9223" width="10.140625" style="13" bestFit="1" customWidth="1"/>
    <col min="9224" max="9224" width="28" style="13" customWidth="1"/>
    <col min="9225" max="9225" width="34.5703125" style="13" customWidth="1"/>
    <col min="9226" max="9245" width="28" style="13" customWidth="1"/>
    <col min="9246" max="9271" width="28.42578125" style="13" customWidth="1"/>
    <col min="9272" max="9283" width="28.5703125" style="13" customWidth="1"/>
    <col min="9479" max="9479" width="10.140625" style="13" bestFit="1" customWidth="1"/>
    <col min="9480" max="9480" width="28" style="13" customWidth="1"/>
    <col min="9481" max="9481" width="34.5703125" style="13" customWidth="1"/>
    <col min="9482" max="9501" width="28" style="13" customWidth="1"/>
    <col min="9502" max="9527" width="28.42578125" style="13" customWidth="1"/>
    <col min="9528" max="9539" width="28.5703125" style="13" customWidth="1"/>
    <col min="9735" max="9735" width="10.140625" style="13" bestFit="1" customWidth="1"/>
    <col min="9736" max="9736" width="28" style="13" customWidth="1"/>
    <col min="9737" max="9737" width="34.5703125" style="13" customWidth="1"/>
    <col min="9738" max="9757" width="28" style="13" customWidth="1"/>
    <col min="9758" max="9783" width="28.42578125" style="13" customWidth="1"/>
    <col min="9784" max="9795" width="28.5703125" style="13" customWidth="1"/>
    <col min="9991" max="9991" width="10.140625" style="13" bestFit="1" customWidth="1"/>
    <col min="9992" max="9992" width="28" style="13" customWidth="1"/>
    <col min="9993" max="9993" width="34.5703125" style="13" customWidth="1"/>
    <col min="9994" max="10013" width="28" style="13" customWidth="1"/>
    <col min="10014" max="10039" width="28.42578125" style="13" customWidth="1"/>
    <col min="10040" max="10051" width="28.5703125" style="13" customWidth="1"/>
    <col min="10247" max="10247" width="10.140625" style="13" bestFit="1" customWidth="1"/>
    <col min="10248" max="10248" width="28" style="13" customWidth="1"/>
    <col min="10249" max="10249" width="34.5703125" style="13" customWidth="1"/>
    <col min="10250" max="10269" width="28" style="13" customWidth="1"/>
    <col min="10270" max="10295" width="28.42578125" style="13" customWidth="1"/>
    <col min="10296" max="10307" width="28.5703125" style="13" customWidth="1"/>
    <col min="10503" max="10503" width="10.140625" style="13" bestFit="1" customWidth="1"/>
    <col min="10504" max="10504" width="28" style="13" customWidth="1"/>
    <col min="10505" max="10505" width="34.5703125" style="13" customWidth="1"/>
    <col min="10506" max="10525" width="28" style="13" customWidth="1"/>
    <col min="10526" max="10551" width="28.42578125" style="13" customWidth="1"/>
    <col min="10552" max="10563" width="28.5703125" style="13" customWidth="1"/>
    <col min="10759" max="10759" width="10.140625" style="13" bestFit="1" customWidth="1"/>
    <col min="10760" max="10760" width="28" style="13" customWidth="1"/>
    <col min="10761" max="10761" width="34.5703125" style="13" customWidth="1"/>
    <col min="10762" max="10781" width="28" style="13" customWidth="1"/>
    <col min="10782" max="10807" width="28.42578125" style="13" customWidth="1"/>
    <col min="10808" max="10819" width="28.5703125" style="13" customWidth="1"/>
    <col min="11015" max="11015" width="10.140625" style="13" bestFit="1" customWidth="1"/>
    <col min="11016" max="11016" width="28" style="13" customWidth="1"/>
    <col min="11017" max="11017" width="34.5703125" style="13" customWidth="1"/>
    <col min="11018" max="11037" width="28" style="13" customWidth="1"/>
    <col min="11038" max="11063" width="28.42578125" style="13" customWidth="1"/>
    <col min="11064" max="11075" width="28.5703125" style="13" customWidth="1"/>
    <col min="11271" max="11271" width="10.140625" style="13" bestFit="1" customWidth="1"/>
    <col min="11272" max="11272" width="28" style="13" customWidth="1"/>
    <col min="11273" max="11273" width="34.5703125" style="13" customWidth="1"/>
    <col min="11274" max="11293" width="28" style="13" customWidth="1"/>
    <col min="11294" max="11319" width="28.42578125" style="13" customWidth="1"/>
    <col min="11320" max="11331" width="28.5703125" style="13" customWidth="1"/>
    <col min="11527" max="11527" width="10.140625" style="13" bestFit="1" customWidth="1"/>
    <col min="11528" max="11528" width="28" style="13" customWidth="1"/>
    <col min="11529" max="11529" width="34.5703125" style="13" customWidth="1"/>
    <col min="11530" max="11549" width="28" style="13" customWidth="1"/>
    <col min="11550" max="11575" width="28.42578125" style="13" customWidth="1"/>
    <col min="11576" max="11587" width="28.5703125" style="13" customWidth="1"/>
    <col min="11783" max="11783" width="10.140625" style="13" bestFit="1" customWidth="1"/>
    <col min="11784" max="11784" width="28" style="13" customWidth="1"/>
    <col min="11785" max="11785" width="34.5703125" style="13" customWidth="1"/>
    <col min="11786" max="11805" width="28" style="13" customWidth="1"/>
    <col min="11806" max="11831" width="28.42578125" style="13" customWidth="1"/>
    <col min="11832" max="11843" width="28.5703125" style="13" customWidth="1"/>
    <col min="12039" max="12039" width="10.140625" style="13" bestFit="1" customWidth="1"/>
    <col min="12040" max="12040" width="28" style="13" customWidth="1"/>
    <col min="12041" max="12041" width="34.5703125" style="13" customWidth="1"/>
    <col min="12042" max="12061" width="28" style="13" customWidth="1"/>
    <col min="12062" max="12087" width="28.42578125" style="13" customWidth="1"/>
    <col min="12088" max="12099" width="28.5703125" style="13" customWidth="1"/>
    <col min="12295" max="12295" width="10.140625" style="13" bestFit="1" customWidth="1"/>
    <col min="12296" max="12296" width="28" style="13" customWidth="1"/>
    <col min="12297" max="12297" width="34.5703125" style="13" customWidth="1"/>
    <col min="12298" max="12317" width="28" style="13" customWidth="1"/>
    <col min="12318" max="12343" width="28.42578125" style="13" customWidth="1"/>
    <col min="12344" max="12355" width="28.5703125" style="13" customWidth="1"/>
    <col min="12551" max="12551" width="10.140625" style="13" bestFit="1" customWidth="1"/>
    <col min="12552" max="12552" width="28" style="13" customWidth="1"/>
    <col min="12553" max="12553" width="34.5703125" style="13" customWidth="1"/>
    <col min="12554" max="12573" width="28" style="13" customWidth="1"/>
    <col min="12574" max="12599" width="28.42578125" style="13" customWidth="1"/>
    <col min="12600" max="12611" width="28.5703125" style="13" customWidth="1"/>
    <col min="12807" max="12807" width="10.140625" style="13" bestFit="1" customWidth="1"/>
    <col min="12808" max="12808" width="28" style="13" customWidth="1"/>
    <col min="12809" max="12809" width="34.5703125" style="13" customWidth="1"/>
    <col min="12810" max="12829" width="28" style="13" customWidth="1"/>
    <col min="12830" max="12855" width="28.42578125" style="13" customWidth="1"/>
    <col min="12856" max="12867" width="28.5703125" style="13" customWidth="1"/>
    <col min="13063" max="13063" width="10.140625" style="13" bestFit="1" customWidth="1"/>
    <col min="13064" max="13064" width="28" style="13" customWidth="1"/>
    <col min="13065" max="13065" width="34.5703125" style="13" customWidth="1"/>
    <col min="13066" max="13085" width="28" style="13" customWidth="1"/>
    <col min="13086" max="13111" width="28.42578125" style="13" customWidth="1"/>
    <col min="13112" max="13123" width="28.5703125" style="13" customWidth="1"/>
    <col min="13319" max="13319" width="10.140625" style="13" bestFit="1" customWidth="1"/>
    <col min="13320" max="13320" width="28" style="13" customWidth="1"/>
    <col min="13321" max="13321" width="34.5703125" style="13" customWidth="1"/>
    <col min="13322" max="13341" width="28" style="13" customWidth="1"/>
    <col min="13342" max="13367" width="28.42578125" style="13" customWidth="1"/>
    <col min="13368" max="13379" width="28.5703125" style="13" customWidth="1"/>
    <col min="13575" max="13575" width="10.140625" style="13" bestFit="1" customWidth="1"/>
    <col min="13576" max="13576" width="28" style="13" customWidth="1"/>
    <col min="13577" max="13577" width="34.5703125" style="13" customWidth="1"/>
    <col min="13578" max="13597" width="28" style="13" customWidth="1"/>
    <col min="13598" max="13623" width="28.42578125" style="13" customWidth="1"/>
    <col min="13624" max="13635" width="28.5703125" style="13" customWidth="1"/>
    <col min="13831" max="13831" width="10.140625" style="13" bestFit="1" customWidth="1"/>
    <col min="13832" max="13832" width="28" style="13" customWidth="1"/>
    <col min="13833" max="13833" width="34.5703125" style="13" customWidth="1"/>
    <col min="13834" max="13853" width="28" style="13" customWidth="1"/>
    <col min="13854" max="13879" width="28.42578125" style="13" customWidth="1"/>
    <col min="13880" max="13891" width="28.5703125" style="13" customWidth="1"/>
    <col min="14087" max="14087" width="10.140625" style="13" bestFit="1" customWidth="1"/>
    <col min="14088" max="14088" width="28" style="13" customWidth="1"/>
    <col min="14089" max="14089" width="34.5703125" style="13" customWidth="1"/>
    <col min="14090" max="14109" width="28" style="13" customWidth="1"/>
    <col min="14110" max="14135" width="28.42578125" style="13" customWidth="1"/>
    <col min="14136" max="14147" width="28.5703125" style="13" customWidth="1"/>
    <col min="14343" max="14343" width="10.140625" style="13" bestFit="1" customWidth="1"/>
    <col min="14344" max="14344" width="28" style="13" customWidth="1"/>
    <col min="14345" max="14345" width="34.5703125" style="13" customWidth="1"/>
    <col min="14346" max="14365" width="28" style="13" customWidth="1"/>
    <col min="14366" max="14391" width="28.42578125" style="13" customWidth="1"/>
    <col min="14392" max="14403" width="28.5703125" style="13" customWidth="1"/>
    <col min="14599" max="14599" width="10.140625" style="13" bestFit="1" customWidth="1"/>
    <col min="14600" max="14600" width="28" style="13" customWidth="1"/>
    <col min="14601" max="14601" width="34.5703125" style="13" customWidth="1"/>
    <col min="14602" max="14621" width="28" style="13" customWidth="1"/>
    <col min="14622" max="14647" width="28.42578125" style="13" customWidth="1"/>
    <col min="14648" max="14659" width="28.5703125" style="13" customWidth="1"/>
    <col min="14855" max="14855" width="10.140625" style="13" bestFit="1" customWidth="1"/>
    <col min="14856" max="14856" width="28" style="13" customWidth="1"/>
    <col min="14857" max="14857" width="34.5703125" style="13" customWidth="1"/>
    <col min="14858" max="14877" width="28" style="13" customWidth="1"/>
    <col min="14878" max="14903" width="28.42578125" style="13" customWidth="1"/>
    <col min="14904" max="14915" width="28.5703125" style="13" customWidth="1"/>
    <col min="15111" max="15111" width="10.140625" style="13" bestFit="1" customWidth="1"/>
    <col min="15112" max="15112" width="28" style="13" customWidth="1"/>
    <col min="15113" max="15113" width="34.5703125" style="13" customWidth="1"/>
    <col min="15114" max="15133" width="28" style="13" customWidth="1"/>
    <col min="15134" max="15159" width="28.42578125" style="13" customWidth="1"/>
    <col min="15160" max="15171" width="28.5703125" style="13" customWidth="1"/>
    <col min="15367" max="15367" width="10.140625" style="13" bestFit="1" customWidth="1"/>
    <col min="15368" max="15368" width="28" style="13" customWidth="1"/>
    <col min="15369" max="15369" width="34.5703125" style="13" customWidth="1"/>
    <col min="15370" max="15389" width="28" style="13" customWidth="1"/>
    <col min="15390" max="15415" width="28.42578125" style="13" customWidth="1"/>
    <col min="15416" max="15427" width="28.5703125" style="13" customWidth="1"/>
    <col min="15623" max="15623" width="10.140625" style="13" bestFit="1" customWidth="1"/>
    <col min="15624" max="15624" width="28" style="13" customWidth="1"/>
    <col min="15625" max="15625" width="34.5703125" style="13" customWidth="1"/>
    <col min="15626" max="15645" width="28" style="13" customWidth="1"/>
    <col min="15646" max="15671" width="28.42578125" style="13" customWidth="1"/>
    <col min="15672" max="15683" width="28.5703125" style="13" customWidth="1"/>
    <col min="15879" max="15879" width="10.140625" style="13" bestFit="1" customWidth="1"/>
    <col min="15880" max="15880" width="28" style="13" customWidth="1"/>
    <col min="15881" max="15881" width="34.5703125" style="13" customWidth="1"/>
    <col min="15882" max="15901" width="28" style="13" customWidth="1"/>
    <col min="15902" max="15927" width="28.42578125" style="13" customWidth="1"/>
    <col min="15928" max="15939" width="28.5703125" style="13" customWidth="1"/>
    <col min="16135" max="16135" width="10.140625" style="13" bestFit="1" customWidth="1"/>
    <col min="16136" max="16136" width="28" style="13" customWidth="1"/>
    <col min="16137" max="16137" width="34.5703125" style="13" customWidth="1"/>
    <col min="16138" max="16157" width="28" style="13" customWidth="1"/>
    <col min="16158" max="16183" width="28.42578125" style="13" customWidth="1"/>
    <col min="16184" max="16195" width="28.5703125" style="13" customWidth="1"/>
  </cols>
  <sheetData>
    <row r="1" spans="1:67" ht="210" x14ac:dyDescent="0.25">
      <c r="A1" s="32" t="s">
        <v>69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70</v>
      </c>
      <c r="L1" s="30" t="s">
        <v>11</v>
      </c>
      <c r="M1" s="30" t="s">
        <v>12</v>
      </c>
      <c r="N1" s="30" t="s">
        <v>83</v>
      </c>
      <c r="O1" s="30" t="s">
        <v>84</v>
      </c>
      <c r="P1" s="30" t="s">
        <v>85</v>
      </c>
      <c r="Q1" s="30" t="s">
        <v>86</v>
      </c>
      <c r="R1" s="30" t="s">
        <v>87</v>
      </c>
      <c r="S1" s="30" t="s">
        <v>88</v>
      </c>
      <c r="T1" s="30" t="s">
        <v>89</v>
      </c>
      <c r="U1" s="30" t="s">
        <v>90</v>
      </c>
      <c r="V1" s="30" t="s">
        <v>91</v>
      </c>
      <c r="W1" s="30" t="s">
        <v>92</v>
      </c>
      <c r="X1" s="2" t="s">
        <v>93</v>
      </c>
      <c r="Y1" s="7" t="s">
        <v>72</v>
      </c>
      <c r="Z1" s="2" t="s">
        <v>94</v>
      </c>
      <c r="AA1" s="2" t="s">
        <v>95</v>
      </c>
      <c r="AB1" s="7" t="s">
        <v>73</v>
      </c>
      <c r="AC1" s="2" t="s">
        <v>96</v>
      </c>
      <c r="AD1" s="2" t="s">
        <v>97</v>
      </c>
      <c r="AE1" s="30" t="s">
        <v>28</v>
      </c>
      <c r="AF1" s="30" t="s">
        <v>29</v>
      </c>
      <c r="AG1" s="30" t="s">
        <v>30</v>
      </c>
      <c r="AH1" s="30" t="s">
        <v>31</v>
      </c>
      <c r="AI1" s="3" t="s">
        <v>98</v>
      </c>
      <c r="AJ1" s="3" t="s">
        <v>99</v>
      </c>
      <c r="AK1" s="3" t="s">
        <v>100</v>
      </c>
      <c r="AL1" s="3" t="s">
        <v>101</v>
      </c>
      <c r="AM1" s="8" t="s">
        <v>74</v>
      </c>
      <c r="AN1" s="8" t="s">
        <v>75</v>
      </c>
      <c r="AO1" s="8" t="s">
        <v>76</v>
      </c>
      <c r="AP1" s="4" t="s">
        <v>119</v>
      </c>
      <c r="AQ1" s="4" t="s">
        <v>103</v>
      </c>
      <c r="AR1" s="4" t="s">
        <v>118</v>
      </c>
      <c r="AS1" s="4" t="s">
        <v>117</v>
      </c>
      <c r="AT1" s="4" t="s">
        <v>116</v>
      </c>
      <c r="AU1" s="4" t="s">
        <v>115</v>
      </c>
      <c r="AV1" s="3" t="s">
        <v>105</v>
      </c>
      <c r="AW1" s="3" t="s">
        <v>106</v>
      </c>
      <c r="AX1" s="5" t="s">
        <v>107</v>
      </c>
      <c r="AY1" s="5" t="s">
        <v>108</v>
      </c>
      <c r="AZ1" s="5" t="s">
        <v>109</v>
      </c>
      <c r="BA1" s="5" t="s">
        <v>110</v>
      </c>
      <c r="BB1" s="5" t="s">
        <v>111</v>
      </c>
      <c r="BC1" s="5" t="s">
        <v>112</v>
      </c>
      <c r="BD1" s="82" t="s">
        <v>138</v>
      </c>
      <c r="BE1" s="82" t="s">
        <v>139</v>
      </c>
      <c r="BF1" s="82" t="s">
        <v>140</v>
      </c>
      <c r="BG1" s="82" t="s">
        <v>141</v>
      </c>
      <c r="BH1" s="82" t="s">
        <v>142</v>
      </c>
      <c r="BI1" s="82" t="s">
        <v>143</v>
      </c>
      <c r="BJ1" s="6" t="s">
        <v>132</v>
      </c>
      <c r="BK1" s="6" t="s">
        <v>133</v>
      </c>
      <c r="BL1" s="6" t="s">
        <v>134</v>
      </c>
      <c r="BM1" s="6" t="s">
        <v>135</v>
      </c>
      <c r="BN1" s="6" t="s">
        <v>136</v>
      </c>
      <c r="BO1" s="6" t="s">
        <v>137</v>
      </c>
    </row>
    <row r="2" spans="1:67" s="29" customFormat="1" ht="18" customHeight="1" thickBot="1" x14ac:dyDescent="0.35">
      <c r="A2" s="32">
        <v>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3" t="s">
        <v>77</v>
      </c>
      <c r="Z2" s="32">
        <v>24</v>
      </c>
      <c r="AA2" s="32">
        <v>25</v>
      </c>
      <c r="AB2" s="33" t="s">
        <v>78</v>
      </c>
      <c r="AC2" s="32">
        <v>26</v>
      </c>
      <c r="AD2" s="32">
        <v>27</v>
      </c>
      <c r="AE2" s="32">
        <v>28</v>
      </c>
      <c r="AF2" s="32">
        <v>29</v>
      </c>
      <c r="AG2" s="32">
        <v>30</v>
      </c>
      <c r="AH2" s="32">
        <v>31</v>
      </c>
      <c r="AI2" s="34">
        <v>32</v>
      </c>
      <c r="AJ2" s="34">
        <v>33</v>
      </c>
      <c r="AK2" s="34">
        <v>34</v>
      </c>
      <c r="AL2" s="34">
        <v>35</v>
      </c>
      <c r="AM2" s="35" t="s">
        <v>79</v>
      </c>
      <c r="AN2" s="35" t="s">
        <v>80</v>
      </c>
      <c r="AO2" s="35" t="s">
        <v>81</v>
      </c>
      <c r="AP2" s="36" t="s">
        <v>71</v>
      </c>
      <c r="AQ2" s="36">
        <v>37</v>
      </c>
      <c r="AR2" s="36">
        <v>38</v>
      </c>
      <c r="AS2" s="36">
        <v>39</v>
      </c>
      <c r="AT2" s="36">
        <v>40</v>
      </c>
      <c r="AU2" s="36">
        <v>41</v>
      </c>
      <c r="AV2" s="34">
        <v>42</v>
      </c>
      <c r="AW2" s="34">
        <v>43</v>
      </c>
      <c r="AX2" s="37">
        <v>44</v>
      </c>
      <c r="AY2" s="37">
        <v>45</v>
      </c>
      <c r="AZ2" s="37">
        <v>46</v>
      </c>
      <c r="BA2" s="37">
        <v>47</v>
      </c>
      <c r="BB2" s="37">
        <v>48</v>
      </c>
      <c r="BC2" s="37">
        <v>49</v>
      </c>
      <c r="BD2" s="82">
        <v>50</v>
      </c>
      <c r="BE2" s="82">
        <v>51</v>
      </c>
      <c r="BF2" s="82">
        <v>52</v>
      </c>
      <c r="BG2" s="82">
        <v>53</v>
      </c>
      <c r="BH2" s="82">
        <v>54</v>
      </c>
      <c r="BI2" s="82">
        <v>55</v>
      </c>
      <c r="BJ2" s="38">
        <v>56</v>
      </c>
      <c r="BK2" s="38">
        <v>57</v>
      </c>
      <c r="BL2" s="38">
        <v>58</v>
      </c>
      <c r="BM2" s="38">
        <v>59</v>
      </c>
      <c r="BN2" s="38">
        <v>60</v>
      </c>
      <c r="BO2" s="38">
        <v>61</v>
      </c>
    </row>
    <row r="3" spans="1:67" s="29" customFormat="1" ht="18" customHeight="1" thickBot="1" x14ac:dyDescent="0.35">
      <c r="A3" s="31"/>
      <c r="B3" s="73" t="s">
        <v>120</v>
      </c>
      <c r="C3" s="74" t="e">
        <f>SUM(C4:C21)</f>
        <v>#N/A</v>
      </c>
      <c r="D3" s="74" t="e">
        <f t="shared" ref="D3:BO3" si="0">SUM(D4:D21)</f>
        <v>#N/A</v>
      </c>
      <c r="E3" s="74" t="e">
        <f t="shared" si="0"/>
        <v>#N/A</v>
      </c>
      <c r="F3" s="74" t="e">
        <f t="shared" si="0"/>
        <v>#N/A</v>
      </c>
      <c r="G3" s="74" t="e">
        <f t="shared" si="0"/>
        <v>#N/A</v>
      </c>
      <c r="H3" s="74" t="e">
        <f t="shared" si="0"/>
        <v>#N/A</v>
      </c>
      <c r="I3" s="74" t="e">
        <f t="shared" si="0"/>
        <v>#N/A</v>
      </c>
      <c r="J3" s="74" t="e">
        <f t="shared" si="0"/>
        <v>#N/A</v>
      </c>
      <c r="K3" s="74" t="e">
        <f t="shared" si="0"/>
        <v>#N/A</v>
      </c>
      <c r="L3" s="74" t="e">
        <f t="shared" si="0"/>
        <v>#N/A</v>
      </c>
      <c r="M3" s="74" t="e">
        <f t="shared" si="0"/>
        <v>#N/A</v>
      </c>
      <c r="N3" s="74" t="e">
        <f t="shared" si="0"/>
        <v>#N/A</v>
      </c>
      <c r="O3" s="74" t="e">
        <f t="shared" si="0"/>
        <v>#N/A</v>
      </c>
      <c r="P3" s="74" t="e">
        <f t="shared" si="0"/>
        <v>#N/A</v>
      </c>
      <c r="Q3" s="74" t="e">
        <f t="shared" si="0"/>
        <v>#N/A</v>
      </c>
      <c r="R3" s="74" t="e">
        <f t="shared" si="0"/>
        <v>#N/A</v>
      </c>
      <c r="S3" s="74" t="e">
        <f t="shared" si="0"/>
        <v>#N/A</v>
      </c>
      <c r="T3" s="74" t="e">
        <f t="shared" si="0"/>
        <v>#N/A</v>
      </c>
      <c r="U3" s="74" t="e">
        <f t="shared" si="0"/>
        <v>#N/A</v>
      </c>
      <c r="V3" s="74" t="e">
        <f t="shared" si="0"/>
        <v>#N/A</v>
      </c>
      <c r="W3" s="74" t="e">
        <f t="shared" si="0"/>
        <v>#N/A</v>
      </c>
      <c r="X3" s="74" t="e">
        <f t="shared" si="0"/>
        <v>#N/A</v>
      </c>
      <c r="Y3" s="74" t="e">
        <f>AVERAGE(Y4:Y21)</f>
        <v>#N/A</v>
      </c>
      <c r="Z3" s="74" t="e">
        <f t="shared" si="0"/>
        <v>#N/A</v>
      </c>
      <c r="AA3" s="74" t="e">
        <f t="shared" si="0"/>
        <v>#N/A</v>
      </c>
      <c r="AB3" s="74" t="e">
        <f>AVERAGE(AB4:AB21)</f>
        <v>#N/A</v>
      </c>
      <c r="AC3" s="74" t="e">
        <f t="shared" si="0"/>
        <v>#N/A</v>
      </c>
      <c r="AD3" s="74" t="e">
        <f t="shared" si="0"/>
        <v>#N/A</v>
      </c>
      <c r="AE3" s="74" t="e">
        <f t="shared" si="0"/>
        <v>#N/A</v>
      </c>
      <c r="AF3" s="74" t="e">
        <f t="shared" si="0"/>
        <v>#N/A</v>
      </c>
      <c r="AG3" s="74" t="e">
        <f t="shared" si="0"/>
        <v>#N/A</v>
      </c>
      <c r="AH3" s="74" t="e">
        <f t="shared" si="0"/>
        <v>#N/A</v>
      </c>
      <c r="AI3" s="74" t="e">
        <f t="shared" si="0"/>
        <v>#N/A</v>
      </c>
      <c r="AJ3" s="74" t="e">
        <f t="shared" si="0"/>
        <v>#N/A</v>
      </c>
      <c r="AK3" s="74" t="e">
        <f t="shared" si="0"/>
        <v>#N/A</v>
      </c>
      <c r="AL3" s="74" t="e">
        <f t="shared" si="0"/>
        <v>#N/A</v>
      </c>
      <c r="AM3" s="88" t="e">
        <f>AVERAGE(AM4:AM21)</f>
        <v>#N/A</v>
      </c>
      <c r="AN3" s="88" t="e">
        <f>AVERAGE(AN4:AN21)</f>
        <v>#N/A</v>
      </c>
      <c r="AO3" s="88" t="e">
        <f>AVERAGE(AO4:AO21)</f>
        <v>#N/A</v>
      </c>
      <c r="AP3" s="74" t="e">
        <f t="shared" si="0"/>
        <v>#N/A</v>
      </c>
      <c r="AQ3" s="74" t="e">
        <f t="shared" si="0"/>
        <v>#N/A</v>
      </c>
      <c r="AR3" s="74" t="e">
        <f t="shared" si="0"/>
        <v>#N/A</v>
      </c>
      <c r="AS3" s="74" t="e">
        <f t="shared" si="0"/>
        <v>#N/A</v>
      </c>
      <c r="AT3" s="74" t="e">
        <f t="shared" si="0"/>
        <v>#N/A</v>
      </c>
      <c r="AU3" s="74" t="e">
        <f t="shared" si="0"/>
        <v>#N/A</v>
      </c>
      <c r="AV3" s="74" t="e">
        <f t="shared" si="0"/>
        <v>#N/A</v>
      </c>
      <c r="AW3" s="74" t="e">
        <f t="shared" si="0"/>
        <v>#N/A</v>
      </c>
      <c r="AX3" s="74" t="e">
        <f t="shared" si="0"/>
        <v>#N/A</v>
      </c>
      <c r="AY3" s="74" t="e">
        <f t="shared" si="0"/>
        <v>#N/A</v>
      </c>
      <c r="AZ3" s="74" t="e">
        <f t="shared" si="0"/>
        <v>#N/A</v>
      </c>
      <c r="BA3" s="74" t="e">
        <f t="shared" si="0"/>
        <v>#N/A</v>
      </c>
      <c r="BB3" s="74" t="e">
        <f t="shared" si="0"/>
        <v>#N/A</v>
      </c>
      <c r="BC3" s="74" t="e">
        <f t="shared" si="0"/>
        <v>#N/A</v>
      </c>
      <c r="BD3" s="74" t="e">
        <f t="shared" si="0"/>
        <v>#N/A</v>
      </c>
      <c r="BE3" s="74" t="e">
        <f t="shared" si="0"/>
        <v>#N/A</v>
      </c>
      <c r="BF3" s="74" t="e">
        <f t="shared" si="0"/>
        <v>#N/A</v>
      </c>
      <c r="BG3" s="74" t="e">
        <f t="shared" si="0"/>
        <v>#N/A</v>
      </c>
      <c r="BH3" s="74" t="e">
        <f t="shared" si="0"/>
        <v>#N/A</v>
      </c>
      <c r="BI3" s="74" t="e">
        <f t="shared" si="0"/>
        <v>#N/A</v>
      </c>
      <c r="BJ3" s="74" t="e">
        <f t="shared" si="0"/>
        <v>#N/A</v>
      </c>
      <c r="BK3" s="74" t="e">
        <f t="shared" si="0"/>
        <v>#N/A</v>
      </c>
      <c r="BL3" s="74" t="e">
        <f t="shared" si="0"/>
        <v>#N/A</v>
      </c>
      <c r="BM3" s="74" t="e">
        <f t="shared" si="0"/>
        <v>#N/A</v>
      </c>
      <c r="BN3" s="74" t="e">
        <f t="shared" si="0"/>
        <v>#N/A</v>
      </c>
      <c r="BO3" s="75" t="e">
        <f t="shared" si="0"/>
        <v>#N/A</v>
      </c>
    </row>
    <row r="4" spans="1:67" s="47" customFormat="1" ht="18.75" customHeight="1" x14ac:dyDescent="0.25">
      <c r="A4" s="58">
        <v>1</v>
      </c>
      <c r="B4" s="59" t="s">
        <v>51</v>
      </c>
      <c r="C4" s="76" t="e">
        <f>VLOOKUP($B4,'Для заполнения'!$B$3:$BJ$20,COLUMN()-1,0)</f>
        <v>#N/A</v>
      </c>
      <c r="D4" s="45" t="e">
        <f>VLOOKUP($B4,'Для заполнения'!$B$3:$BJ$20,COLUMN()-1,0)</f>
        <v>#N/A</v>
      </c>
      <c r="E4" s="45" t="e">
        <f>VLOOKUP($B4,'Для заполнения'!$B$3:$BJ$20,COLUMN()-1,0)</f>
        <v>#N/A</v>
      </c>
      <c r="F4" s="45" t="e">
        <f>VLOOKUP($B4,'Для заполнения'!$B$3:$BJ$20,COLUMN()-1,0)</f>
        <v>#N/A</v>
      </c>
      <c r="G4" s="45" t="e">
        <f>VLOOKUP($B4,'Для заполнения'!$B$3:$BJ$20,COLUMN()-1,0)</f>
        <v>#N/A</v>
      </c>
      <c r="H4" s="45" t="e">
        <f>VLOOKUP($B4,'Для заполнения'!$B$3:$BJ$20,COLUMN()-1,0)</f>
        <v>#N/A</v>
      </c>
      <c r="I4" s="45" t="e">
        <f>VLOOKUP($B4,'Для заполнения'!$B$3:$BJ$20,COLUMN()-1,0)</f>
        <v>#N/A</v>
      </c>
      <c r="J4" s="45" t="e">
        <f>VLOOKUP($B4,'Для заполнения'!$B$3:$BJ$20,COLUMN()-1,0)</f>
        <v>#N/A</v>
      </c>
      <c r="K4" s="45" t="e">
        <f>VLOOKUP($B4,'Для заполнения'!$B$3:$BJ$20,COLUMN()-1,0)</f>
        <v>#N/A</v>
      </c>
      <c r="L4" s="45" t="e">
        <f>VLOOKUP($B4,'Для заполнения'!$B$3:$BJ$20,COLUMN()-1,0)</f>
        <v>#N/A</v>
      </c>
      <c r="M4" s="45" t="e">
        <f>VLOOKUP($B4,'Для заполнения'!$B$3:$BJ$20,COLUMN()-1,0)</f>
        <v>#N/A</v>
      </c>
      <c r="N4" s="45" t="e">
        <f>VLOOKUP($B4,'Для заполнения'!$B$3:$BJ$20,COLUMN()-1,0)</f>
        <v>#N/A</v>
      </c>
      <c r="O4" s="45" t="e">
        <f>VLOOKUP($B4,'Для заполнения'!$B$3:$BJ$20,COLUMN()-1,0)</f>
        <v>#N/A</v>
      </c>
      <c r="P4" s="45" t="e">
        <f>VLOOKUP($B4,'Для заполнения'!$B$3:$BJ$20,COLUMN()-1,0)</f>
        <v>#N/A</v>
      </c>
      <c r="Q4" s="45" t="e">
        <f>VLOOKUP($B4,'Для заполнения'!$B$3:$BJ$20,COLUMN()-1,0)</f>
        <v>#N/A</v>
      </c>
      <c r="R4" s="45" t="e">
        <f>VLOOKUP($B4,'Для заполнения'!$B$3:$BJ$20,COLUMN()-1,0)</f>
        <v>#N/A</v>
      </c>
      <c r="S4" s="45" t="e">
        <f>VLOOKUP($B4,'Для заполнения'!$B$3:$BJ$20,COLUMN()-1,0)</f>
        <v>#N/A</v>
      </c>
      <c r="T4" s="45" t="e">
        <f>VLOOKUP($B4,'Для заполнения'!$B$3:$BJ$20,COLUMN()-1,0)</f>
        <v>#N/A</v>
      </c>
      <c r="U4" s="45" t="e">
        <f>VLOOKUP($B4,'Для заполнения'!$B$3:$BJ$20,COLUMN()-1,0)</f>
        <v>#N/A</v>
      </c>
      <c r="V4" s="45" t="e">
        <f>VLOOKUP($B4,'Для заполнения'!$B$3:$BJ$20,COLUMN()-1,0)</f>
        <v>#N/A</v>
      </c>
      <c r="W4" s="45" t="e">
        <f>VLOOKUP($B4,'Для заполнения'!$B$3:$BJ$20,COLUMN()-1,0)</f>
        <v>#N/A</v>
      </c>
      <c r="X4" s="45" t="e">
        <f>VLOOKUP($B4,'Для заполнения'!$B$3:$BJ$20,COLUMN()-1,0)</f>
        <v>#N/A</v>
      </c>
      <c r="Y4" s="45" t="e">
        <f t="shared" ref="Y4:Y21" si="1">X4-(AC4+AD4)-AP4</f>
        <v>#N/A</v>
      </c>
      <c r="Z4" s="77" t="e">
        <f>VLOOKUP($B4,'Для заполнения'!$B$3:$BJ$20,COLUMN()-2,0)</f>
        <v>#N/A</v>
      </c>
      <c r="AA4" s="77" t="e">
        <f>VLOOKUP($B4,'Для заполнения'!$B$3:$BJ$20,COLUMN()-2,0)</f>
        <v>#N/A</v>
      </c>
      <c r="AB4" s="77" t="e">
        <f t="shared" ref="AB4:AB21" si="2">X4-(Z4+AA4)</f>
        <v>#N/A</v>
      </c>
      <c r="AC4" s="77" t="e">
        <f>VLOOKUP($B4,'Для заполнения'!$B$3:$BJ$20,COLUMN()-3,0)</f>
        <v>#N/A</v>
      </c>
      <c r="AD4" s="77" t="e">
        <f>VLOOKUP($B4,'Для заполнения'!$B$3:$BJ$20,COLUMN()-3,0)</f>
        <v>#N/A</v>
      </c>
      <c r="AE4" s="77" t="e">
        <f>VLOOKUP($B4,'Для заполнения'!$B$3:$BJ$20,COLUMN()-3,0)</f>
        <v>#N/A</v>
      </c>
      <c r="AF4" s="77" t="e">
        <f>VLOOKUP($B4,'Для заполнения'!$B$3:$BJ$20,COLUMN()-3,0)</f>
        <v>#N/A</v>
      </c>
      <c r="AG4" s="77" t="e">
        <f>VLOOKUP($B4,'Для заполнения'!$B$3:$BJ$20,COLUMN()-3,0)</f>
        <v>#N/A</v>
      </c>
      <c r="AH4" s="77" t="e">
        <f>VLOOKUP($B4,'Для заполнения'!$B$3:$BJ$20,COLUMN()-3,0)</f>
        <v>#N/A</v>
      </c>
      <c r="AI4" s="77" t="e">
        <f>VLOOKUP($B4,'Для заполнения'!$B$3:$BJ$20,COLUMN()-3,0)</f>
        <v>#N/A</v>
      </c>
      <c r="AJ4" s="77" t="e">
        <f>VLOOKUP($B4,'Для заполнения'!$B$3:$BJ$20,COLUMN()-3,0)</f>
        <v>#N/A</v>
      </c>
      <c r="AK4" s="77" t="e">
        <f>VLOOKUP($B4,'Для заполнения'!$B$3:$BJ$20,COLUMN()-3,0)</f>
        <v>#N/A</v>
      </c>
      <c r="AL4" s="77" t="e">
        <f>VLOOKUP($B4,'Для заполнения'!$B$3:$BJ$20,COLUMN()-3,0)</f>
        <v>#N/A</v>
      </c>
      <c r="AM4" s="78" t="e">
        <f t="shared" ref="AM4:AM21" si="3">($AI4+$AJ4+$AK4+$AL4)*100/($AC4+$AD4)</f>
        <v>#N/A</v>
      </c>
      <c r="AN4" s="78" t="e">
        <f t="shared" ref="AN4:AN21" si="4">($AQ4+$AR4+$AS4+$AT4+$AU4)*100/$X4</f>
        <v>#N/A</v>
      </c>
      <c r="AO4" s="78" t="e">
        <f t="shared" ref="AO4:AO21" si="5">($AQ4+$AR4+$AT4+$AU4)*100/$X4</f>
        <v>#N/A</v>
      </c>
      <c r="AP4" s="77" t="e">
        <f>VLOOKUP($B4,'Для заполнения'!$B$3:$BJ$20,COLUMN()-6,0)</f>
        <v>#N/A</v>
      </c>
      <c r="AQ4" s="77" t="e">
        <f>VLOOKUP($B4,'Для заполнения'!$B$3:$BJ$20,COLUMN()-6,0)</f>
        <v>#N/A</v>
      </c>
      <c r="AR4" s="77" t="e">
        <f>VLOOKUP($B4,'Для заполнения'!$B$3:$BJ$20,COLUMN()-6,0)</f>
        <v>#N/A</v>
      </c>
      <c r="AS4" s="77" t="e">
        <f>VLOOKUP($B4,'Для заполнения'!$B$3:$BJ$20,COLUMN()-6,0)</f>
        <v>#N/A</v>
      </c>
      <c r="AT4" s="77" t="e">
        <f>VLOOKUP($B4,'Для заполнения'!$B$3:$BJ$20,COLUMN()-6,0)</f>
        <v>#N/A</v>
      </c>
      <c r="AU4" s="77" t="e">
        <f>VLOOKUP($B4,'Для заполнения'!$B$3:$BJ$20,COLUMN()-6,0)</f>
        <v>#N/A</v>
      </c>
      <c r="AV4" s="77" t="e">
        <f>VLOOKUP($B4,'Для заполнения'!$B$3:$BJ$20,COLUMN()-6,0)</f>
        <v>#N/A</v>
      </c>
      <c r="AW4" s="77" t="e">
        <f>VLOOKUP($B4,'Для заполнения'!$B$3:$BJ$20,COLUMN()-6,0)</f>
        <v>#N/A</v>
      </c>
      <c r="AX4" s="79" t="e">
        <f>VLOOKUP($B4,'Для заполнения'!$B$3:$BJ$20,COLUMN()-6,0)</f>
        <v>#N/A</v>
      </c>
      <c r="AY4" s="77" t="e">
        <f>VLOOKUP($B4,'Для заполнения'!$B$3:$BJ$20,COLUMN()-6,0)</f>
        <v>#N/A</v>
      </c>
      <c r="AZ4" s="77" t="e">
        <f>VLOOKUP($B4,'Для заполнения'!$B$3:$BJ$20,COLUMN()-6,0)</f>
        <v>#N/A</v>
      </c>
      <c r="BA4" s="77" t="e">
        <f>VLOOKUP($B4,'Для заполнения'!$B$3:$BJ$20,COLUMN()-6,0)</f>
        <v>#N/A</v>
      </c>
      <c r="BB4" s="77" t="e">
        <f>VLOOKUP($B4,'Для заполнения'!$B$3:$BJ$20,COLUMN()-6,0)</f>
        <v>#N/A</v>
      </c>
      <c r="BC4" s="77" t="e">
        <f>VLOOKUP($B4,'Для заполнения'!$B$3:$BJ$20,COLUMN()-6,0)</f>
        <v>#N/A</v>
      </c>
      <c r="BD4" s="77" t="e">
        <f>VLOOKUP($B4,'Для заполнения'!$B$3:$BJ$20,COLUMN()-6,0)</f>
        <v>#N/A</v>
      </c>
      <c r="BE4" s="77" t="e">
        <f>VLOOKUP($B4,'Для заполнения'!$B$3:$BJ$20,COLUMN()-6,0)</f>
        <v>#N/A</v>
      </c>
      <c r="BF4" s="77" t="e">
        <f>VLOOKUP($B4,'Для заполнения'!$B$3:$BJ$20,COLUMN()-6,0)</f>
        <v>#N/A</v>
      </c>
      <c r="BG4" s="77" t="e">
        <f>VLOOKUP($B4,'Для заполнения'!$B$3:$BJ$20,COLUMN()-6,0)</f>
        <v>#N/A</v>
      </c>
      <c r="BH4" s="77" t="e">
        <f>VLOOKUP($B4,'Для заполнения'!$B$3:$BJ$20,COLUMN()-6,0)</f>
        <v>#N/A</v>
      </c>
      <c r="BI4" s="77" t="e">
        <f>VLOOKUP($B4,'Для заполнения'!$B$3:$BJ$20,COLUMN()-6,0)</f>
        <v>#N/A</v>
      </c>
      <c r="BJ4" s="77" t="e">
        <f>VLOOKUP($B4,'Для заполнения'!$B$3:$BJ$20,COLUMN()-6,0)</f>
        <v>#N/A</v>
      </c>
      <c r="BK4" s="77" t="e">
        <f>VLOOKUP($B4,'Для заполнения'!$B$3:$BJ$20,COLUMN()-6,0)</f>
        <v>#N/A</v>
      </c>
      <c r="BL4" s="77" t="e">
        <f>VLOOKUP($B4,'Для заполнения'!$B$3:$BJ$20,COLUMN()-6,0)</f>
        <v>#N/A</v>
      </c>
      <c r="BM4" s="77" t="e">
        <f>VLOOKUP($B4,'Для заполнения'!$B$3:$BJ$20,COLUMN()-6,0)</f>
        <v>#N/A</v>
      </c>
      <c r="BN4" s="77" t="e">
        <f>VLOOKUP($B4,'Для заполнения'!$B$3:$BJ$20,COLUMN()-6,0)</f>
        <v>#N/A</v>
      </c>
      <c r="BO4" s="80" t="e">
        <f>VLOOKUP($B4,'Для заполнения'!$B$3:$BJ$20,COLUMN()-6,0)</f>
        <v>#N/A</v>
      </c>
    </row>
    <row r="5" spans="1:67" s="47" customFormat="1" ht="18.75" customHeight="1" x14ac:dyDescent="0.25">
      <c r="A5" s="60">
        <v>2</v>
      </c>
      <c r="B5" s="61" t="s">
        <v>52</v>
      </c>
      <c r="C5" s="60" t="e">
        <f>VLOOKUP($B5,'Для заполнения'!$B$3:$BJ$20,COLUMN()-1,0)</f>
        <v>#N/A</v>
      </c>
      <c r="D5" s="50" t="e">
        <f>VLOOKUP($B5,'Для заполнения'!$B$3:$BJ$20,COLUMN()-1,0)</f>
        <v>#N/A</v>
      </c>
      <c r="E5" s="50" t="e">
        <f>VLOOKUP($B5,'Для заполнения'!$B$3:$BJ$20,COLUMN()-1,0)</f>
        <v>#N/A</v>
      </c>
      <c r="F5" s="50" t="e">
        <f>VLOOKUP($B5,'Для заполнения'!$B$3:$BJ$20,COLUMN()-1,0)</f>
        <v>#N/A</v>
      </c>
      <c r="G5" s="50" t="e">
        <f>VLOOKUP($B5,'Для заполнения'!$B$3:$BJ$20,COLUMN()-1,0)</f>
        <v>#N/A</v>
      </c>
      <c r="H5" s="50" t="e">
        <f>VLOOKUP($B5,'Для заполнения'!$B$3:$BJ$20,COLUMN()-1,0)</f>
        <v>#N/A</v>
      </c>
      <c r="I5" s="50" t="e">
        <f>VLOOKUP($B5,'Для заполнения'!$B$3:$BJ$20,COLUMN()-1,0)</f>
        <v>#N/A</v>
      </c>
      <c r="J5" s="50" t="e">
        <f>VLOOKUP($B5,'Для заполнения'!$B$3:$BJ$20,COLUMN()-1,0)</f>
        <v>#N/A</v>
      </c>
      <c r="K5" s="50" t="e">
        <f>VLOOKUP($B5,'Для заполнения'!$B$3:$BJ$20,COLUMN()-1,0)</f>
        <v>#N/A</v>
      </c>
      <c r="L5" s="50" t="e">
        <f>VLOOKUP($B5,'Для заполнения'!$B$3:$BJ$20,COLUMN()-1,0)</f>
        <v>#N/A</v>
      </c>
      <c r="M5" s="50" t="e">
        <f>VLOOKUP($B5,'Для заполнения'!$B$3:$BJ$20,COLUMN()-1,0)</f>
        <v>#N/A</v>
      </c>
      <c r="N5" s="50" t="e">
        <f>VLOOKUP($B5,'Для заполнения'!$B$3:$BJ$20,COLUMN()-1,0)</f>
        <v>#N/A</v>
      </c>
      <c r="O5" s="50" t="e">
        <f>VLOOKUP($B5,'Для заполнения'!$B$3:$BJ$20,COLUMN()-1,0)</f>
        <v>#N/A</v>
      </c>
      <c r="P5" s="50" t="e">
        <f>VLOOKUP($B5,'Для заполнения'!$B$3:$BJ$20,COLUMN()-1,0)</f>
        <v>#N/A</v>
      </c>
      <c r="Q5" s="50" t="e">
        <f>VLOOKUP($B5,'Для заполнения'!$B$3:$BJ$20,COLUMN()-1,0)</f>
        <v>#N/A</v>
      </c>
      <c r="R5" s="50" t="e">
        <f>VLOOKUP($B5,'Для заполнения'!$B$3:$BJ$20,COLUMN()-1,0)</f>
        <v>#N/A</v>
      </c>
      <c r="S5" s="50" t="e">
        <f>VLOOKUP($B5,'Для заполнения'!$B$3:$BJ$20,COLUMN()-1,0)</f>
        <v>#N/A</v>
      </c>
      <c r="T5" s="50" t="e">
        <f>VLOOKUP($B5,'Для заполнения'!$B$3:$BJ$20,COLUMN()-1,0)</f>
        <v>#N/A</v>
      </c>
      <c r="U5" s="50" t="e">
        <f>VLOOKUP($B5,'Для заполнения'!$B$3:$BJ$20,COLUMN()-1,0)</f>
        <v>#N/A</v>
      </c>
      <c r="V5" s="50" t="e">
        <f>VLOOKUP($B5,'Для заполнения'!$B$3:$BJ$20,COLUMN()-1,0)</f>
        <v>#N/A</v>
      </c>
      <c r="W5" s="50" t="e">
        <f>VLOOKUP($B5,'Для заполнения'!$B$3:$BJ$20,COLUMN()-1,0)</f>
        <v>#N/A</v>
      </c>
      <c r="X5" s="50" t="e">
        <f>VLOOKUP($B5,'Для заполнения'!$B$3:$BJ$20,COLUMN()-1,0)</f>
        <v>#N/A</v>
      </c>
      <c r="Y5" s="50" t="e">
        <f t="shared" si="1"/>
        <v>#N/A</v>
      </c>
      <c r="Z5" s="62" t="e">
        <f>VLOOKUP($B5,'Для заполнения'!$B$3:$BJ$20,COLUMN()-2,0)</f>
        <v>#N/A</v>
      </c>
      <c r="AA5" s="62" t="e">
        <f>VLOOKUP($B5,'Для заполнения'!$B$3:$BJ$20,COLUMN()-2,0)</f>
        <v>#N/A</v>
      </c>
      <c r="AB5" s="62" t="e">
        <f t="shared" si="2"/>
        <v>#N/A</v>
      </c>
      <c r="AC5" s="62" t="e">
        <f>VLOOKUP($B5,'Для заполнения'!$B$3:$BJ$20,COLUMN()-3,0)</f>
        <v>#N/A</v>
      </c>
      <c r="AD5" s="62" t="e">
        <f>VLOOKUP($B5,'Для заполнения'!$B$3:$BJ$20,COLUMN()-3,0)</f>
        <v>#N/A</v>
      </c>
      <c r="AE5" s="62" t="e">
        <f>VLOOKUP($B5,'Для заполнения'!$B$3:$BJ$20,COLUMN()-3,0)</f>
        <v>#N/A</v>
      </c>
      <c r="AF5" s="62" t="e">
        <f>VLOOKUP($B5,'Для заполнения'!$B$3:$BJ$20,COLUMN()-3,0)</f>
        <v>#N/A</v>
      </c>
      <c r="AG5" s="62" t="e">
        <f>VLOOKUP($B5,'Для заполнения'!$B$3:$BJ$20,COLUMN()-3,0)</f>
        <v>#N/A</v>
      </c>
      <c r="AH5" s="62" t="e">
        <f>VLOOKUP($B5,'Для заполнения'!$B$3:$BJ$20,COLUMN()-3,0)</f>
        <v>#N/A</v>
      </c>
      <c r="AI5" s="62" t="e">
        <f>VLOOKUP($B5,'Для заполнения'!$B$3:$BJ$20,COLUMN()-3,0)</f>
        <v>#N/A</v>
      </c>
      <c r="AJ5" s="62" t="e">
        <f>VLOOKUP($B5,'Для заполнения'!$B$3:$BJ$20,COLUMN()-3,0)</f>
        <v>#N/A</v>
      </c>
      <c r="AK5" s="62" t="e">
        <f>VLOOKUP($B5,'Для заполнения'!$B$3:$BJ$20,COLUMN()-3,0)</f>
        <v>#N/A</v>
      </c>
      <c r="AL5" s="62" t="e">
        <f>VLOOKUP($B5,'Для заполнения'!$B$3:$BJ$20,COLUMN()-3,0)</f>
        <v>#N/A</v>
      </c>
      <c r="AM5" s="63" t="e">
        <f t="shared" si="3"/>
        <v>#N/A</v>
      </c>
      <c r="AN5" s="63" t="e">
        <f t="shared" si="4"/>
        <v>#N/A</v>
      </c>
      <c r="AO5" s="63" t="e">
        <f t="shared" si="5"/>
        <v>#N/A</v>
      </c>
      <c r="AP5" s="62" t="e">
        <f>VLOOKUP($B5,'Для заполнения'!$B$3:$BJ$20,COLUMN()-6,0)</f>
        <v>#N/A</v>
      </c>
      <c r="AQ5" s="62" t="e">
        <f>VLOOKUP($B5,'Для заполнения'!$B$3:$BJ$20,COLUMN()-6,0)</f>
        <v>#N/A</v>
      </c>
      <c r="AR5" s="62" t="e">
        <f>VLOOKUP($B5,'Для заполнения'!$B$3:$BJ$20,COLUMN()-6,0)</f>
        <v>#N/A</v>
      </c>
      <c r="AS5" s="62" t="e">
        <f>VLOOKUP($B5,'Для заполнения'!$B$3:$BJ$20,COLUMN()-6,0)</f>
        <v>#N/A</v>
      </c>
      <c r="AT5" s="62" t="e">
        <f>VLOOKUP($B5,'Для заполнения'!$B$3:$BJ$20,COLUMN()-6,0)</f>
        <v>#N/A</v>
      </c>
      <c r="AU5" s="62" t="e">
        <f>VLOOKUP($B5,'Для заполнения'!$B$3:$BJ$20,COLUMN()-6,0)</f>
        <v>#N/A</v>
      </c>
      <c r="AV5" s="62" t="e">
        <f>VLOOKUP($B5,'Для заполнения'!$B$3:$BJ$20,COLUMN()-6,0)</f>
        <v>#N/A</v>
      </c>
      <c r="AW5" s="62" t="e">
        <f>VLOOKUP($B5,'Для заполнения'!$B$3:$BJ$20,COLUMN()-6,0)</f>
        <v>#N/A</v>
      </c>
      <c r="AX5" s="64" t="e">
        <f>VLOOKUP($B5,'Для заполнения'!$B$3:$BJ$20,COLUMN()-6,0)</f>
        <v>#N/A</v>
      </c>
      <c r="AY5" s="62" t="e">
        <f>VLOOKUP($B5,'Для заполнения'!$B$3:$BJ$20,COLUMN()-6,0)</f>
        <v>#N/A</v>
      </c>
      <c r="AZ5" s="62" t="e">
        <f>VLOOKUP($B5,'Для заполнения'!$B$3:$BJ$20,COLUMN()-6,0)</f>
        <v>#N/A</v>
      </c>
      <c r="BA5" s="62" t="e">
        <f>VLOOKUP($B5,'Для заполнения'!$B$3:$BJ$20,COLUMN()-6,0)</f>
        <v>#N/A</v>
      </c>
      <c r="BB5" s="62" t="e">
        <f>VLOOKUP($B5,'Для заполнения'!$B$3:$BJ$20,COLUMN()-6,0)</f>
        <v>#N/A</v>
      </c>
      <c r="BC5" s="62" t="e">
        <f>VLOOKUP($B5,'Для заполнения'!$B$3:$BJ$20,COLUMN()-6,0)</f>
        <v>#N/A</v>
      </c>
      <c r="BD5" s="62" t="e">
        <f>VLOOKUP($B5,'Для заполнения'!$B$3:$BJ$20,COLUMN()-6,0)</f>
        <v>#N/A</v>
      </c>
      <c r="BE5" s="62" t="e">
        <f>VLOOKUP($B5,'Для заполнения'!$B$3:$BJ$20,COLUMN()-6,0)</f>
        <v>#N/A</v>
      </c>
      <c r="BF5" s="62" t="e">
        <f>VLOOKUP($B5,'Для заполнения'!$B$3:$BJ$20,COLUMN()-6,0)</f>
        <v>#N/A</v>
      </c>
      <c r="BG5" s="62" t="e">
        <f>VLOOKUP($B5,'Для заполнения'!$B$3:$BJ$20,COLUMN()-6,0)</f>
        <v>#N/A</v>
      </c>
      <c r="BH5" s="62" t="e">
        <f>VLOOKUP($B5,'Для заполнения'!$B$3:$BJ$20,COLUMN()-6,0)</f>
        <v>#N/A</v>
      </c>
      <c r="BI5" s="62" t="e">
        <f>VLOOKUP($B5,'Для заполнения'!$B$3:$BJ$20,COLUMN()-6,0)</f>
        <v>#N/A</v>
      </c>
      <c r="BJ5" s="62" t="e">
        <f>VLOOKUP($B5,'Для заполнения'!$B$3:$BJ$20,COLUMN()-6,0)</f>
        <v>#N/A</v>
      </c>
      <c r="BK5" s="62" t="e">
        <f>VLOOKUP($B5,'Для заполнения'!$B$3:$BJ$20,COLUMN()-6,0)</f>
        <v>#N/A</v>
      </c>
      <c r="BL5" s="62" t="e">
        <f>VLOOKUP($B5,'Для заполнения'!$B$3:$BJ$20,COLUMN()-6,0)</f>
        <v>#N/A</v>
      </c>
      <c r="BM5" s="62" t="e">
        <f>VLOOKUP($B5,'Для заполнения'!$B$3:$BJ$20,COLUMN()-6,0)</f>
        <v>#N/A</v>
      </c>
      <c r="BN5" s="62" t="e">
        <f>VLOOKUP($B5,'Для заполнения'!$B$3:$BJ$20,COLUMN()-6,0)</f>
        <v>#N/A</v>
      </c>
      <c r="BO5" s="65" t="e">
        <f>VLOOKUP($B5,'Для заполнения'!$B$3:$BJ$20,COLUMN()-6,0)</f>
        <v>#N/A</v>
      </c>
    </row>
    <row r="6" spans="1:67" s="47" customFormat="1" ht="18.75" customHeight="1" x14ac:dyDescent="0.25">
      <c r="A6" s="60">
        <v>3</v>
      </c>
      <c r="B6" s="61" t="s">
        <v>53</v>
      </c>
      <c r="C6" s="60" t="e">
        <f>VLOOKUP($B6,'Для заполнения'!$B$3:$BJ$20,COLUMN()-1,0)</f>
        <v>#N/A</v>
      </c>
      <c r="D6" s="50" t="e">
        <f>VLOOKUP($B6,'Для заполнения'!$B$3:$BJ$20,COLUMN()-1,0)</f>
        <v>#N/A</v>
      </c>
      <c r="E6" s="50" t="e">
        <f>VLOOKUP($B6,'Для заполнения'!$B$3:$BJ$20,COLUMN()-1,0)</f>
        <v>#N/A</v>
      </c>
      <c r="F6" s="50" t="e">
        <f>VLOOKUP($B6,'Для заполнения'!$B$3:$BJ$20,COLUMN()-1,0)</f>
        <v>#N/A</v>
      </c>
      <c r="G6" s="50" t="e">
        <f>VLOOKUP($B6,'Для заполнения'!$B$3:$BJ$20,COLUMN()-1,0)</f>
        <v>#N/A</v>
      </c>
      <c r="H6" s="50" t="e">
        <f>VLOOKUP($B6,'Для заполнения'!$B$3:$BJ$20,COLUMN()-1,0)</f>
        <v>#N/A</v>
      </c>
      <c r="I6" s="50" t="e">
        <f>VLOOKUP($B6,'Для заполнения'!$B$3:$BJ$20,COLUMN()-1,0)</f>
        <v>#N/A</v>
      </c>
      <c r="J6" s="50" t="e">
        <f>VLOOKUP($B6,'Для заполнения'!$B$3:$BJ$20,COLUMN()-1,0)</f>
        <v>#N/A</v>
      </c>
      <c r="K6" s="50" t="e">
        <f>VLOOKUP($B6,'Для заполнения'!$B$3:$BJ$20,COLUMN()-1,0)</f>
        <v>#N/A</v>
      </c>
      <c r="L6" s="50" t="e">
        <f>VLOOKUP($B6,'Для заполнения'!$B$3:$BJ$20,COLUMN()-1,0)</f>
        <v>#N/A</v>
      </c>
      <c r="M6" s="50" t="e">
        <f>VLOOKUP($B6,'Для заполнения'!$B$3:$BJ$20,COLUMN()-1,0)</f>
        <v>#N/A</v>
      </c>
      <c r="N6" s="50" t="e">
        <f>VLOOKUP($B6,'Для заполнения'!$B$3:$BJ$20,COLUMN()-1,0)</f>
        <v>#N/A</v>
      </c>
      <c r="O6" s="50" t="e">
        <f>VLOOKUP($B6,'Для заполнения'!$B$3:$BJ$20,COLUMN()-1,0)</f>
        <v>#N/A</v>
      </c>
      <c r="P6" s="50" t="e">
        <f>VLOOKUP($B6,'Для заполнения'!$B$3:$BJ$20,COLUMN()-1,0)</f>
        <v>#N/A</v>
      </c>
      <c r="Q6" s="50" t="e">
        <f>VLOOKUP($B6,'Для заполнения'!$B$3:$BJ$20,COLUMN()-1,0)</f>
        <v>#N/A</v>
      </c>
      <c r="R6" s="50" t="e">
        <f>VLOOKUP($B6,'Для заполнения'!$B$3:$BJ$20,COLUMN()-1,0)</f>
        <v>#N/A</v>
      </c>
      <c r="S6" s="50" t="e">
        <f>VLOOKUP($B6,'Для заполнения'!$B$3:$BJ$20,COLUMN()-1,0)</f>
        <v>#N/A</v>
      </c>
      <c r="T6" s="50" t="e">
        <f>VLOOKUP($B6,'Для заполнения'!$B$3:$BJ$20,COLUMN()-1,0)</f>
        <v>#N/A</v>
      </c>
      <c r="U6" s="50" t="e">
        <f>VLOOKUP($B6,'Для заполнения'!$B$3:$BJ$20,COLUMN()-1,0)</f>
        <v>#N/A</v>
      </c>
      <c r="V6" s="50" t="e">
        <f>VLOOKUP($B6,'Для заполнения'!$B$3:$BJ$20,COLUMN()-1,0)</f>
        <v>#N/A</v>
      </c>
      <c r="W6" s="50" t="e">
        <f>VLOOKUP($B6,'Для заполнения'!$B$3:$BJ$20,COLUMN()-1,0)</f>
        <v>#N/A</v>
      </c>
      <c r="X6" s="50" t="e">
        <f>VLOOKUP($B6,'Для заполнения'!$B$3:$BJ$20,COLUMN()-1,0)</f>
        <v>#N/A</v>
      </c>
      <c r="Y6" s="50" t="e">
        <f t="shared" si="1"/>
        <v>#N/A</v>
      </c>
      <c r="Z6" s="62" t="e">
        <f>VLOOKUP($B6,'Для заполнения'!$B$3:$BJ$20,COLUMN()-2,0)</f>
        <v>#N/A</v>
      </c>
      <c r="AA6" s="62" t="e">
        <f>VLOOKUP($B6,'Для заполнения'!$B$3:$BJ$20,COLUMN()-2,0)</f>
        <v>#N/A</v>
      </c>
      <c r="AB6" s="62" t="e">
        <f t="shared" si="2"/>
        <v>#N/A</v>
      </c>
      <c r="AC6" s="62" t="e">
        <f>VLOOKUP($B6,'Для заполнения'!$B$3:$BJ$20,COLUMN()-3,0)</f>
        <v>#N/A</v>
      </c>
      <c r="AD6" s="62" t="e">
        <f>VLOOKUP($B6,'Для заполнения'!$B$3:$BJ$20,COLUMN()-3,0)</f>
        <v>#N/A</v>
      </c>
      <c r="AE6" s="62" t="e">
        <f>VLOOKUP($B6,'Для заполнения'!$B$3:$BJ$20,COLUMN()-3,0)</f>
        <v>#N/A</v>
      </c>
      <c r="AF6" s="62" t="e">
        <f>VLOOKUP($B6,'Для заполнения'!$B$3:$BJ$20,COLUMN()-3,0)</f>
        <v>#N/A</v>
      </c>
      <c r="AG6" s="62" t="e">
        <f>VLOOKUP($B6,'Для заполнения'!$B$3:$BJ$20,COLUMN()-3,0)</f>
        <v>#N/A</v>
      </c>
      <c r="AH6" s="62" t="e">
        <f>VLOOKUP($B6,'Для заполнения'!$B$3:$BJ$20,COLUMN()-3,0)</f>
        <v>#N/A</v>
      </c>
      <c r="AI6" s="62" t="e">
        <f>VLOOKUP($B6,'Для заполнения'!$B$3:$BJ$20,COLUMN()-3,0)</f>
        <v>#N/A</v>
      </c>
      <c r="AJ6" s="62" t="e">
        <f>VLOOKUP($B6,'Для заполнения'!$B$3:$BJ$20,COLUMN()-3,0)</f>
        <v>#N/A</v>
      </c>
      <c r="AK6" s="62" t="e">
        <f>VLOOKUP($B6,'Для заполнения'!$B$3:$BJ$20,COLUMN()-3,0)</f>
        <v>#N/A</v>
      </c>
      <c r="AL6" s="62" t="e">
        <f>VLOOKUP($B6,'Для заполнения'!$B$3:$BJ$20,COLUMN()-3,0)</f>
        <v>#N/A</v>
      </c>
      <c r="AM6" s="63" t="e">
        <f t="shared" si="3"/>
        <v>#N/A</v>
      </c>
      <c r="AN6" s="63" t="e">
        <f t="shared" si="4"/>
        <v>#N/A</v>
      </c>
      <c r="AO6" s="63" t="e">
        <f t="shared" si="5"/>
        <v>#N/A</v>
      </c>
      <c r="AP6" s="62" t="e">
        <f>VLOOKUP($B6,'Для заполнения'!$B$3:$BJ$20,COLUMN()-6,0)</f>
        <v>#N/A</v>
      </c>
      <c r="AQ6" s="62" t="e">
        <f>VLOOKUP($B6,'Для заполнения'!$B$3:$BJ$20,COLUMN()-6,0)</f>
        <v>#N/A</v>
      </c>
      <c r="AR6" s="62" t="e">
        <f>VLOOKUP($B6,'Для заполнения'!$B$3:$BJ$20,COLUMN()-6,0)</f>
        <v>#N/A</v>
      </c>
      <c r="AS6" s="62" t="e">
        <f>VLOOKUP($B6,'Для заполнения'!$B$3:$BJ$20,COLUMN()-6,0)</f>
        <v>#N/A</v>
      </c>
      <c r="AT6" s="62" t="e">
        <f>VLOOKUP($B6,'Для заполнения'!$B$3:$BJ$20,COLUMN()-6,0)</f>
        <v>#N/A</v>
      </c>
      <c r="AU6" s="62" t="e">
        <f>VLOOKUP($B6,'Для заполнения'!$B$3:$BJ$20,COLUMN()-6,0)</f>
        <v>#N/A</v>
      </c>
      <c r="AV6" s="62" t="e">
        <f>VLOOKUP($B6,'Для заполнения'!$B$3:$BJ$20,COLUMN()-6,0)</f>
        <v>#N/A</v>
      </c>
      <c r="AW6" s="62" t="e">
        <f>VLOOKUP($B6,'Для заполнения'!$B$3:$BJ$20,COLUMN()-6,0)</f>
        <v>#N/A</v>
      </c>
      <c r="AX6" s="64" t="e">
        <f>VLOOKUP($B6,'Для заполнения'!$B$3:$BJ$20,COLUMN()-6,0)</f>
        <v>#N/A</v>
      </c>
      <c r="AY6" s="62" t="e">
        <f>VLOOKUP($B6,'Для заполнения'!$B$3:$BJ$20,COLUMN()-6,0)</f>
        <v>#N/A</v>
      </c>
      <c r="AZ6" s="62" t="e">
        <f>VLOOKUP($B6,'Для заполнения'!$B$3:$BJ$20,COLUMN()-6,0)</f>
        <v>#N/A</v>
      </c>
      <c r="BA6" s="62" t="e">
        <f>VLOOKUP($B6,'Для заполнения'!$B$3:$BJ$20,COLUMN()-6,0)</f>
        <v>#N/A</v>
      </c>
      <c r="BB6" s="62" t="e">
        <f>VLOOKUP($B6,'Для заполнения'!$B$3:$BJ$20,COLUMN()-6,0)</f>
        <v>#N/A</v>
      </c>
      <c r="BC6" s="62" t="e">
        <f>VLOOKUP($B6,'Для заполнения'!$B$3:$BJ$20,COLUMN()-6,0)</f>
        <v>#N/A</v>
      </c>
      <c r="BD6" s="62" t="e">
        <f>VLOOKUP($B6,'Для заполнения'!$B$3:$BJ$20,COLUMN()-6,0)</f>
        <v>#N/A</v>
      </c>
      <c r="BE6" s="62" t="e">
        <f>VLOOKUP($B6,'Для заполнения'!$B$3:$BJ$20,COLUMN()-6,0)</f>
        <v>#N/A</v>
      </c>
      <c r="BF6" s="62" t="e">
        <f>VLOOKUP($B6,'Для заполнения'!$B$3:$BJ$20,COLUMN()-6,0)</f>
        <v>#N/A</v>
      </c>
      <c r="BG6" s="62" t="e">
        <f>VLOOKUP($B6,'Для заполнения'!$B$3:$BJ$20,COLUMN()-6,0)</f>
        <v>#N/A</v>
      </c>
      <c r="BH6" s="62" t="e">
        <f>VLOOKUP($B6,'Для заполнения'!$B$3:$BJ$20,COLUMN()-6,0)</f>
        <v>#N/A</v>
      </c>
      <c r="BI6" s="62" t="e">
        <f>VLOOKUP($B6,'Для заполнения'!$B$3:$BJ$20,COLUMN()-6,0)</f>
        <v>#N/A</v>
      </c>
      <c r="BJ6" s="62" t="e">
        <f>VLOOKUP($B6,'Для заполнения'!$B$3:$BJ$20,COLUMN()-6,0)</f>
        <v>#N/A</v>
      </c>
      <c r="BK6" s="62" t="e">
        <f>VLOOKUP($B6,'Для заполнения'!$B$3:$BJ$20,COLUMN()-6,0)</f>
        <v>#N/A</v>
      </c>
      <c r="BL6" s="62" t="e">
        <f>VLOOKUP($B6,'Для заполнения'!$B$3:$BJ$20,COLUMN()-6,0)</f>
        <v>#N/A</v>
      </c>
      <c r="BM6" s="62" t="e">
        <f>VLOOKUP($B6,'Для заполнения'!$B$3:$BJ$20,COLUMN()-6,0)</f>
        <v>#N/A</v>
      </c>
      <c r="BN6" s="62" t="e">
        <f>VLOOKUP($B6,'Для заполнения'!$B$3:$BJ$20,COLUMN()-6,0)</f>
        <v>#N/A</v>
      </c>
      <c r="BO6" s="65" t="e">
        <f>VLOOKUP($B6,'Для заполнения'!$B$3:$BJ$20,COLUMN()-6,0)</f>
        <v>#N/A</v>
      </c>
    </row>
    <row r="7" spans="1:67" s="47" customFormat="1" ht="18.75" customHeight="1" x14ac:dyDescent="0.25">
      <c r="A7" s="60">
        <v>4</v>
      </c>
      <c r="B7" s="61" t="s">
        <v>54</v>
      </c>
      <c r="C7" s="60" t="e">
        <f>VLOOKUP($B7,'Для заполнения'!$B$3:$BJ$20,COLUMN()-1,0)</f>
        <v>#N/A</v>
      </c>
      <c r="D7" s="50" t="e">
        <f>VLOOKUP($B7,'Для заполнения'!$B$3:$BJ$20,COLUMN()-1,0)</f>
        <v>#N/A</v>
      </c>
      <c r="E7" s="50" t="e">
        <f>VLOOKUP($B7,'Для заполнения'!$B$3:$BJ$20,COLUMN()-1,0)</f>
        <v>#N/A</v>
      </c>
      <c r="F7" s="50" t="e">
        <f>VLOOKUP($B7,'Для заполнения'!$B$3:$BJ$20,COLUMN()-1,0)</f>
        <v>#N/A</v>
      </c>
      <c r="G7" s="50" t="e">
        <f>VLOOKUP($B7,'Для заполнения'!$B$3:$BJ$20,COLUMN()-1,0)</f>
        <v>#N/A</v>
      </c>
      <c r="H7" s="50" t="e">
        <f>VLOOKUP($B7,'Для заполнения'!$B$3:$BJ$20,COLUMN()-1,0)</f>
        <v>#N/A</v>
      </c>
      <c r="I7" s="50" t="e">
        <f>VLOOKUP($B7,'Для заполнения'!$B$3:$BJ$20,COLUMN()-1,0)</f>
        <v>#N/A</v>
      </c>
      <c r="J7" s="50" t="e">
        <f>VLOOKUP($B7,'Для заполнения'!$B$3:$BJ$20,COLUMN()-1,0)</f>
        <v>#N/A</v>
      </c>
      <c r="K7" s="50" t="e">
        <f>VLOOKUP($B7,'Для заполнения'!$B$3:$BJ$20,COLUMN()-1,0)</f>
        <v>#N/A</v>
      </c>
      <c r="L7" s="50" t="e">
        <f>VLOOKUP($B7,'Для заполнения'!$B$3:$BJ$20,COLUMN()-1,0)</f>
        <v>#N/A</v>
      </c>
      <c r="M7" s="50" t="e">
        <f>VLOOKUP($B7,'Для заполнения'!$B$3:$BJ$20,COLUMN()-1,0)</f>
        <v>#N/A</v>
      </c>
      <c r="N7" s="50" t="e">
        <f>VLOOKUP($B7,'Для заполнения'!$B$3:$BJ$20,COLUMN()-1,0)</f>
        <v>#N/A</v>
      </c>
      <c r="O7" s="50" t="e">
        <f>VLOOKUP($B7,'Для заполнения'!$B$3:$BJ$20,COLUMN()-1,0)</f>
        <v>#N/A</v>
      </c>
      <c r="P7" s="50" t="e">
        <f>VLOOKUP($B7,'Для заполнения'!$B$3:$BJ$20,COLUMN()-1,0)</f>
        <v>#N/A</v>
      </c>
      <c r="Q7" s="50" t="e">
        <f>VLOOKUP($B7,'Для заполнения'!$B$3:$BJ$20,COLUMN()-1,0)</f>
        <v>#N/A</v>
      </c>
      <c r="R7" s="50" t="e">
        <f>VLOOKUP($B7,'Для заполнения'!$B$3:$BJ$20,COLUMN()-1,0)</f>
        <v>#N/A</v>
      </c>
      <c r="S7" s="50" t="e">
        <f>VLOOKUP($B7,'Для заполнения'!$B$3:$BJ$20,COLUMN()-1,0)</f>
        <v>#N/A</v>
      </c>
      <c r="T7" s="50" t="e">
        <f>VLOOKUP($B7,'Для заполнения'!$B$3:$BJ$20,COLUMN()-1,0)</f>
        <v>#N/A</v>
      </c>
      <c r="U7" s="50" t="e">
        <f>VLOOKUP($B7,'Для заполнения'!$B$3:$BJ$20,COLUMN()-1,0)</f>
        <v>#N/A</v>
      </c>
      <c r="V7" s="50" t="e">
        <f>VLOOKUP($B7,'Для заполнения'!$B$3:$BJ$20,COLUMN()-1,0)</f>
        <v>#N/A</v>
      </c>
      <c r="W7" s="50" t="e">
        <f>VLOOKUP($B7,'Для заполнения'!$B$3:$BJ$20,COLUMN()-1,0)</f>
        <v>#N/A</v>
      </c>
      <c r="X7" s="50" t="e">
        <f>VLOOKUP($B7,'Для заполнения'!$B$3:$BJ$20,COLUMN()-1,0)</f>
        <v>#N/A</v>
      </c>
      <c r="Y7" s="50" t="e">
        <f t="shared" si="1"/>
        <v>#N/A</v>
      </c>
      <c r="Z7" s="62" t="e">
        <f>VLOOKUP($B7,'Для заполнения'!$B$3:$BJ$20,COLUMN()-2,0)</f>
        <v>#N/A</v>
      </c>
      <c r="AA7" s="62" t="e">
        <f>VLOOKUP($B7,'Для заполнения'!$B$3:$BJ$20,COLUMN()-2,0)</f>
        <v>#N/A</v>
      </c>
      <c r="AB7" s="62" t="e">
        <f t="shared" si="2"/>
        <v>#N/A</v>
      </c>
      <c r="AC7" s="62" t="e">
        <f>VLOOKUP($B7,'Для заполнения'!$B$3:$BJ$20,COLUMN()-3,0)</f>
        <v>#N/A</v>
      </c>
      <c r="AD7" s="62" t="e">
        <f>VLOOKUP($B7,'Для заполнения'!$B$3:$BJ$20,COLUMN()-3,0)</f>
        <v>#N/A</v>
      </c>
      <c r="AE7" s="62" t="e">
        <f>VLOOKUP($B7,'Для заполнения'!$B$3:$BJ$20,COLUMN()-3,0)</f>
        <v>#N/A</v>
      </c>
      <c r="AF7" s="62" t="e">
        <f>VLOOKUP($B7,'Для заполнения'!$B$3:$BJ$20,COLUMN()-3,0)</f>
        <v>#N/A</v>
      </c>
      <c r="AG7" s="62" t="e">
        <f>VLOOKUP($B7,'Для заполнения'!$B$3:$BJ$20,COLUMN()-3,0)</f>
        <v>#N/A</v>
      </c>
      <c r="AH7" s="62" t="e">
        <f>VLOOKUP($B7,'Для заполнения'!$B$3:$BJ$20,COLUMN()-3,0)</f>
        <v>#N/A</v>
      </c>
      <c r="AI7" s="62" t="e">
        <f>VLOOKUP($B7,'Для заполнения'!$B$3:$BJ$20,COLUMN()-3,0)</f>
        <v>#N/A</v>
      </c>
      <c r="AJ7" s="62" t="e">
        <f>VLOOKUP($B7,'Для заполнения'!$B$3:$BJ$20,COLUMN()-3,0)</f>
        <v>#N/A</v>
      </c>
      <c r="AK7" s="62" t="e">
        <f>VLOOKUP($B7,'Для заполнения'!$B$3:$BJ$20,COLUMN()-3,0)</f>
        <v>#N/A</v>
      </c>
      <c r="AL7" s="62" t="e">
        <f>VLOOKUP($B7,'Для заполнения'!$B$3:$BJ$20,COLUMN()-3,0)</f>
        <v>#N/A</v>
      </c>
      <c r="AM7" s="63" t="e">
        <f t="shared" si="3"/>
        <v>#N/A</v>
      </c>
      <c r="AN7" s="63" t="e">
        <f t="shared" si="4"/>
        <v>#N/A</v>
      </c>
      <c r="AO7" s="63" t="e">
        <f t="shared" si="5"/>
        <v>#N/A</v>
      </c>
      <c r="AP7" s="62" t="e">
        <f>VLOOKUP($B7,'Для заполнения'!$B$3:$BJ$20,COLUMN()-6,0)</f>
        <v>#N/A</v>
      </c>
      <c r="AQ7" s="62" t="e">
        <f>VLOOKUP($B7,'Для заполнения'!$B$3:$BJ$20,COLUMN()-6,0)</f>
        <v>#N/A</v>
      </c>
      <c r="AR7" s="62" t="e">
        <f>VLOOKUP($B7,'Для заполнения'!$B$3:$BJ$20,COLUMN()-6,0)</f>
        <v>#N/A</v>
      </c>
      <c r="AS7" s="62" t="e">
        <f>VLOOKUP($B7,'Для заполнения'!$B$3:$BJ$20,COLUMN()-6,0)</f>
        <v>#N/A</v>
      </c>
      <c r="AT7" s="62" t="e">
        <f>VLOOKUP($B7,'Для заполнения'!$B$3:$BJ$20,COLUMN()-6,0)</f>
        <v>#N/A</v>
      </c>
      <c r="AU7" s="62" t="e">
        <f>VLOOKUP($B7,'Для заполнения'!$B$3:$BJ$20,COLUMN()-6,0)</f>
        <v>#N/A</v>
      </c>
      <c r="AV7" s="62" t="e">
        <f>VLOOKUP($B7,'Для заполнения'!$B$3:$BJ$20,COLUMN()-6,0)</f>
        <v>#N/A</v>
      </c>
      <c r="AW7" s="62" t="e">
        <f>VLOOKUP($B7,'Для заполнения'!$B$3:$BJ$20,COLUMN()-6,0)</f>
        <v>#N/A</v>
      </c>
      <c r="AX7" s="64" t="e">
        <f>VLOOKUP($B7,'Для заполнения'!$B$3:$BJ$20,COLUMN()-6,0)</f>
        <v>#N/A</v>
      </c>
      <c r="AY7" s="62" t="e">
        <f>VLOOKUP($B7,'Для заполнения'!$B$3:$BJ$20,COLUMN()-6,0)</f>
        <v>#N/A</v>
      </c>
      <c r="AZ7" s="62" t="e">
        <f>VLOOKUP($B7,'Для заполнения'!$B$3:$BJ$20,COLUMN()-6,0)</f>
        <v>#N/A</v>
      </c>
      <c r="BA7" s="62" t="e">
        <f>VLOOKUP($B7,'Для заполнения'!$B$3:$BJ$20,COLUMN()-6,0)</f>
        <v>#N/A</v>
      </c>
      <c r="BB7" s="62" t="e">
        <f>VLOOKUP($B7,'Для заполнения'!$B$3:$BJ$20,COLUMN()-6,0)</f>
        <v>#N/A</v>
      </c>
      <c r="BC7" s="62" t="e">
        <f>VLOOKUP($B7,'Для заполнения'!$B$3:$BJ$20,COLUMN()-6,0)</f>
        <v>#N/A</v>
      </c>
      <c r="BD7" s="62" t="e">
        <f>VLOOKUP($B7,'Для заполнения'!$B$3:$BJ$20,COLUMN()-6,0)</f>
        <v>#N/A</v>
      </c>
      <c r="BE7" s="62" t="e">
        <f>VLOOKUP($B7,'Для заполнения'!$B$3:$BJ$20,COLUMN()-6,0)</f>
        <v>#N/A</v>
      </c>
      <c r="BF7" s="62" t="e">
        <f>VLOOKUP($B7,'Для заполнения'!$B$3:$BJ$20,COLUMN()-6,0)</f>
        <v>#N/A</v>
      </c>
      <c r="BG7" s="62" t="e">
        <f>VLOOKUP($B7,'Для заполнения'!$B$3:$BJ$20,COLUMN()-6,0)</f>
        <v>#N/A</v>
      </c>
      <c r="BH7" s="62" t="e">
        <f>VLOOKUP($B7,'Для заполнения'!$B$3:$BJ$20,COLUMN()-6,0)</f>
        <v>#N/A</v>
      </c>
      <c r="BI7" s="62" t="e">
        <f>VLOOKUP($B7,'Для заполнения'!$B$3:$BJ$20,COLUMN()-6,0)</f>
        <v>#N/A</v>
      </c>
      <c r="BJ7" s="62" t="e">
        <f>VLOOKUP($B7,'Для заполнения'!$B$3:$BJ$20,COLUMN()-6,0)</f>
        <v>#N/A</v>
      </c>
      <c r="BK7" s="62" t="e">
        <f>VLOOKUP($B7,'Для заполнения'!$B$3:$BJ$20,COLUMN()-6,0)</f>
        <v>#N/A</v>
      </c>
      <c r="BL7" s="62" t="e">
        <f>VLOOKUP($B7,'Для заполнения'!$B$3:$BJ$20,COLUMN()-6,0)</f>
        <v>#N/A</v>
      </c>
      <c r="BM7" s="62" t="e">
        <f>VLOOKUP($B7,'Для заполнения'!$B$3:$BJ$20,COLUMN()-6,0)</f>
        <v>#N/A</v>
      </c>
      <c r="BN7" s="62" t="e">
        <f>VLOOKUP($B7,'Для заполнения'!$B$3:$BJ$20,COLUMN()-6,0)</f>
        <v>#N/A</v>
      </c>
      <c r="BO7" s="65" t="e">
        <f>VLOOKUP($B7,'Для заполнения'!$B$3:$BJ$20,COLUMN()-6,0)</f>
        <v>#N/A</v>
      </c>
    </row>
    <row r="8" spans="1:67" s="47" customFormat="1" ht="18.75" customHeight="1" x14ac:dyDescent="0.25">
      <c r="A8" s="60">
        <v>5</v>
      </c>
      <c r="B8" s="61" t="s">
        <v>55</v>
      </c>
      <c r="C8" s="60" t="e">
        <f>VLOOKUP($B8,'Для заполнения'!$B$3:$BJ$20,COLUMN()-1,0)</f>
        <v>#N/A</v>
      </c>
      <c r="D8" s="50" t="e">
        <f>VLOOKUP($B8,'Для заполнения'!$B$3:$BJ$20,COLUMN()-1,0)</f>
        <v>#N/A</v>
      </c>
      <c r="E8" s="50" t="e">
        <f>VLOOKUP($B8,'Для заполнения'!$B$3:$BJ$20,COLUMN()-1,0)</f>
        <v>#N/A</v>
      </c>
      <c r="F8" s="50" t="e">
        <f>VLOOKUP($B8,'Для заполнения'!$B$3:$BJ$20,COLUMN()-1,0)</f>
        <v>#N/A</v>
      </c>
      <c r="G8" s="50" t="e">
        <f>VLOOKUP($B8,'Для заполнения'!$B$3:$BJ$20,COLUMN()-1,0)</f>
        <v>#N/A</v>
      </c>
      <c r="H8" s="50" t="e">
        <f>VLOOKUP($B8,'Для заполнения'!$B$3:$BJ$20,COLUMN()-1,0)</f>
        <v>#N/A</v>
      </c>
      <c r="I8" s="50" t="e">
        <f>VLOOKUP($B8,'Для заполнения'!$B$3:$BJ$20,COLUMN()-1,0)</f>
        <v>#N/A</v>
      </c>
      <c r="J8" s="50" t="e">
        <f>VLOOKUP($B8,'Для заполнения'!$B$3:$BJ$20,COLUMN()-1,0)</f>
        <v>#N/A</v>
      </c>
      <c r="K8" s="50" t="e">
        <f>VLOOKUP($B8,'Для заполнения'!$B$3:$BJ$20,COLUMN()-1,0)</f>
        <v>#N/A</v>
      </c>
      <c r="L8" s="50" t="e">
        <f>VLOOKUP($B8,'Для заполнения'!$B$3:$BJ$20,COLUMN()-1,0)</f>
        <v>#N/A</v>
      </c>
      <c r="M8" s="50" t="e">
        <f>VLOOKUP($B8,'Для заполнения'!$B$3:$BJ$20,COLUMN()-1,0)</f>
        <v>#N/A</v>
      </c>
      <c r="N8" s="50" t="e">
        <f>VLOOKUP($B8,'Для заполнения'!$B$3:$BJ$20,COLUMN()-1,0)</f>
        <v>#N/A</v>
      </c>
      <c r="O8" s="50" t="e">
        <f>VLOOKUP($B8,'Для заполнения'!$B$3:$BJ$20,COLUMN()-1,0)</f>
        <v>#N/A</v>
      </c>
      <c r="P8" s="50" t="e">
        <f>VLOOKUP($B8,'Для заполнения'!$B$3:$BJ$20,COLUMN()-1,0)</f>
        <v>#N/A</v>
      </c>
      <c r="Q8" s="50" t="e">
        <f>VLOOKUP($B8,'Для заполнения'!$B$3:$BJ$20,COLUMN()-1,0)</f>
        <v>#N/A</v>
      </c>
      <c r="R8" s="50" t="e">
        <f>VLOOKUP($B8,'Для заполнения'!$B$3:$BJ$20,COLUMN()-1,0)</f>
        <v>#N/A</v>
      </c>
      <c r="S8" s="50" t="e">
        <f>VLOOKUP($B8,'Для заполнения'!$B$3:$BJ$20,COLUMN()-1,0)</f>
        <v>#N/A</v>
      </c>
      <c r="T8" s="50" t="e">
        <f>VLOOKUP($B8,'Для заполнения'!$B$3:$BJ$20,COLUMN()-1,0)</f>
        <v>#N/A</v>
      </c>
      <c r="U8" s="50" t="e">
        <f>VLOOKUP($B8,'Для заполнения'!$B$3:$BJ$20,COLUMN()-1,0)</f>
        <v>#N/A</v>
      </c>
      <c r="V8" s="50" t="e">
        <f>VLOOKUP($B8,'Для заполнения'!$B$3:$BJ$20,COLUMN()-1,0)</f>
        <v>#N/A</v>
      </c>
      <c r="W8" s="50" t="e">
        <f>VLOOKUP($B8,'Для заполнения'!$B$3:$BJ$20,COLUMN()-1,0)</f>
        <v>#N/A</v>
      </c>
      <c r="X8" s="50" t="e">
        <f>VLOOKUP($B8,'Для заполнения'!$B$3:$BJ$20,COLUMN()-1,0)</f>
        <v>#N/A</v>
      </c>
      <c r="Y8" s="50" t="e">
        <f t="shared" si="1"/>
        <v>#N/A</v>
      </c>
      <c r="Z8" s="62" t="e">
        <f>VLOOKUP($B8,'Для заполнения'!$B$3:$BJ$20,COLUMN()-2,0)</f>
        <v>#N/A</v>
      </c>
      <c r="AA8" s="62" t="e">
        <f>VLOOKUP($B8,'Для заполнения'!$B$3:$BJ$20,COLUMN()-2,0)</f>
        <v>#N/A</v>
      </c>
      <c r="AB8" s="62" t="e">
        <f t="shared" si="2"/>
        <v>#N/A</v>
      </c>
      <c r="AC8" s="62" t="e">
        <f>VLOOKUP($B8,'Для заполнения'!$B$3:$BJ$20,COLUMN()-3,0)</f>
        <v>#N/A</v>
      </c>
      <c r="AD8" s="62" t="e">
        <f>VLOOKUP($B8,'Для заполнения'!$B$3:$BJ$20,COLUMN()-3,0)</f>
        <v>#N/A</v>
      </c>
      <c r="AE8" s="62" t="e">
        <f>VLOOKUP($B8,'Для заполнения'!$B$3:$BJ$20,COLUMN()-3,0)</f>
        <v>#N/A</v>
      </c>
      <c r="AF8" s="62" t="e">
        <f>VLOOKUP($B8,'Для заполнения'!$B$3:$BJ$20,COLUMN()-3,0)</f>
        <v>#N/A</v>
      </c>
      <c r="AG8" s="62" t="e">
        <f>VLOOKUP($B8,'Для заполнения'!$B$3:$BJ$20,COLUMN()-3,0)</f>
        <v>#N/A</v>
      </c>
      <c r="AH8" s="62" t="e">
        <f>VLOOKUP($B8,'Для заполнения'!$B$3:$BJ$20,COLUMN()-3,0)</f>
        <v>#N/A</v>
      </c>
      <c r="AI8" s="62" t="e">
        <f>VLOOKUP($B8,'Для заполнения'!$B$3:$BJ$20,COLUMN()-3,0)</f>
        <v>#N/A</v>
      </c>
      <c r="AJ8" s="62" t="e">
        <f>VLOOKUP($B8,'Для заполнения'!$B$3:$BJ$20,COLUMN()-3,0)</f>
        <v>#N/A</v>
      </c>
      <c r="AK8" s="62" t="e">
        <f>VLOOKUP($B8,'Для заполнения'!$B$3:$BJ$20,COLUMN()-3,0)</f>
        <v>#N/A</v>
      </c>
      <c r="AL8" s="62" t="e">
        <f>VLOOKUP($B8,'Для заполнения'!$B$3:$BJ$20,COLUMN()-3,0)</f>
        <v>#N/A</v>
      </c>
      <c r="AM8" s="63" t="e">
        <f t="shared" si="3"/>
        <v>#N/A</v>
      </c>
      <c r="AN8" s="63" t="e">
        <f t="shared" si="4"/>
        <v>#N/A</v>
      </c>
      <c r="AO8" s="63" t="e">
        <f t="shared" si="5"/>
        <v>#N/A</v>
      </c>
      <c r="AP8" s="62" t="e">
        <f>VLOOKUP($B8,'Для заполнения'!$B$3:$BJ$20,COLUMN()-6,0)</f>
        <v>#N/A</v>
      </c>
      <c r="AQ8" s="62" t="e">
        <f>VLOOKUP($B8,'Для заполнения'!$B$3:$BJ$20,COLUMN()-6,0)</f>
        <v>#N/A</v>
      </c>
      <c r="AR8" s="62" t="e">
        <f>VLOOKUP($B8,'Для заполнения'!$B$3:$BJ$20,COLUMN()-6,0)</f>
        <v>#N/A</v>
      </c>
      <c r="AS8" s="62" t="e">
        <f>VLOOKUP($B8,'Для заполнения'!$B$3:$BJ$20,COLUMN()-6,0)</f>
        <v>#N/A</v>
      </c>
      <c r="AT8" s="62" t="e">
        <f>VLOOKUP($B8,'Для заполнения'!$B$3:$BJ$20,COLUMN()-6,0)</f>
        <v>#N/A</v>
      </c>
      <c r="AU8" s="62" t="e">
        <f>VLOOKUP($B8,'Для заполнения'!$B$3:$BJ$20,COLUMN()-6,0)</f>
        <v>#N/A</v>
      </c>
      <c r="AV8" s="62" t="e">
        <f>VLOOKUP($B8,'Для заполнения'!$B$3:$BJ$20,COLUMN()-6,0)</f>
        <v>#N/A</v>
      </c>
      <c r="AW8" s="62" t="e">
        <f>VLOOKUP($B8,'Для заполнения'!$B$3:$BJ$20,COLUMN()-6,0)</f>
        <v>#N/A</v>
      </c>
      <c r="AX8" s="64" t="e">
        <f>VLOOKUP($B8,'Для заполнения'!$B$3:$BJ$20,COLUMN()-6,0)</f>
        <v>#N/A</v>
      </c>
      <c r="AY8" s="62" t="e">
        <f>VLOOKUP($B8,'Для заполнения'!$B$3:$BJ$20,COLUMN()-6,0)</f>
        <v>#N/A</v>
      </c>
      <c r="AZ8" s="62" t="e">
        <f>VLOOKUP($B8,'Для заполнения'!$B$3:$BJ$20,COLUMN()-6,0)</f>
        <v>#N/A</v>
      </c>
      <c r="BA8" s="62" t="e">
        <f>VLOOKUP($B8,'Для заполнения'!$B$3:$BJ$20,COLUMN()-6,0)</f>
        <v>#N/A</v>
      </c>
      <c r="BB8" s="62" t="e">
        <f>VLOOKUP($B8,'Для заполнения'!$B$3:$BJ$20,COLUMN()-6,0)</f>
        <v>#N/A</v>
      </c>
      <c r="BC8" s="62" t="e">
        <f>VLOOKUP($B8,'Для заполнения'!$B$3:$BJ$20,COLUMN()-6,0)</f>
        <v>#N/A</v>
      </c>
      <c r="BD8" s="62" t="e">
        <f>VLOOKUP($B8,'Для заполнения'!$B$3:$BJ$20,COLUMN()-6,0)</f>
        <v>#N/A</v>
      </c>
      <c r="BE8" s="62" t="e">
        <f>VLOOKUP($B8,'Для заполнения'!$B$3:$BJ$20,COLUMN()-6,0)</f>
        <v>#N/A</v>
      </c>
      <c r="BF8" s="62" t="e">
        <f>VLOOKUP($B8,'Для заполнения'!$B$3:$BJ$20,COLUMN()-6,0)</f>
        <v>#N/A</v>
      </c>
      <c r="BG8" s="62" t="e">
        <f>VLOOKUP($B8,'Для заполнения'!$B$3:$BJ$20,COLUMN()-6,0)</f>
        <v>#N/A</v>
      </c>
      <c r="BH8" s="62" t="e">
        <f>VLOOKUP($B8,'Для заполнения'!$B$3:$BJ$20,COLUMN()-6,0)</f>
        <v>#N/A</v>
      </c>
      <c r="BI8" s="62" t="e">
        <f>VLOOKUP($B8,'Для заполнения'!$B$3:$BJ$20,COLUMN()-6,0)</f>
        <v>#N/A</v>
      </c>
      <c r="BJ8" s="62" t="e">
        <f>VLOOKUP($B8,'Для заполнения'!$B$3:$BJ$20,COLUMN()-6,0)</f>
        <v>#N/A</v>
      </c>
      <c r="BK8" s="62" t="e">
        <f>VLOOKUP($B8,'Для заполнения'!$B$3:$BJ$20,COLUMN()-6,0)</f>
        <v>#N/A</v>
      </c>
      <c r="BL8" s="62" t="e">
        <f>VLOOKUP($B8,'Для заполнения'!$B$3:$BJ$20,COLUMN()-6,0)</f>
        <v>#N/A</v>
      </c>
      <c r="BM8" s="62" t="e">
        <f>VLOOKUP($B8,'Для заполнения'!$B$3:$BJ$20,COLUMN()-6,0)</f>
        <v>#N/A</v>
      </c>
      <c r="BN8" s="62" t="e">
        <f>VLOOKUP($B8,'Для заполнения'!$B$3:$BJ$20,COLUMN()-6,0)</f>
        <v>#N/A</v>
      </c>
      <c r="BO8" s="65" t="e">
        <f>VLOOKUP($B8,'Для заполнения'!$B$3:$BJ$20,COLUMN()-6,0)</f>
        <v>#N/A</v>
      </c>
    </row>
    <row r="9" spans="1:67" s="47" customFormat="1" ht="18.75" customHeight="1" x14ac:dyDescent="0.25">
      <c r="A9" s="60">
        <v>6</v>
      </c>
      <c r="B9" s="61" t="s">
        <v>56</v>
      </c>
      <c r="C9" s="60" t="e">
        <f>VLOOKUP($B9,'Для заполнения'!$B$3:$BJ$20,COLUMN()-1,0)</f>
        <v>#N/A</v>
      </c>
      <c r="D9" s="50" t="e">
        <f>VLOOKUP($B9,'Для заполнения'!$B$3:$BJ$20,COLUMN()-1,0)</f>
        <v>#N/A</v>
      </c>
      <c r="E9" s="50" t="e">
        <f>VLOOKUP($B9,'Для заполнения'!$B$3:$BJ$20,COLUMN()-1,0)</f>
        <v>#N/A</v>
      </c>
      <c r="F9" s="50" t="e">
        <f>VLOOKUP($B9,'Для заполнения'!$B$3:$BJ$20,COLUMN()-1,0)</f>
        <v>#N/A</v>
      </c>
      <c r="G9" s="50" t="e">
        <f>VLOOKUP($B9,'Для заполнения'!$B$3:$BJ$20,COLUMN()-1,0)</f>
        <v>#N/A</v>
      </c>
      <c r="H9" s="50" t="e">
        <f>VLOOKUP($B9,'Для заполнения'!$B$3:$BJ$20,COLUMN()-1,0)</f>
        <v>#N/A</v>
      </c>
      <c r="I9" s="50" t="e">
        <f>VLOOKUP($B9,'Для заполнения'!$B$3:$BJ$20,COLUMN()-1,0)</f>
        <v>#N/A</v>
      </c>
      <c r="J9" s="50" t="e">
        <f>VLOOKUP($B9,'Для заполнения'!$B$3:$BJ$20,COLUMN()-1,0)</f>
        <v>#N/A</v>
      </c>
      <c r="K9" s="50" t="e">
        <f>VLOOKUP($B9,'Для заполнения'!$B$3:$BJ$20,COLUMN()-1,0)</f>
        <v>#N/A</v>
      </c>
      <c r="L9" s="50" t="e">
        <f>VLOOKUP($B9,'Для заполнения'!$B$3:$BJ$20,COLUMN()-1,0)</f>
        <v>#N/A</v>
      </c>
      <c r="M9" s="50" t="e">
        <f>VLOOKUP($B9,'Для заполнения'!$B$3:$BJ$20,COLUMN()-1,0)</f>
        <v>#N/A</v>
      </c>
      <c r="N9" s="50" t="e">
        <f>VLOOKUP($B9,'Для заполнения'!$B$3:$BJ$20,COLUMN()-1,0)</f>
        <v>#N/A</v>
      </c>
      <c r="O9" s="50" t="e">
        <f>VLOOKUP($B9,'Для заполнения'!$B$3:$BJ$20,COLUMN()-1,0)</f>
        <v>#N/A</v>
      </c>
      <c r="P9" s="50" t="e">
        <f>VLOOKUP($B9,'Для заполнения'!$B$3:$BJ$20,COLUMN()-1,0)</f>
        <v>#N/A</v>
      </c>
      <c r="Q9" s="50" t="e">
        <f>VLOOKUP($B9,'Для заполнения'!$B$3:$BJ$20,COLUMN()-1,0)</f>
        <v>#N/A</v>
      </c>
      <c r="R9" s="50" t="e">
        <f>VLOOKUP($B9,'Для заполнения'!$B$3:$BJ$20,COLUMN()-1,0)</f>
        <v>#N/A</v>
      </c>
      <c r="S9" s="50" t="e">
        <f>VLOOKUP($B9,'Для заполнения'!$B$3:$BJ$20,COLUMN()-1,0)</f>
        <v>#N/A</v>
      </c>
      <c r="T9" s="50" t="e">
        <f>VLOOKUP($B9,'Для заполнения'!$B$3:$BJ$20,COLUMN()-1,0)</f>
        <v>#N/A</v>
      </c>
      <c r="U9" s="50" t="e">
        <f>VLOOKUP($B9,'Для заполнения'!$B$3:$BJ$20,COLUMN()-1,0)</f>
        <v>#N/A</v>
      </c>
      <c r="V9" s="50" t="e">
        <f>VLOOKUP($B9,'Для заполнения'!$B$3:$BJ$20,COLUMN()-1,0)</f>
        <v>#N/A</v>
      </c>
      <c r="W9" s="50" t="e">
        <f>VLOOKUP($B9,'Для заполнения'!$B$3:$BJ$20,COLUMN()-1,0)</f>
        <v>#N/A</v>
      </c>
      <c r="X9" s="50" t="e">
        <f>VLOOKUP($B9,'Для заполнения'!$B$3:$BJ$20,COLUMN()-1,0)</f>
        <v>#N/A</v>
      </c>
      <c r="Y9" s="50" t="e">
        <f t="shared" si="1"/>
        <v>#N/A</v>
      </c>
      <c r="Z9" s="62" t="e">
        <f>VLOOKUP($B9,'Для заполнения'!$B$3:$BJ$20,COLUMN()-2,0)</f>
        <v>#N/A</v>
      </c>
      <c r="AA9" s="62" t="e">
        <f>VLOOKUP($B9,'Для заполнения'!$B$3:$BJ$20,COLUMN()-2,0)</f>
        <v>#N/A</v>
      </c>
      <c r="AB9" s="62" t="e">
        <f t="shared" si="2"/>
        <v>#N/A</v>
      </c>
      <c r="AC9" s="62" t="e">
        <f>VLOOKUP($B9,'Для заполнения'!$B$3:$BJ$20,COLUMN()-3,0)</f>
        <v>#N/A</v>
      </c>
      <c r="AD9" s="62" t="e">
        <f>VLOOKUP($B9,'Для заполнения'!$B$3:$BJ$20,COLUMN()-3,0)</f>
        <v>#N/A</v>
      </c>
      <c r="AE9" s="62" t="e">
        <f>VLOOKUP($B9,'Для заполнения'!$B$3:$BJ$20,COLUMN()-3,0)</f>
        <v>#N/A</v>
      </c>
      <c r="AF9" s="62" t="e">
        <f>VLOOKUP($B9,'Для заполнения'!$B$3:$BJ$20,COLUMN()-3,0)</f>
        <v>#N/A</v>
      </c>
      <c r="AG9" s="62" t="e">
        <f>VLOOKUP($B9,'Для заполнения'!$B$3:$BJ$20,COLUMN()-3,0)</f>
        <v>#N/A</v>
      </c>
      <c r="AH9" s="62" t="e">
        <f>VLOOKUP($B9,'Для заполнения'!$B$3:$BJ$20,COLUMN()-3,0)</f>
        <v>#N/A</v>
      </c>
      <c r="AI9" s="62" t="e">
        <f>VLOOKUP($B9,'Для заполнения'!$B$3:$BJ$20,COLUMN()-3,0)</f>
        <v>#N/A</v>
      </c>
      <c r="AJ9" s="62" t="e">
        <f>VLOOKUP($B9,'Для заполнения'!$B$3:$BJ$20,COLUMN()-3,0)</f>
        <v>#N/A</v>
      </c>
      <c r="AK9" s="62" t="e">
        <f>VLOOKUP($B9,'Для заполнения'!$B$3:$BJ$20,COLUMN()-3,0)</f>
        <v>#N/A</v>
      </c>
      <c r="AL9" s="62" t="e">
        <f>VLOOKUP($B9,'Для заполнения'!$B$3:$BJ$20,COLUMN()-3,0)</f>
        <v>#N/A</v>
      </c>
      <c r="AM9" s="63" t="e">
        <f t="shared" si="3"/>
        <v>#N/A</v>
      </c>
      <c r="AN9" s="63" t="e">
        <f t="shared" si="4"/>
        <v>#N/A</v>
      </c>
      <c r="AO9" s="63" t="e">
        <f t="shared" si="5"/>
        <v>#N/A</v>
      </c>
      <c r="AP9" s="62" t="e">
        <f>VLOOKUP($B9,'Для заполнения'!$B$3:$BJ$20,COLUMN()-6,0)</f>
        <v>#N/A</v>
      </c>
      <c r="AQ9" s="62" t="e">
        <f>VLOOKUP($B9,'Для заполнения'!$B$3:$BJ$20,COLUMN()-6,0)</f>
        <v>#N/A</v>
      </c>
      <c r="AR9" s="62" t="e">
        <f>VLOOKUP($B9,'Для заполнения'!$B$3:$BJ$20,COLUMN()-6,0)</f>
        <v>#N/A</v>
      </c>
      <c r="AS9" s="62" t="e">
        <f>VLOOKUP($B9,'Для заполнения'!$B$3:$BJ$20,COLUMN()-6,0)</f>
        <v>#N/A</v>
      </c>
      <c r="AT9" s="62" t="e">
        <f>VLOOKUP($B9,'Для заполнения'!$B$3:$BJ$20,COLUMN()-6,0)</f>
        <v>#N/A</v>
      </c>
      <c r="AU9" s="62" t="e">
        <f>VLOOKUP($B9,'Для заполнения'!$B$3:$BJ$20,COLUMN()-6,0)</f>
        <v>#N/A</v>
      </c>
      <c r="AV9" s="62" t="e">
        <f>VLOOKUP($B9,'Для заполнения'!$B$3:$BJ$20,COLUMN()-6,0)</f>
        <v>#N/A</v>
      </c>
      <c r="AW9" s="62" t="e">
        <f>VLOOKUP($B9,'Для заполнения'!$B$3:$BJ$20,COLUMN()-6,0)</f>
        <v>#N/A</v>
      </c>
      <c r="AX9" s="64" t="e">
        <f>VLOOKUP($B9,'Для заполнения'!$B$3:$BJ$20,COLUMN()-6,0)</f>
        <v>#N/A</v>
      </c>
      <c r="AY9" s="62" t="e">
        <f>VLOOKUP($B9,'Для заполнения'!$B$3:$BJ$20,COLUMN()-6,0)</f>
        <v>#N/A</v>
      </c>
      <c r="AZ9" s="62" t="e">
        <f>VLOOKUP($B9,'Для заполнения'!$B$3:$BJ$20,COLUMN()-6,0)</f>
        <v>#N/A</v>
      </c>
      <c r="BA9" s="62" t="e">
        <f>VLOOKUP($B9,'Для заполнения'!$B$3:$BJ$20,COLUMN()-6,0)</f>
        <v>#N/A</v>
      </c>
      <c r="BB9" s="62" t="e">
        <f>VLOOKUP($B9,'Для заполнения'!$B$3:$BJ$20,COLUMN()-6,0)</f>
        <v>#N/A</v>
      </c>
      <c r="BC9" s="62" t="e">
        <f>VLOOKUP($B9,'Для заполнения'!$B$3:$BJ$20,COLUMN()-6,0)</f>
        <v>#N/A</v>
      </c>
      <c r="BD9" s="62" t="e">
        <f>VLOOKUP($B9,'Для заполнения'!$B$3:$BJ$20,COLUMN()-6,0)</f>
        <v>#N/A</v>
      </c>
      <c r="BE9" s="62" t="e">
        <f>VLOOKUP($B9,'Для заполнения'!$B$3:$BJ$20,COLUMN()-6,0)</f>
        <v>#N/A</v>
      </c>
      <c r="BF9" s="62" t="e">
        <f>VLOOKUP($B9,'Для заполнения'!$B$3:$BJ$20,COLUMN()-6,0)</f>
        <v>#N/A</v>
      </c>
      <c r="BG9" s="62" t="e">
        <f>VLOOKUP($B9,'Для заполнения'!$B$3:$BJ$20,COLUMN()-6,0)</f>
        <v>#N/A</v>
      </c>
      <c r="BH9" s="62" t="e">
        <f>VLOOKUP($B9,'Для заполнения'!$B$3:$BJ$20,COLUMN()-6,0)</f>
        <v>#N/A</v>
      </c>
      <c r="BI9" s="62" t="e">
        <f>VLOOKUP($B9,'Для заполнения'!$B$3:$BJ$20,COLUMN()-6,0)</f>
        <v>#N/A</v>
      </c>
      <c r="BJ9" s="62" t="e">
        <f>VLOOKUP($B9,'Для заполнения'!$B$3:$BJ$20,COLUMN()-6,0)</f>
        <v>#N/A</v>
      </c>
      <c r="BK9" s="62" t="e">
        <f>VLOOKUP($B9,'Для заполнения'!$B$3:$BJ$20,COLUMN()-6,0)</f>
        <v>#N/A</v>
      </c>
      <c r="BL9" s="62" t="e">
        <f>VLOOKUP($B9,'Для заполнения'!$B$3:$BJ$20,COLUMN()-6,0)</f>
        <v>#N/A</v>
      </c>
      <c r="BM9" s="62" t="e">
        <f>VLOOKUP($B9,'Для заполнения'!$B$3:$BJ$20,COLUMN()-6,0)</f>
        <v>#N/A</v>
      </c>
      <c r="BN9" s="62" t="e">
        <f>VLOOKUP($B9,'Для заполнения'!$B$3:$BJ$20,COLUMN()-6,0)</f>
        <v>#N/A</v>
      </c>
      <c r="BO9" s="65" t="e">
        <f>VLOOKUP($B9,'Для заполнения'!$B$3:$BJ$20,COLUMN()-6,0)</f>
        <v>#N/A</v>
      </c>
    </row>
    <row r="10" spans="1:67" s="47" customFormat="1" ht="18.75" customHeight="1" x14ac:dyDescent="0.25">
      <c r="A10" s="60">
        <v>7</v>
      </c>
      <c r="B10" s="61" t="s">
        <v>57</v>
      </c>
      <c r="C10" s="60" t="e">
        <f>VLOOKUP($B10,'Для заполнения'!$B$3:$BJ$20,COLUMN()-1,0)</f>
        <v>#N/A</v>
      </c>
      <c r="D10" s="50" t="e">
        <f>VLOOKUP($B10,'Для заполнения'!$B$3:$BJ$20,COLUMN()-1,0)</f>
        <v>#N/A</v>
      </c>
      <c r="E10" s="50" t="e">
        <f>VLOOKUP($B10,'Для заполнения'!$B$3:$BJ$20,COLUMN()-1,0)</f>
        <v>#N/A</v>
      </c>
      <c r="F10" s="50" t="e">
        <f>VLOOKUP($B10,'Для заполнения'!$B$3:$BJ$20,COLUMN()-1,0)</f>
        <v>#N/A</v>
      </c>
      <c r="G10" s="50" t="e">
        <f>VLOOKUP($B10,'Для заполнения'!$B$3:$BJ$20,COLUMN()-1,0)</f>
        <v>#N/A</v>
      </c>
      <c r="H10" s="50" t="e">
        <f>VLOOKUP($B10,'Для заполнения'!$B$3:$BJ$20,COLUMN()-1,0)</f>
        <v>#N/A</v>
      </c>
      <c r="I10" s="50" t="e">
        <f>VLOOKUP($B10,'Для заполнения'!$B$3:$BJ$20,COLUMN()-1,0)</f>
        <v>#N/A</v>
      </c>
      <c r="J10" s="50" t="e">
        <f>VLOOKUP($B10,'Для заполнения'!$B$3:$BJ$20,COLUMN()-1,0)</f>
        <v>#N/A</v>
      </c>
      <c r="K10" s="50" t="e">
        <f>VLOOKUP($B10,'Для заполнения'!$B$3:$BJ$20,COLUMN()-1,0)</f>
        <v>#N/A</v>
      </c>
      <c r="L10" s="50" t="e">
        <f>VLOOKUP($B10,'Для заполнения'!$B$3:$BJ$20,COLUMN()-1,0)</f>
        <v>#N/A</v>
      </c>
      <c r="M10" s="50" t="e">
        <f>VLOOKUP($B10,'Для заполнения'!$B$3:$BJ$20,COLUMN()-1,0)</f>
        <v>#N/A</v>
      </c>
      <c r="N10" s="50" t="e">
        <f>VLOOKUP($B10,'Для заполнения'!$B$3:$BJ$20,COLUMN()-1,0)</f>
        <v>#N/A</v>
      </c>
      <c r="O10" s="50" t="e">
        <f>VLOOKUP($B10,'Для заполнения'!$B$3:$BJ$20,COLUMN()-1,0)</f>
        <v>#N/A</v>
      </c>
      <c r="P10" s="50" t="e">
        <f>VLOOKUP($B10,'Для заполнения'!$B$3:$BJ$20,COLUMN()-1,0)</f>
        <v>#N/A</v>
      </c>
      <c r="Q10" s="50" t="e">
        <f>VLOOKUP($B10,'Для заполнения'!$B$3:$BJ$20,COLUMN()-1,0)</f>
        <v>#N/A</v>
      </c>
      <c r="R10" s="50" t="e">
        <f>VLOOKUP($B10,'Для заполнения'!$B$3:$BJ$20,COLUMN()-1,0)</f>
        <v>#N/A</v>
      </c>
      <c r="S10" s="50" t="e">
        <f>VLOOKUP($B10,'Для заполнения'!$B$3:$BJ$20,COLUMN()-1,0)</f>
        <v>#N/A</v>
      </c>
      <c r="T10" s="50" t="e">
        <f>VLOOKUP($B10,'Для заполнения'!$B$3:$BJ$20,COLUMN()-1,0)</f>
        <v>#N/A</v>
      </c>
      <c r="U10" s="50" t="e">
        <f>VLOOKUP($B10,'Для заполнения'!$B$3:$BJ$20,COLUMN()-1,0)</f>
        <v>#N/A</v>
      </c>
      <c r="V10" s="50" t="e">
        <f>VLOOKUP($B10,'Для заполнения'!$B$3:$BJ$20,COLUMN()-1,0)</f>
        <v>#N/A</v>
      </c>
      <c r="W10" s="50" t="e">
        <f>VLOOKUP($B10,'Для заполнения'!$B$3:$BJ$20,COLUMN()-1,0)</f>
        <v>#N/A</v>
      </c>
      <c r="X10" s="50" t="e">
        <f>VLOOKUP($B10,'Для заполнения'!$B$3:$BJ$20,COLUMN()-1,0)</f>
        <v>#N/A</v>
      </c>
      <c r="Y10" s="50" t="e">
        <f t="shared" si="1"/>
        <v>#N/A</v>
      </c>
      <c r="Z10" s="62" t="e">
        <f>VLOOKUP($B10,'Для заполнения'!$B$3:$BJ$20,COLUMN()-2,0)</f>
        <v>#N/A</v>
      </c>
      <c r="AA10" s="62" t="e">
        <f>VLOOKUP($B10,'Для заполнения'!$B$3:$BJ$20,COLUMN()-2,0)</f>
        <v>#N/A</v>
      </c>
      <c r="AB10" s="62" t="e">
        <f t="shared" si="2"/>
        <v>#N/A</v>
      </c>
      <c r="AC10" s="62" t="e">
        <f>VLOOKUP($B10,'Для заполнения'!$B$3:$BJ$20,COLUMN()-3,0)</f>
        <v>#N/A</v>
      </c>
      <c r="AD10" s="62" t="e">
        <f>VLOOKUP($B10,'Для заполнения'!$B$3:$BJ$20,COLUMN()-3,0)</f>
        <v>#N/A</v>
      </c>
      <c r="AE10" s="62" t="e">
        <f>VLOOKUP($B10,'Для заполнения'!$B$3:$BJ$20,COLUMN()-3,0)</f>
        <v>#N/A</v>
      </c>
      <c r="AF10" s="62" t="e">
        <f>VLOOKUP($B10,'Для заполнения'!$B$3:$BJ$20,COLUMN()-3,0)</f>
        <v>#N/A</v>
      </c>
      <c r="AG10" s="62" t="e">
        <f>VLOOKUP($B10,'Для заполнения'!$B$3:$BJ$20,COLUMN()-3,0)</f>
        <v>#N/A</v>
      </c>
      <c r="AH10" s="62" t="e">
        <f>VLOOKUP($B10,'Для заполнения'!$B$3:$BJ$20,COLUMN()-3,0)</f>
        <v>#N/A</v>
      </c>
      <c r="AI10" s="62" t="e">
        <f>VLOOKUP($B10,'Для заполнения'!$B$3:$BJ$20,COLUMN()-3,0)</f>
        <v>#N/A</v>
      </c>
      <c r="AJ10" s="62" t="e">
        <f>VLOOKUP($B10,'Для заполнения'!$B$3:$BJ$20,COLUMN()-3,0)</f>
        <v>#N/A</v>
      </c>
      <c r="AK10" s="62" t="e">
        <f>VLOOKUP($B10,'Для заполнения'!$B$3:$BJ$20,COLUMN()-3,0)</f>
        <v>#N/A</v>
      </c>
      <c r="AL10" s="62" t="e">
        <f>VLOOKUP($B10,'Для заполнения'!$B$3:$BJ$20,COLUMN()-3,0)</f>
        <v>#N/A</v>
      </c>
      <c r="AM10" s="63" t="e">
        <f t="shared" si="3"/>
        <v>#N/A</v>
      </c>
      <c r="AN10" s="63" t="e">
        <f t="shared" si="4"/>
        <v>#N/A</v>
      </c>
      <c r="AO10" s="63" t="e">
        <f t="shared" si="5"/>
        <v>#N/A</v>
      </c>
      <c r="AP10" s="62" t="e">
        <f>VLOOKUP($B10,'Для заполнения'!$B$3:$BJ$20,COLUMN()-6,0)</f>
        <v>#N/A</v>
      </c>
      <c r="AQ10" s="62" t="e">
        <f>VLOOKUP($B10,'Для заполнения'!$B$3:$BJ$20,COLUMN()-6,0)</f>
        <v>#N/A</v>
      </c>
      <c r="AR10" s="62" t="e">
        <f>VLOOKUP($B10,'Для заполнения'!$B$3:$BJ$20,COLUMN()-6,0)</f>
        <v>#N/A</v>
      </c>
      <c r="AS10" s="62" t="e">
        <f>VLOOKUP($B10,'Для заполнения'!$B$3:$BJ$20,COLUMN()-6,0)</f>
        <v>#N/A</v>
      </c>
      <c r="AT10" s="62" t="e">
        <f>VLOOKUP($B10,'Для заполнения'!$B$3:$BJ$20,COLUMN()-6,0)</f>
        <v>#N/A</v>
      </c>
      <c r="AU10" s="62" t="e">
        <f>VLOOKUP($B10,'Для заполнения'!$B$3:$BJ$20,COLUMN()-6,0)</f>
        <v>#N/A</v>
      </c>
      <c r="AV10" s="62" t="e">
        <f>VLOOKUP($B10,'Для заполнения'!$B$3:$BJ$20,COLUMN()-6,0)</f>
        <v>#N/A</v>
      </c>
      <c r="AW10" s="62" t="e">
        <f>VLOOKUP($B10,'Для заполнения'!$B$3:$BJ$20,COLUMN()-6,0)</f>
        <v>#N/A</v>
      </c>
      <c r="AX10" s="64" t="e">
        <f>VLOOKUP($B10,'Для заполнения'!$B$3:$BJ$20,COLUMN()-6,0)</f>
        <v>#N/A</v>
      </c>
      <c r="AY10" s="62" t="e">
        <f>VLOOKUP($B10,'Для заполнения'!$B$3:$BJ$20,COLUMN()-6,0)</f>
        <v>#N/A</v>
      </c>
      <c r="AZ10" s="62" t="e">
        <f>VLOOKUP($B10,'Для заполнения'!$B$3:$BJ$20,COLUMN()-6,0)</f>
        <v>#N/A</v>
      </c>
      <c r="BA10" s="62" t="e">
        <f>VLOOKUP($B10,'Для заполнения'!$B$3:$BJ$20,COLUMN()-6,0)</f>
        <v>#N/A</v>
      </c>
      <c r="BB10" s="62" t="e">
        <f>VLOOKUP($B10,'Для заполнения'!$B$3:$BJ$20,COLUMN()-6,0)</f>
        <v>#N/A</v>
      </c>
      <c r="BC10" s="62" t="e">
        <f>VLOOKUP($B10,'Для заполнения'!$B$3:$BJ$20,COLUMN()-6,0)</f>
        <v>#N/A</v>
      </c>
      <c r="BD10" s="62" t="e">
        <f>VLOOKUP($B10,'Для заполнения'!$B$3:$BJ$20,COLUMN()-6,0)</f>
        <v>#N/A</v>
      </c>
      <c r="BE10" s="62" t="e">
        <f>VLOOKUP($B10,'Для заполнения'!$B$3:$BJ$20,COLUMN()-6,0)</f>
        <v>#N/A</v>
      </c>
      <c r="BF10" s="62" t="e">
        <f>VLOOKUP($B10,'Для заполнения'!$B$3:$BJ$20,COLUMN()-6,0)</f>
        <v>#N/A</v>
      </c>
      <c r="BG10" s="62" t="e">
        <f>VLOOKUP($B10,'Для заполнения'!$B$3:$BJ$20,COLUMN()-6,0)</f>
        <v>#N/A</v>
      </c>
      <c r="BH10" s="62" t="e">
        <f>VLOOKUP($B10,'Для заполнения'!$B$3:$BJ$20,COLUMN()-6,0)</f>
        <v>#N/A</v>
      </c>
      <c r="BI10" s="62" t="e">
        <f>VLOOKUP($B10,'Для заполнения'!$B$3:$BJ$20,COLUMN()-6,0)</f>
        <v>#N/A</v>
      </c>
      <c r="BJ10" s="62" t="e">
        <f>VLOOKUP($B10,'Для заполнения'!$B$3:$BJ$20,COLUMN()-6,0)</f>
        <v>#N/A</v>
      </c>
      <c r="BK10" s="62" t="e">
        <f>VLOOKUP($B10,'Для заполнения'!$B$3:$BJ$20,COLUMN()-6,0)</f>
        <v>#N/A</v>
      </c>
      <c r="BL10" s="62" t="e">
        <f>VLOOKUP($B10,'Для заполнения'!$B$3:$BJ$20,COLUMN()-6,0)</f>
        <v>#N/A</v>
      </c>
      <c r="BM10" s="62" t="e">
        <f>VLOOKUP($B10,'Для заполнения'!$B$3:$BJ$20,COLUMN()-6,0)</f>
        <v>#N/A</v>
      </c>
      <c r="BN10" s="62" t="e">
        <f>VLOOKUP($B10,'Для заполнения'!$B$3:$BJ$20,COLUMN()-6,0)</f>
        <v>#N/A</v>
      </c>
      <c r="BO10" s="65" t="e">
        <f>VLOOKUP($B10,'Для заполнения'!$B$3:$BJ$20,COLUMN()-6,0)</f>
        <v>#N/A</v>
      </c>
    </row>
    <row r="11" spans="1:67" s="47" customFormat="1" ht="18.75" customHeight="1" x14ac:dyDescent="0.25">
      <c r="A11" s="60">
        <v>8</v>
      </c>
      <c r="B11" s="61" t="s">
        <v>58</v>
      </c>
      <c r="C11" s="60" t="e">
        <f>VLOOKUP($B11,'Для заполнения'!$B$3:$BJ$20,COLUMN()-1,0)</f>
        <v>#N/A</v>
      </c>
      <c r="D11" s="50" t="e">
        <f>VLOOKUP($B11,'Для заполнения'!$B$3:$BJ$20,COLUMN()-1,0)</f>
        <v>#N/A</v>
      </c>
      <c r="E11" s="50" t="e">
        <f>VLOOKUP($B11,'Для заполнения'!$B$3:$BJ$20,COLUMN()-1,0)</f>
        <v>#N/A</v>
      </c>
      <c r="F11" s="50" t="e">
        <f>VLOOKUP($B11,'Для заполнения'!$B$3:$BJ$20,COLUMN()-1,0)</f>
        <v>#N/A</v>
      </c>
      <c r="G11" s="50" t="e">
        <f>VLOOKUP($B11,'Для заполнения'!$B$3:$BJ$20,COLUMN()-1,0)</f>
        <v>#N/A</v>
      </c>
      <c r="H11" s="50" t="e">
        <f>VLOOKUP($B11,'Для заполнения'!$B$3:$BJ$20,COLUMN()-1,0)</f>
        <v>#N/A</v>
      </c>
      <c r="I11" s="50" t="e">
        <f>VLOOKUP($B11,'Для заполнения'!$B$3:$BJ$20,COLUMN()-1,0)</f>
        <v>#N/A</v>
      </c>
      <c r="J11" s="50" t="e">
        <f>VLOOKUP($B11,'Для заполнения'!$B$3:$BJ$20,COLUMN()-1,0)</f>
        <v>#N/A</v>
      </c>
      <c r="K11" s="50" t="e">
        <f>VLOOKUP($B11,'Для заполнения'!$B$3:$BJ$20,COLUMN()-1,0)</f>
        <v>#N/A</v>
      </c>
      <c r="L11" s="50" t="e">
        <f>VLOOKUP($B11,'Для заполнения'!$B$3:$BJ$20,COLUMN()-1,0)</f>
        <v>#N/A</v>
      </c>
      <c r="M11" s="50" t="e">
        <f>VLOOKUP($B11,'Для заполнения'!$B$3:$BJ$20,COLUMN()-1,0)</f>
        <v>#N/A</v>
      </c>
      <c r="N11" s="50" t="e">
        <f>VLOOKUP($B11,'Для заполнения'!$B$3:$BJ$20,COLUMN()-1,0)</f>
        <v>#N/A</v>
      </c>
      <c r="O11" s="50" t="e">
        <f>VLOOKUP($B11,'Для заполнения'!$B$3:$BJ$20,COLUMN()-1,0)</f>
        <v>#N/A</v>
      </c>
      <c r="P11" s="50" t="e">
        <f>VLOOKUP($B11,'Для заполнения'!$B$3:$BJ$20,COLUMN()-1,0)</f>
        <v>#N/A</v>
      </c>
      <c r="Q11" s="50" t="e">
        <f>VLOOKUP($B11,'Для заполнения'!$B$3:$BJ$20,COLUMN()-1,0)</f>
        <v>#N/A</v>
      </c>
      <c r="R11" s="50" t="e">
        <f>VLOOKUP($B11,'Для заполнения'!$B$3:$BJ$20,COLUMN()-1,0)</f>
        <v>#N/A</v>
      </c>
      <c r="S11" s="50" t="e">
        <f>VLOOKUP($B11,'Для заполнения'!$B$3:$BJ$20,COLUMN()-1,0)</f>
        <v>#N/A</v>
      </c>
      <c r="T11" s="50" t="e">
        <f>VLOOKUP($B11,'Для заполнения'!$B$3:$BJ$20,COLUMN()-1,0)</f>
        <v>#N/A</v>
      </c>
      <c r="U11" s="50" t="e">
        <f>VLOOKUP($B11,'Для заполнения'!$B$3:$BJ$20,COLUMN()-1,0)</f>
        <v>#N/A</v>
      </c>
      <c r="V11" s="50" t="e">
        <f>VLOOKUP($B11,'Для заполнения'!$B$3:$BJ$20,COLUMN()-1,0)</f>
        <v>#N/A</v>
      </c>
      <c r="W11" s="50" t="e">
        <f>VLOOKUP($B11,'Для заполнения'!$B$3:$BJ$20,COLUMN()-1,0)</f>
        <v>#N/A</v>
      </c>
      <c r="X11" s="50" t="e">
        <f>VLOOKUP($B11,'Для заполнения'!$B$3:$BJ$20,COLUMN()-1,0)</f>
        <v>#N/A</v>
      </c>
      <c r="Y11" s="50" t="e">
        <f t="shared" si="1"/>
        <v>#N/A</v>
      </c>
      <c r="Z11" s="62" t="e">
        <f>VLOOKUP($B11,'Для заполнения'!$B$3:$BJ$20,COLUMN()-2,0)</f>
        <v>#N/A</v>
      </c>
      <c r="AA11" s="62" t="e">
        <f>VLOOKUP($B11,'Для заполнения'!$B$3:$BJ$20,COLUMN()-2,0)</f>
        <v>#N/A</v>
      </c>
      <c r="AB11" s="62" t="e">
        <f t="shared" si="2"/>
        <v>#N/A</v>
      </c>
      <c r="AC11" s="62" t="e">
        <f>VLOOKUP($B11,'Для заполнения'!$B$3:$BJ$20,COLUMN()-3,0)</f>
        <v>#N/A</v>
      </c>
      <c r="AD11" s="62" t="e">
        <f>VLOOKUP($B11,'Для заполнения'!$B$3:$BJ$20,COLUMN()-3,0)</f>
        <v>#N/A</v>
      </c>
      <c r="AE11" s="62" t="e">
        <f>VLOOKUP($B11,'Для заполнения'!$B$3:$BJ$20,COLUMN()-3,0)</f>
        <v>#N/A</v>
      </c>
      <c r="AF11" s="62" t="e">
        <f>VLOOKUP($B11,'Для заполнения'!$B$3:$BJ$20,COLUMN()-3,0)</f>
        <v>#N/A</v>
      </c>
      <c r="AG11" s="62" t="e">
        <f>VLOOKUP($B11,'Для заполнения'!$B$3:$BJ$20,COLUMN()-3,0)</f>
        <v>#N/A</v>
      </c>
      <c r="AH11" s="62" t="e">
        <f>VLOOKUP($B11,'Для заполнения'!$B$3:$BJ$20,COLUMN()-3,0)</f>
        <v>#N/A</v>
      </c>
      <c r="AI11" s="62" t="e">
        <f>VLOOKUP($B11,'Для заполнения'!$B$3:$BJ$20,COLUMN()-3,0)</f>
        <v>#N/A</v>
      </c>
      <c r="AJ11" s="62" t="e">
        <f>VLOOKUP($B11,'Для заполнения'!$B$3:$BJ$20,COLUMN()-3,0)</f>
        <v>#N/A</v>
      </c>
      <c r="AK11" s="62" t="e">
        <f>VLOOKUP($B11,'Для заполнения'!$B$3:$BJ$20,COLUMN()-3,0)</f>
        <v>#N/A</v>
      </c>
      <c r="AL11" s="62" t="e">
        <f>VLOOKUP($B11,'Для заполнения'!$B$3:$BJ$20,COLUMN()-3,0)</f>
        <v>#N/A</v>
      </c>
      <c r="AM11" s="63" t="e">
        <f t="shared" si="3"/>
        <v>#N/A</v>
      </c>
      <c r="AN11" s="63" t="e">
        <f t="shared" si="4"/>
        <v>#N/A</v>
      </c>
      <c r="AO11" s="63" t="e">
        <f t="shared" si="5"/>
        <v>#N/A</v>
      </c>
      <c r="AP11" s="62" t="e">
        <f>VLOOKUP($B11,'Для заполнения'!$B$3:$BJ$20,COLUMN()-6,0)</f>
        <v>#N/A</v>
      </c>
      <c r="AQ11" s="62" t="e">
        <f>VLOOKUP($B11,'Для заполнения'!$B$3:$BJ$20,COLUMN()-6,0)</f>
        <v>#N/A</v>
      </c>
      <c r="AR11" s="62" t="e">
        <f>VLOOKUP($B11,'Для заполнения'!$B$3:$BJ$20,COLUMN()-6,0)</f>
        <v>#N/A</v>
      </c>
      <c r="AS11" s="62" t="e">
        <f>VLOOKUP($B11,'Для заполнения'!$B$3:$BJ$20,COLUMN()-6,0)</f>
        <v>#N/A</v>
      </c>
      <c r="AT11" s="62" t="e">
        <f>VLOOKUP($B11,'Для заполнения'!$B$3:$BJ$20,COLUMN()-6,0)</f>
        <v>#N/A</v>
      </c>
      <c r="AU11" s="62" t="e">
        <f>VLOOKUP($B11,'Для заполнения'!$B$3:$BJ$20,COLUMN()-6,0)</f>
        <v>#N/A</v>
      </c>
      <c r="AV11" s="62" t="e">
        <f>VLOOKUP($B11,'Для заполнения'!$B$3:$BJ$20,COLUMN()-6,0)</f>
        <v>#N/A</v>
      </c>
      <c r="AW11" s="62" t="e">
        <f>VLOOKUP($B11,'Для заполнения'!$B$3:$BJ$20,COLUMN()-6,0)</f>
        <v>#N/A</v>
      </c>
      <c r="AX11" s="64" t="e">
        <f>VLOOKUP($B11,'Для заполнения'!$B$3:$BJ$20,COLUMN()-6,0)</f>
        <v>#N/A</v>
      </c>
      <c r="AY11" s="62" t="e">
        <f>VLOOKUP($B11,'Для заполнения'!$B$3:$BJ$20,COLUMN()-6,0)</f>
        <v>#N/A</v>
      </c>
      <c r="AZ11" s="62" t="e">
        <f>VLOOKUP($B11,'Для заполнения'!$B$3:$BJ$20,COLUMN()-6,0)</f>
        <v>#N/A</v>
      </c>
      <c r="BA11" s="62" t="e">
        <f>VLOOKUP($B11,'Для заполнения'!$B$3:$BJ$20,COLUMN()-6,0)</f>
        <v>#N/A</v>
      </c>
      <c r="BB11" s="62" t="e">
        <f>VLOOKUP($B11,'Для заполнения'!$B$3:$BJ$20,COLUMN()-6,0)</f>
        <v>#N/A</v>
      </c>
      <c r="BC11" s="62" t="e">
        <f>VLOOKUP($B11,'Для заполнения'!$B$3:$BJ$20,COLUMN()-6,0)</f>
        <v>#N/A</v>
      </c>
      <c r="BD11" s="62" t="e">
        <f>VLOOKUP($B11,'Для заполнения'!$B$3:$BJ$20,COLUMN()-6,0)</f>
        <v>#N/A</v>
      </c>
      <c r="BE11" s="62" t="e">
        <f>VLOOKUP($B11,'Для заполнения'!$B$3:$BJ$20,COLUMN()-6,0)</f>
        <v>#N/A</v>
      </c>
      <c r="BF11" s="62" t="e">
        <f>VLOOKUP($B11,'Для заполнения'!$B$3:$BJ$20,COLUMN()-6,0)</f>
        <v>#N/A</v>
      </c>
      <c r="BG11" s="62" t="e">
        <f>VLOOKUP($B11,'Для заполнения'!$B$3:$BJ$20,COLUMN()-6,0)</f>
        <v>#N/A</v>
      </c>
      <c r="BH11" s="62" t="e">
        <f>VLOOKUP($B11,'Для заполнения'!$B$3:$BJ$20,COLUMN()-6,0)</f>
        <v>#N/A</v>
      </c>
      <c r="BI11" s="62" t="e">
        <f>VLOOKUP($B11,'Для заполнения'!$B$3:$BJ$20,COLUMN()-6,0)</f>
        <v>#N/A</v>
      </c>
      <c r="BJ11" s="62" t="e">
        <f>VLOOKUP($B11,'Для заполнения'!$B$3:$BJ$20,COLUMN()-6,0)</f>
        <v>#N/A</v>
      </c>
      <c r="BK11" s="62" t="e">
        <f>VLOOKUP($B11,'Для заполнения'!$B$3:$BJ$20,COLUMN()-6,0)</f>
        <v>#N/A</v>
      </c>
      <c r="BL11" s="62" t="e">
        <f>VLOOKUP($B11,'Для заполнения'!$B$3:$BJ$20,COLUMN()-6,0)</f>
        <v>#N/A</v>
      </c>
      <c r="BM11" s="62" t="e">
        <f>VLOOKUP($B11,'Для заполнения'!$B$3:$BJ$20,COLUMN()-6,0)</f>
        <v>#N/A</v>
      </c>
      <c r="BN11" s="62" t="e">
        <f>VLOOKUP($B11,'Для заполнения'!$B$3:$BJ$20,COLUMN()-6,0)</f>
        <v>#N/A</v>
      </c>
      <c r="BO11" s="65" t="e">
        <f>VLOOKUP($B11,'Для заполнения'!$B$3:$BJ$20,COLUMN()-6,0)</f>
        <v>#N/A</v>
      </c>
    </row>
    <row r="12" spans="1:67" s="47" customFormat="1" ht="18.75" customHeight="1" x14ac:dyDescent="0.25">
      <c r="A12" s="60">
        <v>9</v>
      </c>
      <c r="B12" s="61" t="s">
        <v>59</v>
      </c>
      <c r="C12" s="60" t="e">
        <f>VLOOKUP($B12,'Для заполнения'!$B$3:$BJ$20,COLUMN()-1,0)</f>
        <v>#N/A</v>
      </c>
      <c r="D12" s="50" t="e">
        <f>VLOOKUP($B12,'Для заполнения'!$B$3:$BJ$20,COLUMN()-1,0)</f>
        <v>#N/A</v>
      </c>
      <c r="E12" s="50" t="e">
        <f>VLOOKUP($B12,'Для заполнения'!$B$3:$BJ$20,COLUMN()-1,0)</f>
        <v>#N/A</v>
      </c>
      <c r="F12" s="50" t="e">
        <f>VLOOKUP($B12,'Для заполнения'!$B$3:$BJ$20,COLUMN()-1,0)</f>
        <v>#N/A</v>
      </c>
      <c r="G12" s="50" t="e">
        <f>VLOOKUP($B12,'Для заполнения'!$B$3:$BJ$20,COLUMN()-1,0)</f>
        <v>#N/A</v>
      </c>
      <c r="H12" s="50" t="e">
        <f>VLOOKUP($B12,'Для заполнения'!$B$3:$BJ$20,COLUMN()-1,0)</f>
        <v>#N/A</v>
      </c>
      <c r="I12" s="50" t="e">
        <f>VLOOKUP($B12,'Для заполнения'!$B$3:$BJ$20,COLUMN()-1,0)</f>
        <v>#N/A</v>
      </c>
      <c r="J12" s="50" t="e">
        <f>VLOOKUP($B12,'Для заполнения'!$B$3:$BJ$20,COLUMN()-1,0)</f>
        <v>#N/A</v>
      </c>
      <c r="K12" s="50" t="e">
        <f>VLOOKUP($B12,'Для заполнения'!$B$3:$BJ$20,COLUMN()-1,0)</f>
        <v>#N/A</v>
      </c>
      <c r="L12" s="50" t="e">
        <f>VLOOKUP($B12,'Для заполнения'!$B$3:$BJ$20,COLUMN()-1,0)</f>
        <v>#N/A</v>
      </c>
      <c r="M12" s="50" t="e">
        <f>VLOOKUP($B12,'Для заполнения'!$B$3:$BJ$20,COLUMN()-1,0)</f>
        <v>#N/A</v>
      </c>
      <c r="N12" s="50" t="e">
        <f>VLOOKUP($B12,'Для заполнения'!$B$3:$BJ$20,COLUMN()-1,0)</f>
        <v>#N/A</v>
      </c>
      <c r="O12" s="50" t="e">
        <f>VLOOKUP($B12,'Для заполнения'!$B$3:$BJ$20,COLUMN()-1,0)</f>
        <v>#N/A</v>
      </c>
      <c r="P12" s="50" t="e">
        <f>VLOOKUP($B12,'Для заполнения'!$B$3:$BJ$20,COLUMN()-1,0)</f>
        <v>#N/A</v>
      </c>
      <c r="Q12" s="50" t="e">
        <f>VLOOKUP($B12,'Для заполнения'!$B$3:$BJ$20,COLUMN()-1,0)</f>
        <v>#N/A</v>
      </c>
      <c r="R12" s="50" t="e">
        <f>VLOOKUP($B12,'Для заполнения'!$B$3:$BJ$20,COLUMN()-1,0)</f>
        <v>#N/A</v>
      </c>
      <c r="S12" s="50" t="e">
        <f>VLOOKUP($B12,'Для заполнения'!$B$3:$BJ$20,COLUMN()-1,0)</f>
        <v>#N/A</v>
      </c>
      <c r="T12" s="50" t="e">
        <f>VLOOKUP($B12,'Для заполнения'!$B$3:$BJ$20,COLUMN()-1,0)</f>
        <v>#N/A</v>
      </c>
      <c r="U12" s="50" t="e">
        <f>VLOOKUP($B12,'Для заполнения'!$B$3:$BJ$20,COLUMN()-1,0)</f>
        <v>#N/A</v>
      </c>
      <c r="V12" s="50" t="e">
        <f>VLOOKUP($B12,'Для заполнения'!$B$3:$BJ$20,COLUMN()-1,0)</f>
        <v>#N/A</v>
      </c>
      <c r="W12" s="50" t="e">
        <f>VLOOKUP($B12,'Для заполнения'!$B$3:$BJ$20,COLUMN()-1,0)</f>
        <v>#N/A</v>
      </c>
      <c r="X12" s="50" t="e">
        <f>VLOOKUP($B12,'Для заполнения'!$B$3:$BJ$20,COLUMN()-1,0)</f>
        <v>#N/A</v>
      </c>
      <c r="Y12" s="50" t="e">
        <f t="shared" si="1"/>
        <v>#N/A</v>
      </c>
      <c r="Z12" s="62" t="e">
        <f>VLOOKUP($B12,'Для заполнения'!$B$3:$BJ$20,COLUMN()-2,0)</f>
        <v>#N/A</v>
      </c>
      <c r="AA12" s="62" t="e">
        <f>VLOOKUP($B12,'Для заполнения'!$B$3:$BJ$20,COLUMN()-2,0)</f>
        <v>#N/A</v>
      </c>
      <c r="AB12" s="62" t="e">
        <f t="shared" si="2"/>
        <v>#N/A</v>
      </c>
      <c r="AC12" s="62" t="e">
        <f>VLOOKUP($B12,'Для заполнения'!$B$3:$BJ$20,COLUMN()-3,0)</f>
        <v>#N/A</v>
      </c>
      <c r="AD12" s="62" t="e">
        <f>VLOOKUP($B12,'Для заполнения'!$B$3:$BJ$20,COLUMN()-3,0)</f>
        <v>#N/A</v>
      </c>
      <c r="AE12" s="62" t="e">
        <f>VLOOKUP($B12,'Для заполнения'!$B$3:$BJ$20,COLUMN()-3,0)</f>
        <v>#N/A</v>
      </c>
      <c r="AF12" s="62" t="e">
        <f>VLOOKUP($B12,'Для заполнения'!$B$3:$BJ$20,COLUMN()-3,0)</f>
        <v>#N/A</v>
      </c>
      <c r="AG12" s="62" t="e">
        <f>VLOOKUP($B12,'Для заполнения'!$B$3:$BJ$20,COLUMN()-3,0)</f>
        <v>#N/A</v>
      </c>
      <c r="AH12" s="62" t="e">
        <f>VLOOKUP($B12,'Для заполнения'!$B$3:$BJ$20,COLUMN()-3,0)</f>
        <v>#N/A</v>
      </c>
      <c r="AI12" s="62" t="e">
        <f>VLOOKUP($B12,'Для заполнения'!$B$3:$BJ$20,COLUMN()-3,0)</f>
        <v>#N/A</v>
      </c>
      <c r="AJ12" s="62" t="e">
        <f>VLOOKUP($B12,'Для заполнения'!$B$3:$BJ$20,COLUMN()-3,0)</f>
        <v>#N/A</v>
      </c>
      <c r="AK12" s="62" t="e">
        <f>VLOOKUP($B12,'Для заполнения'!$B$3:$BJ$20,COLUMN()-3,0)</f>
        <v>#N/A</v>
      </c>
      <c r="AL12" s="62" t="e">
        <f>VLOOKUP($B12,'Для заполнения'!$B$3:$BJ$20,COLUMN()-3,0)</f>
        <v>#N/A</v>
      </c>
      <c r="AM12" s="63" t="e">
        <f t="shared" si="3"/>
        <v>#N/A</v>
      </c>
      <c r="AN12" s="63" t="e">
        <f t="shared" si="4"/>
        <v>#N/A</v>
      </c>
      <c r="AO12" s="63" t="e">
        <f t="shared" si="5"/>
        <v>#N/A</v>
      </c>
      <c r="AP12" s="62" t="e">
        <f>VLOOKUP($B12,'Для заполнения'!$B$3:$BJ$20,COLUMN()-6,0)</f>
        <v>#N/A</v>
      </c>
      <c r="AQ12" s="62" t="e">
        <f>VLOOKUP($B12,'Для заполнения'!$B$3:$BJ$20,COLUMN()-6,0)</f>
        <v>#N/A</v>
      </c>
      <c r="AR12" s="62" t="e">
        <f>VLOOKUP($B12,'Для заполнения'!$B$3:$BJ$20,COLUMN()-6,0)</f>
        <v>#N/A</v>
      </c>
      <c r="AS12" s="62" t="e">
        <f>VLOOKUP($B12,'Для заполнения'!$B$3:$BJ$20,COLUMN()-6,0)</f>
        <v>#N/A</v>
      </c>
      <c r="AT12" s="62" t="e">
        <f>VLOOKUP($B12,'Для заполнения'!$B$3:$BJ$20,COLUMN()-6,0)</f>
        <v>#N/A</v>
      </c>
      <c r="AU12" s="62" t="e">
        <f>VLOOKUP($B12,'Для заполнения'!$B$3:$BJ$20,COLUMN()-6,0)</f>
        <v>#N/A</v>
      </c>
      <c r="AV12" s="62" t="e">
        <f>VLOOKUP($B12,'Для заполнения'!$B$3:$BJ$20,COLUMN()-6,0)</f>
        <v>#N/A</v>
      </c>
      <c r="AW12" s="62" t="e">
        <f>VLOOKUP($B12,'Для заполнения'!$B$3:$BJ$20,COLUMN()-6,0)</f>
        <v>#N/A</v>
      </c>
      <c r="AX12" s="64" t="e">
        <f>VLOOKUP($B12,'Для заполнения'!$B$3:$BJ$20,COLUMN()-6,0)</f>
        <v>#N/A</v>
      </c>
      <c r="AY12" s="62" t="e">
        <f>VLOOKUP($B12,'Для заполнения'!$B$3:$BJ$20,COLUMN()-6,0)</f>
        <v>#N/A</v>
      </c>
      <c r="AZ12" s="62" t="e">
        <f>VLOOKUP($B12,'Для заполнения'!$B$3:$BJ$20,COLUMN()-6,0)</f>
        <v>#N/A</v>
      </c>
      <c r="BA12" s="62" t="e">
        <f>VLOOKUP($B12,'Для заполнения'!$B$3:$BJ$20,COLUMN()-6,0)</f>
        <v>#N/A</v>
      </c>
      <c r="BB12" s="62" t="e">
        <f>VLOOKUP($B12,'Для заполнения'!$B$3:$BJ$20,COLUMN()-6,0)</f>
        <v>#N/A</v>
      </c>
      <c r="BC12" s="62" t="e">
        <f>VLOOKUP($B12,'Для заполнения'!$B$3:$BJ$20,COLUMN()-6,0)</f>
        <v>#N/A</v>
      </c>
      <c r="BD12" s="62" t="e">
        <f>VLOOKUP($B12,'Для заполнения'!$B$3:$BJ$20,COLUMN()-6,0)</f>
        <v>#N/A</v>
      </c>
      <c r="BE12" s="62" t="e">
        <f>VLOOKUP($B12,'Для заполнения'!$B$3:$BJ$20,COLUMN()-6,0)</f>
        <v>#N/A</v>
      </c>
      <c r="BF12" s="62" t="e">
        <f>VLOOKUP($B12,'Для заполнения'!$B$3:$BJ$20,COLUMN()-6,0)</f>
        <v>#N/A</v>
      </c>
      <c r="BG12" s="62" t="e">
        <f>VLOOKUP($B12,'Для заполнения'!$B$3:$BJ$20,COLUMN()-6,0)</f>
        <v>#N/A</v>
      </c>
      <c r="BH12" s="62" t="e">
        <f>VLOOKUP($B12,'Для заполнения'!$B$3:$BJ$20,COLUMN()-6,0)</f>
        <v>#N/A</v>
      </c>
      <c r="BI12" s="62" t="e">
        <f>VLOOKUP($B12,'Для заполнения'!$B$3:$BJ$20,COLUMN()-6,0)</f>
        <v>#N/A</v>
      </c>
      <c r="BJ12" s="62" t="e">
        <f>VLOOKUP($B12,'Для заполнения'!$B$3:$BJ$20,COLUMN()-6,0)</f>
        <v>#N/A</v>
      </c>
      <c r="BK12" s="62" t="e">
        <f>VLOOKUP($B12,'Для заполнения'!$B$3:$BJ$20,COLUMN()-6,0)</f>
        <v>#N/A</v>
      </c>
      <c r="BL12" s="62" t="e">
        <f>VLOOKUP($B12,'Для заполнения'!$B$3:$BJ$20,COLUMN()-6,0)</f>
        <v>#N/A</v>
      </c>
      <c r="BM12" s="62" t="e">
        <f>VLOOKUP($B12,'Для заполнения'!$B$3:$BJ$20,COLUMN()-6,0)</f>
        <v>#N/A</v>
      </c>
      <c r="BN12" s="62" t="e">
        <f>VLOOKUP($B12,'Для заполнения'!$B$3:$BJ$20,COLUMN()-6,0)</f>
        <v>#N/A</v>
      </c>
      <c r="BO12" s="65" t="e">
        <f>VLOOKUP($B12,'Для заполнения'!$B$3:$BJ$20,COLUMN()-6,0)</f>
        <v>#N/A</v>
      </c>
    </row>
    <row r="13" spans="1:67" s="47" customFormat="1" ht="18.75" customHeight="1" x14ac:dyDescent="0.25">
      <c r="A13" s="60">
        <v>10</v>
      </c>
      <c r="B13" s="61" t="s">
        <v>60</v>
      </c>
      <c r="C13" s="60" t="e">
        <f>VLOOKUP($B13,'Для заполнения'!$B$3:$BJ$20,COLUMN()-1,0)</f>
        <v>#N/A</v>
      </c>
      <c r="D13" s="50" t="e">
        <f>VLOOKUP($B13,'Для заполнения'!$B$3:$BJ$20,COLUMN()-1,0)</f>
        <v>#N/A</v>
      </c>
      <c r="E13" s="50" t="e">
        <f>VLOOKUP($B13,'Для заполнения'!$B$3:$BJ$20,COLUMN()-1,0)</f>
        <v>#N/A</v>
      </c>
      <c r="F13" s="50" t="e">
        <f>VLOOKUP($B13,'Для заполнения'!$B$3:$BJ$20,COLUMN()-1,0)</f>
        <v>#N/A</v>
      </c>
      <c r="G13" s="50" t="e">
        <f>VLOOKUP($B13,'Для заполнения'!$B$3:$BJ$20,COLUMN()-1,0)</f>
        <v>#N/A</v>
      </c>
      <c r="H13" s="50" t="e">
        <f>VLOOKUP($B13,'Для заполнения'!$B$3:$BJ$20,COLUMN()-1,0)</f>
        <v>#N/A</v>
      </c>
      <c r="I13" s="50" t="e">
        <f>VLOOKUP($B13,'Для заполнения'!$B$3:$BJ$20,COLUMN()-1,0)</f>
        <v>#N/A</v>
      </c>
      <c r="J13" s="50" t="e">
        <f>VLOOKUP($B13,'Для заполнения'!$B$3:$BJ$20,COLUMN()-1,0)</f>
        <v>#N/A</v>
      </c>
      <c r="K13" s="50" t="e">
        <f>VLOOKUP($B13,'Для заполнения'!$B$3:$BJ$20,COLUMN()-1,0)</f>
        <v>#N/A</v>
      </c>
      <c r="L13" s="50" t="e">
        <f>VLOOKUP($B13,'Для заполнения'!$B$3:$BJ$20,COLUMN()-1,0)</f>
        <v>#N/A</v>
      </c>
      <c r="M13" s="50" t="e">
        <f>VLOOKUP($B13,'Для заполнения'!$B$3:$BJ$20,COLUMN()-1,0)</f>
        <v>#N/A</v>
      </c>
      <c r="N13" s="50" t="e">
        <f>VLOOKUP($B13,'Для заполнения'!$B$3:$BJ$20,COLUMN()-1,0)</f>
        <v>#N/A</v>
      </c>
      <c r="O13" s="50" t="e">
        <f>VLOOKUP($B13,'Для заполнения'!$B$3:$BJ$20,COLUMN()-1,0)</f>
        <v>#N/A</v>
      </c>
      <c r="P13" s="50" t="e">
        <f>VLOOKUP($B13,'Для заполнения'!$B$3:$BJ$20,COLUMN()-1,0)</f>
        <v>#N/A</v>
      </c>
      <c r="Q13" s="50" t="e">
        <f>VLOOKUP($B13,'Для заполнения'!$B$3:$BJ$20,COLUMN()-1,0)</f>
        <v>#N/A</v>
      </c>
      <c r="R13" s="50" t="e">
        <f>VLOOKUP($B13,'Для заполнения'!$B$3:$BJ$20,COLUMN()-1,0)</f>
        <v>#N/A</v>
      </c>
      <c r="S13" s="50" t="e">
        <f>VLOOKUP($B13,'Для заполнения'!$B$3:$BJ$20,COLUMN()-1,0)</f>
        <v>#N/A</v>
      </c>
      <c r="T13" s="50" t="e">
        <f>VLOOKUP($B13,'Для заполнения'!$B$3:$BJ$20,COLUMN()-1,0)</f>
        <v>#N/A</v>
      </c>
      <c r="U13" s="50" t="e">
        <f>VLOOKUP($B13,'Для заполнения'!$B$3:$BJ$20,COLUMN()-1,0)</f>
        <v>#N/A</v>
      </c>
      <c r="V13" s="50" t="e">
        <f>VLOOKUP($B13,'Для заполнения'!$B$3:$BJ$20,COLUMN()-1,0)</f>
        <v>#N/A</v>
      </c>
      <c r="W13" s="50" t="e">
        <f>VLOOKUP($B13,'Для заполнения'!$B$3:$BJ$20,COLUMN()-1,0)</f>
        <v>#N/A</v>
      </c>
      <c r="X13" s="50" t="e">
        <f>VLOOKUP($B13,'Для заполнения'!$B$3:$BJ$20,COLUMN()-1,0)</f>
        <v>#N/A</v>
      </c>
      <c r="Y13" s="50" t="e">
        <f t="shared" si="1"/>
        <v>#N/A</v>
      </c>
      <c r="Z13" s="62" t="e">
        <f>VLOOKUP($B13,'Для заполнения'!$B$3:$BJ$20,COLUMN()-2,0)</f>
        <v>#N/A</v>
      </c>
      <c r="AA13" s="62" t="e">
        <f>VLOOKUP($B13,'Для заполнения'!$B$3:$BJ$20,COLUMN()-2,0)</f>
        <v>#N/A</v>
      </c>
      <c r="AB13" s="62" t="e">
        <f t="shared" si="2"/>
        <v>#N/A</v>
      </c>
      <c r="AC13" s="62" t="e">
        <f>VLOOKUP($B13,'Для заполнения'!$B$3:$BJ$20,COLUMN()-3,0)</f>
        <v>#N/A</v>
      </c>
      <c r="AD13" s="62" t="e">
        <f>VLOOKUP($B13,'Для заполнения'!$B$3:$BJ$20,COLUMN()-3,0)</f>
        <v>#N/A</v>
      </c>
      <c r="AE13" s="62" t="e">
        <f>VLOOKUP($B13,'Для заполнения'!$B$3:$BJ$20,COLUMN()-3,0)</f>
        <v>#N/A</v>
      </c>
      <c r="AF13" s="62" t="e">
        <f>VLOOKUP($B13,'Для заполнения'!$B$3:$BJ$20,COLUMN()-3,0)</f>
        <v>#N/A</v>
      </c>
      <c r="AG13" s="62" t="e">
        <f>VLOOKUP($B13,'Для заполнения'!$B$3:$BJ$20,COLUMN()-3,0)</f>
        <v>#N/A</v>
      </c>
      <c r="AH13" s="62" t="e">
        <f>VLOOKUP($B13,'Для заполнения'!$B$3:$BJ$20,COLUMN()-3,0)</f>
        <v>#N/A</v>
      </c>
      <c r="AI13" s="62" t="e">
        <f>VLOOKUP($B13,'Для заполнения'!$B$3:$BJ$20,COLUMN()-3,0)</f>
        <v>#N/A</v>
      </c>
      <c r="AJ13" s="62" t="e">
        <f>VLOOKUP($B13,'Для заполнения'!$B$3:$BJ$20,COLUMN()-3,0)</f>
        <v>#N/A</v>
      </c>
      <c r="AK13" s="62" t="e">
        <f>VLOOKUP($B13,'Для заполнения'!$B$3:$BJ$20,COLUMN()-3,0)</f>
        <v>#N/A</v>
      </c>
      <c r="AL13" s="62" t="e">
        <f>VLOOKUP($B13,'Для заполнения'!$B$3:$BJ$20,COLUMN()-3,0)</f>
        <v>#N/A</v>
      </c>
      <c r="AM13" s="63" t="e">
        <f t="shared" si="3"/>
        <v>#N/A</v>
      </c>
      <c r="AN13" s="63" t="e">
        <f t="shared" si="4"/>
        <v>#N/A</v>
      </c>
      <c r="AO13" s="63" t="e">
        <f t="shared" si="5"/>
        <v>#N/A</v>
      </c>
      <c r="AP13" s="62" t="e">
        <f>VLOOKUP($B13,'Для заполнения'!$B$3:$BJ$20,COLUMN()-6,0)</f>
        <v>#N/A</v>
      </c>
      <c r="AQ13" s="62" t="e">
        <f>VLOOKUP($B13,'Для заполнения'!$B$3:$BJ$20,COLUMN()-6,0)</f>
        <v>#N/A</v>
      </c>
      <c r="AR13" s="62" t="e">
        <f>VLOOKUP($B13,'Для заполнения'!$B$3:$BJ$20,COLUMN()-6,0)</f>
        <v>#N/A</v>
      </c>
      <c r="AS13" s="62" t="e">
        <f>VLOOKUP($B13,'Для заполнения'!$B$3:$BJ$20,COLUMN()-6,0)</f>
        <v>#N/A</v>
      </c>
      <c r="AT13" s="62" t="e">
        <f>VLOOKUP($B13,'Для заполнения'!$B$3:$BJ$20,COLUMN()-6,0)</f>
        <v>#N/A</v>
      </c>
      <c r="AU13" s="62" t="e">
        <f>VLOOKUP($B13,'Для заполнения'!$B$3:$BJ$20,COLUMN()-6,0)</f>
        <v>#N/A</v>
      </c>
      <c r="AV13" s="62" t="e">
        <f>VLOOKUP($B13,'Для заполнения'!$B$3:$BJ$20,COLUMN()-6,0)</f>
        <v>#N/A</v>
      </c>
      <c r="AW13" s="62" t="e">
        <f>VLOOKUP($B13,'Для заполнения'!$B$3:$BJ$20,COLUMN()-6,0)</f>
        <v>#N/A</v>
      </c>
      <c r="AX13" s="64" t="e">
        <f>VLOOKUP($B13,'Для заполнения'!$B$3:$BJ$20,COLUMN()-6,0)</f>
        <v>#N/A</v>
      </c>
      <c r="AY13" s="62" t="e">
        <f>VLOOKUP($B13,'Для заполнения'!$B$3:$BJ$20,COLUMN()-6,0)</f>
        <v>#N/A</v>
      </c>
      <c r="AZ13" s="62" t="e">
        <f>VLOOKUP($B13,'Для заполнения'!$B$3:$BJ$20,COLUMN()-6,0)</f>
        <v>#N/A</v>
      </c>
      <c r="BA13" s="62" t="e">
        <f>VLOOKUP($B13,'Для заполнения'!$B$3:$BJ$20,COLUMN()-6,0)</f>
        <v>#N/A</v>
      </c>
      <c r="BB13" s="62" t="e">
        <f>VLOOKUP($B13,'Для заполнения'!$B$3:$BJ$20,COLUMN()-6,0)</f>
        <v>#N/A</v>
      </c>
      <c r="BC13" s="62" t="e">
        <f>VLOOKUP($B13,'Для заполнения'!$B$3:$BJ$20,COLUMN()-6,0)</f>
        <v>#N/A</v>
      </c>
      <c r="BD13" s="62" t="e">
        <f>VLOOKUP($B13,'Для заполнения'!$B$3:$BJ$20,COLUMN()-6,0)</f>
        <v>#N/A</v>
      </c>
      <c r="BE13" s="62" t="e">
        <f>VLOOKUP($B13,'Для заполнения'!$B$3:$BJ$20,COLUMN()-6,0)</f>
        <v>#N/A</v>
      </c>
      <c r="BF13" s="62" t="e">
        <f>VLOOKUP($B13,'Для заполнения'!$B$3:$BJ$20,COLUMN()-6,0)</f>
        <v>#N/A</v>
      </c>
      <c r="BG13" s="62" t="e">
        <f>VLOOKUP($B13,'Для заполнения'!$B$3:$BJ$20,COLUMN()-6,0)</f>
        <v>#N/A</v>
      </c>
      <c r="BH13" s="62" t="e">
        <f>VLOOKUP($B13,'Для заполнения'!$B$3:$BJ$20,COLUMN()-6,0)</f>
        <v>#N/A</v>
      </c>
      <c r="BI13" s="62" t="e">
        <f>VLOOKUP($B13,'Для заполнения'!$B$3:$BJ$20,COLUMN()-6,0)</f>
        <v>#N/A</v>
      </c>
      <c r="BJ13" s="62" t="e">
        <f>VLOOKUP($B13,'Для заполнения'!$B$3:$BJ$20,COLUMN()-6,0)</f>
        <v>#N/A</v>
      </c>
      <c r="BK13" s="62" t="e">
        <f>VLOOKUP($B13,'Для заполнения'!$B$3:$BJ$20,COLUMN()-6,0)</f>
        <v>#N/A</v>
      </c>
      <c r="BL13" s="62" t="e">
        <f>VLOOKUP($B13,'Для заполнения'!$B$3:$BJ$20,COLUMN()-6,0)</f>
        <v>#N/A</v>
      </c>
      <c r="BM13" s="62" t="e">
        <f>VLOOKUP($B13,'Для заполнения'!$B$3:$BJ$20,COLUMN()-6,0)</f>
        <v>#N/A</v>
      </c>
      <c r="BN13" s="62" t="e">
        <f>VLOOKUP($B13,'Для заполнения'!$B$3:$BJ$20,COLUMN()-6,0)</f>
        <v>#N/A</v>
      </c>
      <c r="BO13" s="65" t="e">
        <f>VLOOKUP($B13,'Для заполнения'!$B$3:$BJ$20,COLUMN()-6,0)</f>
        <v>#N/A</v>
      </c>
    </row>
    <row r="14" spans="1:67" s="47" customFormat="1" ht="18.75" customHeight="1" x14ac:dyDescent="0.25">
      <c r="A14" s="60">
        <v>11</v>
      </c>
      <c r="B14" s="61" t="s">
        <v>61</v>
      </c>
      <c r="C14" s="60" t="e">
        <f>VLOOKUP($B14,'Для заполнения'!$B$3:$BJ$20,COLUMN()-1,0)</f>
        <v>#N/A</v>
      </c>
      <c r="D14" s="50" t="e">
        <f>VLOOKUP($B14,'Для заполнения'!$B$3:$BJ$20,COLUMN()-1,0)</f>
        <v>#N/A</v>
      </c>
      <c r="E14" s="50" t="e">
        <f>VLOOKUP($B14,'Для заполнения'!$B$3:$BJ$20,COLUMN()-1,0)</f>
        <v>#N/A</v>
      </c>
      <c r="F14" s="50" t="e">
        <f>VLOOKUP($B14,'Для заполнения'!$B$3:$BJ$20,COLUMN()-1,0)</f>
        <v>#N/A</v>
      </c>
      <c r="G14" s="50" t="e">
        <f>VLOOKUP($B14,'Для заполнения'!$B$3:$BJ$20,COLUMN()-1,0)</f>
        <v>#N/A</v>
      </c>
      <c r="H14" s="50" t="e">
        <f>VLOOKUP($B14,'Для заполнения'!$B$3:$BJ$20,COLUMN()-1,0)</f>
        <v>#N/A</v>
      </c>
      <c r="I14" s="50" t="e">
        <f>VLOOKUP($B14,'Для заполнения'!$B$3:$BJ$20,COLUMN()-1,0)</f>
        <v>#N/A</v>
      </c>
      <c r="J14" s="50" t="e">
        <f>VLOOKUP($B14,'Для заполнения'!$B$3:$BJ$20,COLUMN()-1,0)</f>
        <v>#N/A</v>
      </c>
      <c r="K14" s="50" t="e">
        <f>VLOOKUP($B14,'Для заполнения'!$B$3:$BJ$20,COLUMN()-1,0)</f>
        <v>#N/A</v>
      </c>
      <c r="L14" s="50" t="e">
        <f>VLOOKUP($B14,'Для заполнения'!$B$3:$BJ$20,COLUMN()-1,0)</f>
        <v>#N/A</v>
      </c>
      <c r="M14" s="50" t="e">
        <f>VLOOKUP($B14,'Для заполнения'!$B$3:$BJ$20,COLUMN()-1,0)</f>
        <v>#N/A</v>
      </c>
      <c r="N14" s="50" t="e">
        <f>VLOOKUP($B14,'Для заполнения'!$B$3:$BJ$20,COLUMN()-1,0)</f>
        <v>#N/A</v>
      </c>
      <c r="O14" s="50" t="e">
        <f>VLOOKUP($B14,'Для заполнения'!$B$3:$BJ$20,COLUMN()-1,0)</f>
        <v>#N/A</v>
      </c>
      <c r="P14" s="50" t="e">
        <f>VLOOKUP($B14,'Для заполнения'!$B$3:$BJ$20,COLUMN()-1,0)</f>
        <v>#N/A</v>
      </c>
      <c r="Q14" s="50" t="e">
        <f>VLOOKUP($B14,'Для заполнения'!$B$3:$BJ$20,COLUMN()-1,0)</f>
        <v>#N/A</v>
      </c>
      <c r="R14" s="50" t="e">
        <f>VLOOKUP($B14,'Для заполнения'!$B$3:$BJ$20,COLUMN()-1,0)</f>
        <v>#N/A</v>
      </c>
      <c r="S14" s="50" t="e">
        <f>VLOOKUP($B14,'Для заполнения'!$B$3:$BJ$20,COLUMN()-1,0)</f>
        <v>#N/A</v>
      </c>
      <c r="T14" s="50" t="e">
        <f>VLOOKUP($B14,'Для заполнения'!$B$3:$BJ$20,COLUMN()-1,0)</f>
        <v>#N/A</v>
      </c>
      <c r="U14" s="50" t="e">
        <f>VLOOKUP($B14,'Для заполнения'!$B$3:$BJ$20,COLUMN()-1,0)</f>
        <v>#N/A</v>
      </c>
      <c r="V14" s="50" t="e">
        <f>VLOOKUP($B14,'Для заполнения'!$B$3:$BJ$20,COLUMN()-1,0)</f>
        <v>#N/A</v>
      </c>
      <c r="W14" s="50" t="e">
        <f>VLOOKUP($B14,'Для заполнения'!$B$3:$BJ$20,COLUMN()-1,0)</f>
        <v>#N/A</v>
      </c>
      <c r="X14" s="50" t="e">
        <f>VLOOKUP($B14,'Для заполнения'!$B$3:$BJ$20,COLUMN()-1,0)</f>
        <v>#N/A</v>
      </c>
      <c r="Y14" s="50" t="e">
        <f t="shared" si="1"/>
        <v>#N/A</v>
      </c>
      <c r="Z14" s="62" t="e">
        <f>VLOOKUP($B14,'Для заполнения'!$B$3:$BJ$20,COLUMN()-2,0)</f>
        <v>#N/A</v>
      </c>
      <c r="AA14" s="62" t="e">
        <f>VLOOKUP($B14,'Для заполнения'!$B$3:$BJ$20,COLUMN()-2,0)</f>
        <v>#N/A</v>
      </c>
      <c r="AB14" s="62" t="e">
        <f t="shared" si="2"/>
        <v>#N/A</v>
      </c>
      <c r="AC14" s="62" t="e">
        <f>VLOOKUP($B14,'Для заполнения'!$B$3:$BJ$20,COLUMN()-3,0)</f>
        <v>#N/A</v>
      </c>
      <c r="AD14" s="62" t="e">
        <f>VLOOKUP($B14,'Для заполнения'!$B$3:$BJ$20,COLUMN()-3,0)</f>
        <v>#N/A</v>
      </c>
      <c r="AE14" s="62" t="e">
        <f>VLOOKUP($B14,'Для заполнения'!$B$3:$BJ$20,COLUMN()-3,0)</f>
        <v>#N/A</v>
      </c>
      <c r="AF14" s="62" t="e">
        <f>VLOOKUP($B14,'Для заполнения'!$B$3:$BJ$20,COLUMN()-3,0)</f>
        <v>#N/A</v>
      </c>
      <c r="AG14" s="62" t="e">
        <f>VLOOKUP($B14,'Для заполнения'!$B$3:$BJ$20,COLUMN()-3,0)</f>
        <v>#N/A</v>
      </c>
      <c r="AH14" s="62" t="e">
        <f>VLOOKUP($B14,'Для заполнения'!$B$3:$BJ$20,COLUMN()-3,0)</f>
        <v>#N/A</v>
      </c>
      <c r="AI14" s="62" t="e">
        <f>VLOOKUP($B14,'Для заполнения'!$B$3:$BJ$20,COLUMN()-3,0)</f>
        <v>#N/A</v>
      </c>
      <c r="AJ14" s="62" t="e">
        <f>VLOOKUP($B14,'Для заполнения'!$B$3:$BJ$20,COLUMN()-3,0)</f>
        <v>#N/A</v>
      </c>
      <c r="AK14" s="62" t="e">
        <f>VLOOKUP($B14,'Для заполнения'!$B$3:$BJ$20,COLUMN()-3,0)</f>
        <v>#N/A</v>
      </c>
      <c r="AL14" s="62" t="e">
        <f>VLOOKUP($B14,'Для заполнения'!$B$3:$BJ$20,COLUMN()-3,0)</f>
        <v>#N/A</v>
      </c>
      <c r="AM14" s="63" t="e">
        <f t="shared" si="3"/>
        <v>#N/A</v>
      </c>
      <c r="AN14" s="63" t="e">
        <f t="shared" si="4"/>
        <v>#N/A</v>
      </c>
      <c r="AO14" s="63" t="e">
        <f t="shared" si="5"/>
        <v>#N/A</v>
      </c>
      <c r="AP14" s="62" t="e">
        <f>VLOOKUP($B14,'Для заполнения'!$B$3:$BJ$20,COLUMN()-6,0)</f>
        <v>#N/A</v>
      </c>
      <c r="AQ14" s="62" t="e">
        <f>VLOOKUP($B14,'Для заполнения'!$B$3:$BJ$20,COLUMN()-6,0)</f>
        <v>#N/A</v>
      </c>
      <c r="AR14" s="62" t="e">
        <f>VLOOKUP($B14,'Для заполнения'!$B$3:$BJ$20,COLUMN()-6,0)</f>
        <v>#N/A</v>
      </c>
      <c r="AS14" s="62" t="e">
        <f>VLOOKUP($B14,'Для заполнения'!$B$3:$BJ$20,COLUMN()-6,0)</f>
        <v>#N/A</v>
      </c>
      <c r="AT14" s="62" t="e">
        <f>VLOOKUP($B14,'Для заполнения'!$B$3:$BJ$20,COLUMN()-6,0)</f>
        <v>#N/A</v>
      </c>
      <c r="AU14" s="62" t="e">
        <f>VLOOKUP($B14,'Для заполнения'!$B$3:$BJ$20,COLUMN()-6,0)</f>
        <v>#N/A</v>
      </c>
      <c r="AV14" s="62" t="e">
        <f>VLOOKUP($B14,'Для заполнения'!$B$3:$BJ$20,COLUMN()-6,0)</f>
        <v>#N/A</v>
      </c>
      <c r="AW14" s="62" t="e">
        <f>VLOOKUP($B14,'Для заполнения'!$B$3:$BJ$20,COLUMN()-6,0)</f>
        <v>#N/A</v>
      </c>
      <c r="AX14" s="64" t="e">
        <f>VLOOKUP($B14,'Для заполнения'!$B$3:$BJ$20,COLUMN()-6,0)</f>
        <v>#N/A</v>
      </c>
      <c r="AY14" s="62" t="e">
        <f>VLOOKUP($B14,'Для заполнения'!$B$3:$BJ$20,COLUMN()-6,0)</f>
        <v>#N/A</v>
      </c>
      <c r="AZ14" s="62" t="e">
        <f>VLOOKUP($B14,'Для заполнения'!$B$3:$BJ$20,COLUMN()-6,0)</f>
        <v>#N/A</v>
      </c>
      <c r="BA14" s="62" t="e">
        <f>VLOOKUP($B14,'Для заполнения'!$B$3:$BJ$20,COLUMN()-6,0)</f>
        <v>#N/A</v>
      </c>
      <c r="BB14" s="62" t="e">
        <f>VLOOKUP($B14,'Для заполнения'!$B$3:$BJ$20,COLUMN()-6,0)</f>
        <v>#N/A</v>
      </c>
      <c r="BC14" s="62" t="e">
        <f>VLOOKUP($B14,'Для заполнения'!$B$3:$BJ$20,COLUMN()-6,0)</f>
        <v>#N/A</v>
      </c>
      <c r="BD14" s="62" t="e">
        <f>VLOOKUP($B14,'Для заполнения'!$B$3:$BJ$20,COLUMN()-6,0)</f>
        <v>#N/A</v>
      </c>
      <c r="BE14" s="62" t="e">
        <f>VLOOKUP($B14,'Для заполнения'!$B$3:$BJ$20,COLUMN()-6,0)</f>
        <v>#N/A</v>
      </c>
      <c r="BF14" s="62" t="e">
        <f>VLOOKUP($B14,'Для заполнения'!$B$3:$BJ$20,COLUMN()-6,0)</f>
        <v>#N/A</v>
      </c>
      <c r="BG14" s="62" t="e">
        <f>VLOOKUP($B14,'Для заполнения'!$B$3:$BJ$20,COLUMN()-6,0)</f>
        <v>#N/A</v>
      </c>
      <c r="BH14" s="62" t="e">
        <f>VLOOKUP($B14,'Для заполнения'!$B$3:$BJ$20,COLUMN()-6,0)</f>
        <v>#N/A</v>
      </c>
      <c r="BI14" s="62" t="e">
        <f>VLOOKUP($B14,'Для заполнения'!$B$3:$BJ$20,COLUMN()-6,0)</f>
        <v>#N/A</v>
      </c>
      <c r="BJ14" s="62" t="e">
        <f>VLOOKUP($B14,'Для заполнения'!$B$3:$BJ$20,COLUMN()-6,0)</f>
        <v>#N/A</v>
      </c>
      <c r="BK14" s="62" t="e">
        <f>VLOOKUP($B14,'Для заполнения'!$B$3:$BJ$20,COLUMN()-6,0)</f>
        <v>#N/A</v>
      </c>
      <c r="BL14" s="62" t="e">
        <f>VLOOKUP($B14,'Для заполнения'!$B$3:$BJ$20,COLUMN()-6,0)</f>
        <v>#N/A</v>
      </c>
      <c r="BM14" s="62" t="e">
        <f>VLOOKUP($B14,'Для заполнения'!$B$3:$BJ$20,COLUMN()-6,0)</f>
        <v>#N/A</v>
      </c>
      <c r="BN14" s="62" t="e">
        <f>VLOOKUP($B14,'Для заполнения'!$B$3:$BJ$20,COLUMN()-6,0)</f>
        <v>#N/A</v>
      </c>
      <c r="BO14" s="65" t="e">
        <f>VLOOKUP($B14,'Для заполнения'!$B$3:$BJ$20,COLUMN()-6,0)</f>
        <v>#N/A</v>
      </c>
    </row>
    <row r="15" spans="1:67" s="47" customFormat="1" ht="18.75" customHeight="1" x14ac:dyDescent="0.25">
      <c r="A15" s="60">
        <v>12</v>
      </c>
      <c r="B15" s="61" t="s">
        <v>62</v>
      </c>
      <c r="C15" s="60" t="e">
        <f>VLOOKUP($B15,'Для заполнения'!$B$3:$BJ$20,COLUMN()-1,0)</f>
        <v>#N/A</v>
      </c>
      <c r="D15" s="50" t="e">
        <f>VLOOKUP($B15,'Для заполнения'!$B$3:$BJ$20,COLUMN()-1,0)</f>
        <v>#N/A</v>
      </c>
      <c r="E15" s="50" t="e">
        <f>VLOOKUP($B15,'Для заполнения'!$B$3:$BJ$20,COLUMN()-1,0)</f>
        <v>#N/A</v>
      </c>
      <c r="F15" s="50" t="e">
        <f>VLOOKUP($B15,'Для заполнения'!$B$3:$BJ$20,COLUMN()-1,0)</f>
        <v>#N/A</v>
      </c>
      <c r="G15" s="50" t="e">
        <f>VLOOKUP($B15,'Для заполнения'!$B$3:$BJ$20,COLUMN()-1,0)</f>
        <v>#N/A</v>
      </c>
      <c r="H15" s="50" t="e">
        <f>VLOOKUP($B15,'Для заполнения'!$B$3:$BJ$20,COLUMN()-1,0)</f>
        <v>#N/A</v>
      </c>
      <c r="I15" s="50" t="e">
        <f>VLOOKUP($B15,'Для заполнения'!$B$3:$BJ$20,COLUMN()-1,0)</f>
        <v>#N/A</v>
      </c>
      <c r="J15" s="50" t="e">
        <f>VLOOKUP($B15,'Для заполнения'!$B$3:$BJ$20,COLUMN()-1,0)</f>
        <v>#N/A</v>
      </c>
      <c r="K15" s="50" t="e">
        <f>VLOOKUP($B15,'Для заполнения'!$B$3:$BJ$20,COLUMN()-1,0)</f>
        <v>#N/A</v>
      </c>
      <c r="L15" s="50" t="e">
        <f>VLOOKUP($B15,'Для заполнения'!$B$3:$BJ$20,COLUMN()-1,0)</f>
        <v>#N/A</v>
      </c>
      <c r="M15" s="50" t="e">
        <f>VLOOKUP($B15,'Для заполнения'!$B$3:$BJ$20,COLUMN()-1,0)</f>
        <v>#N/A</v>
      </c>
      <c r="N15" s="50" t="e">
        <f>VLOOKUP($B15,'Для заполнения'!$B$3:$BJ$20,COLUMN()-1,0)</f>
        <v>#N/A</v>
      </c>
      <c r="O15" s="50" t="e">
        <f>VLOOKUP($B15,'Для заполнения'!$B$3:$BJ$20,COLUMN()-1,0)</f>
        <v>#N/A</v>
      </c>
      <c r="P15" s="50" t="e">
        <f>VLOOKUP($B15,'Для заполнения'!$B$3:$BJ$20,COLUMN()-1,0)</f>
        <v>#N/A</v>
      </c>
      <c r="Q15" s="50" t="e">
        <f>VLOOKUP($B15,'Для заполнения'!$B$3:$BJ$20,COLUMN()-1,0)</f>
        <v>#N/A</v>
      </c>
      <c r="R15" s="50" t="e">
        <f>VLOOKUP($B15,'Для заполнения'!$B$3:$BJ$20,COLUMN()-1,0)</f>
        <v>#N/A</v>
      </c>
      <c r="S15" s="50" t="e">
        <f>VLOOKUP($B15,'Для заполнения'!$B$3:$BJ$20,COLUMN()-1,0)</f>
        <v>#N/A</v>
      </c>
      <c r="T15" s="50" t="e">
        <f>VLOOKUP($B15,'Для заполнения'!$B$3:$BJ$20,COLUMN()-1,0)</f>
        <v>#N/A</v>
      </c>
      <c r="U15" s="50" t="e">
        <f>VLOOKUP($B15,'Для заполнения'!$B$3:$BJ$20,COLUMN()-1,0)</f>
        <v>#N/A</v>
      </c>
      <c r="V15" s="50" t="e">
        <f>VLOOKUP($B15,'Для заполнения'!$B$3:$BJ$20,COLUMN()-1,0)</f>
        <v>#N/A</v>
      </c>
      <c r="W15" s="50" t="e">
        <f>VLOOKUP($B15,'Для заполнения'!$B$3:$BJ$20,COLUMN()-1,0)</f>
        <v>#N/A</v>
      </c>
      <c r="X15" s="50" t="e">
        <f>VLOOKUP($B15,'Для заполнения'!$B$3:$BJ$20,COLUMN()-1,0)</f>
        <v>#N/A</v>
      </c>
      <c r="Y15" s="50" t="e">
        <f t="shared" si="1"/>
        <v>#N/A</v>
      </c>
      <c r="Z15" s="62" t="e">
        <f>VLOOKUP($B15,'Для заполнения'!$B$3:$BJ$20,COLUMN()-2,0)</f>
        <v>#N/A</v>
      </c>
      <c r="AA15" s="62" t="e">
        <f>VLOOKUP($B15,'Для заполнения'!$B$3:$BJ$20,COLUMN()-2,0)</f>
        <v>#N/A</v>
      </c>
      <c r="AB15" s="62" t="e">
        <f t="shared" si="2"/>
        <v>#N/A</v>
      </c>
      <c r="AC15" s="62" t="e">
        <f>VLOOKUP($B15,'Для заполнения'!$B$3:$BJ$20,COLUMN()-3,0)</f>
        <v>#N/A</v>
      </c>
      <c r="AD15" s="62" t="e">
        <f>VLOOKUP($B15,'Для заполнения'!$B$3:$BJ$20,COLUMN()-3,0)</f>
        <v>#N/A</v>
      </c>
      <c r="AE15" s="62" t="e">
        <f>VLOOKUP($B15,'Для заполнения'!$B$3:$BJ$20,COLUMN()-3,0)</f>
        <v>#N/A</v>
      </c>
      <c r="AF15" s="62" t="e">
        <f>VLOOKUP($B15,'Для заполнения'!$B$3:$BJ$20,COLUMN()-3,0)</f>
        <v>#N/A</v>
      </c>
      <c r="AG15" s="62" t="e">
        <f>VLOOKUP($B15,'Для заполнения'!$B$3:$BJ$20,COLUMN()-3,0)</f>
        <v>#N/A</v>
      </c>
      <c r="AH15" s="62" t="e">
        <f>VLOOKUP($B15,'Для заполнения'!$B$3:$BJ$20,COLUMN()-3,0)</f>
        <v>#N/A</v>
      </c>
      <c r="AI15" s="62" t="e">
        <f>VLOOKUP($B15,'Для заполнения'!$B$3:$BJ$20,COLUMN()-3,0)</f>
        <v>#N/A</v>
      </c>
      <c r="AJ15" s="62" t="e">
        <f>VLOOKUP($B15,'Для заполнения'!$B$3:$BJ$20,COLUMN()-3,0)</f>
        <v>#N/A</v>
      </c>
      <c r="AK15" s="62" t="e">
        <f>VLOOKUP($B15,'Для заполнения'!$B$3:$BJ$20,COLUMN()-3,0)</f>
        <v>#N/A</v>
      </c>
      <c r="AL15" s="62" t="e">
        <f>VLOOKUP($B15,'Для заполнения'!$B$3:$BJ$20,COLUMN()-3,0)</f>
        <v>#N/A</v>
      </c>
      <c r="AM15" s="63" t="e">
        <f t="shared" si="3"/>
        <v>#N/A</v>
      </c>
      <c r="AN15" s="63" t="e">
        <f t="shared" si="4"/>
        <v>#N/A</v>
      </c>
      <c r="AO15" s="63" t="e">
        <f t="shared" si="5"/>
        <v>#N/A</v>
      </c>
      <c r="AP15" s="62" t="e">
        <f>VLOOKUP($B15,'Для заполнения'!$B$3:$BJ$20,COLUMN()-6,0)</f>
        <v>#N/A</v>
      </c>
      <c r="AQ15" s="62" t="e">
        <f>VLOOKUP($B15,'Для заполнения'!$B$3:$BJ$20,COLUMN()-6,0)</f>
        <v>#N/A</v>
      </c>
      <c r="AR15" s="62" t="e">
        <f>VLOOKUP($B15,'Для заполнения'!$B$3:$BJ$20,COLUMN()-6,0)</f>
        <v>#N/A</v>
      </c>
      <c r="AS15" s="62" t="e">
        <f>VLOOKUP($B15,'Для заполнения'!$B$3:$BJ$20,COLUMN()-6,0)</f>
        <v>#N/A</v>
      </c>
      <c r="AT15" s="62" t="e">
        <f>VLOOKUP($B15,'Для заполнения'!$B$3:$BJ$20,COLUMN()-6,0)</f>
        <v>#N/A</v>
      </c>
      <c r="AU15" s="62" t="e">
        <f>VLOOKUP($B15,'Для заполнения'!$B$3:$BJ$20,COLUMN()-6,0)</f>
        <v>#N/A</v>
      </c>
      <c r="AV15" s="62" t="e">
        <f>VLOOKUP($B15,'Для заполнения'!$B$3:$BJ$20,COLUMN()-6,0)</f>
        <v>#N/A</v>
      </c>
      <c r="AW15" s="62" t="e">
        <f>VLOOKUP($B15,'Для заполнения'!$B$3:$BJ$20,COLUMN()-6,0)</f>
        <v>#N/A</v>
      </c>
      <c r="AX15" s="64" t="e">
        <f>VLOOKUP($B15,'Для заполнения'!$B$3:$BJ$20,COLUMN()-6,0)</f>
        <v>#N/A</v>
      </c>
      <c r="AY15" s="62" t="e">
        <f>VLOOKUP($B15,'Для заполнения'!$B$3:$BJ$20,COLUMN()-6,0)</f>
        <v>#N/A</v>
      </c>
      <c r="AZ15" s="62" t="e">
        <f>VLOOKUP($B15,'Для заполнения'!$B$3:$BJ$20,COLUMN()-6,0)</f>
        <v>#N/A</v>
      </c>
      <c r="BA15" s="62" t="e">
        <f>VLOOKUP($B15,'Для заполнения'!$B$3:$BJ$20,COLUMN()-6,0)</f>
        <v>#N/A</v>
      </c>
      <c r="BB15" s="62" t="e">
        <f>VLOOKUP($B15,'Для заполнения'!$B$3:$BJ$20,COLUMN()-6,0)</f>
        <v>#N/A</v>
      </c>
      <c r="BC15" s="62" t="e">
        <f>VLOOKUP($B15,'Для заполнения'!$B$3:$BJ$20,COLUMN()-6,0)</f>
        <v>#N/A</v>
      </c>
      <c r="BD15" s="62" t="e">
        <f>VLOOKUP($B15,'Для заполнения'!$B$3:$BJ$20,COLUMN()-6,0)</f>
        <v>#N/A</v>
      </c>
      <c r="BE15" s="62" t="e">
        <f>VLOOKUP($B15,'Для заполнения'!$B$3:$BJ$20,COLUMN()-6,0)</f>
        <v>#N/A</v>
      </c>
      <c r="BF15" s="62" t="e">
        <f>VLOOKUP($B15,'Для заполнения'!$B$3:$BJ$20,COLUMN()-6,0)</f>
        <v>#N/A</v>
      </c>
      <c r="BG15" s="62" t="e">
        <f>VLOOKUP($B15,'Для заполнения'!$B$3:$BJ$20,COLUMN()-6,0)</f>
        <v>#N/A</v>
      </c>
      <c r="BH15" s="62" t="e">
        <f>VLOOKUP($B15,'Для заполнения'!$B$3:$BJ$20,COLUMN()-6,0)</f>
        <v>#N/A</v>
      </c>
      <c r="BI15" s="62" t="e">
        <f>VLOOKUP($B15,'Для заполнения'!$B$3:$BJ$20,COLUMN()-6,0)</f>
        <v>#N/A</v>
      </c>
      <c r="BJ15" s="62" t="e">
        <f>VLOOKUP($B15,'Для заполнения'!$B$3:$BJ$20,COLUMN()-6,0)</f>
        <v>#N/A</v>
      </c>
      <c r="BK15" s="62" t="e">
        <f>VLOOKUP($B15,'Для заполнения'!$B$3:$BJ$20,COLUMN()-6,0)</f>
        <v>#N/A</v>
      </c>
      <c r="BL15" s="62" t="e">
        <f>VLOOKUP($B15,'Для заполнения'!$B$3:$BJ$20,COLUMN()-6,0)</f>
        <v>#N/A</v>
      </c>
      <c r="BM15" s="62" t="e">
        <f>VLOOKUP($B15,'Для заполнения'!$B$3:$BJ$20,COLUMN()-6,0)</f>
        <v>#N/A</v>
      </c>
      <c r="BN15" s="62" t="e">
        <f>VLOOKUP($B15,'Для заполнения'!$B$3:$BJ$20,COLUMN()-6,0)</f>
        <v>#N/A</v>
      </c>
      <c r="BO15" s="65" t="e">
        <f>VLOOKUP($B15,'Для заполнения'!$B$3:$BJ$20,COLUMN()-6,0)</f>
        <v>#N/A</v>
      </c>
    </row>
    <row r="16" spans="1:67" s="47" customFormat="1" ht="18.75" customHeight="1" x14ac:dyDescent="0.25">
      <c r="A16" s="60">
        <v>13</v>
      </c>
      <c r="B16" s="61" t="s">
        <v>63</v>
      </c>
      <c r="C16" s="60" t="e">
        <f>VLOOKUP($B16,'Для заполнения'!$B$3:$BJ$20,COLUMN()-1,0)</f>
        <v>#N/A</v>
      </c>
      <c r="D16" s="50" t="e">
        <f>VLOOKUP($B16,'Для заполнения'!$B$3:$BJ$20,COLUMN()-1,0)</f>
        <v>#N/A</v>
      </c>
      <c r="E16" s="50" t="e">
        <f>VLOOKUP($B16,'Для заполнения'!$B$3:$BJ$20,COLUMN()-1,0)</f>
        <v>#N/A</v>
      </c>
      <c r="F16" s="50" t="e">
        <f>VLOOKUP($B16,'Для заполнения'!$B$3:$BJ$20,COLUMN()-1,0)</f>
        <v>#N/A</v>
      </c>
      <c r="G16" s="50" t="e">
        <f>VLOOKUP($B16,'Для заполнения'!$B$3:$BJ$20,COLUMN()-1,0)</f>
        <v>#N/A</v>
      </c>
      <c r="H16" s="50" t="e">
        <f>VLOOKUP($B16,'Для заполнения'!$B$3:$BJ$20,COLUMN()-1,0)</f>
        <v>#N/A</v>
      </c>
      <c r="I16" s="50" t="e">
        <f>VLOOKUP($B16,'Для заполнения'!$B$3:$BJ$20,COLUMN()-1,0)</f>
        <v>#N/A</v>
      </c>
      <c r="J16" s="50" t="e">
        <f>VLOOKUP($B16,'Для заполнения'!$B$3:$BJ$20,COLUMN()-1,0)</f>
        <v>#N/A</v>
      </c>
      <c r="K16" s="50" t="e">
        <f>VLOOKUP($B16,'Для заполнения'!$B$3:$BJ$20,COLUMN()-1,0)</f>
        <v>#N/A</v>
      </c>
      <c r="L16" s="50" t="e">
        <f>VLOOKUP($B16,'Для заполнения'!$B$3:$BJ$20,COLUMN()-1,0)</f>
        <v>#N/A</v>
      </c>
      <c r="M16" s="50" t="e">
        <f>VLOOKUP($B16,'Для заполнения'!$B$3:$BJ$20,COLUMN()-1,0)</f>
        <v>#N/A</v>
      </c>
      <c r="N16" s="50" t="e">
        <f>VLOOKUP($B16,'Для заполнения'!$B$3:$BJ$20,COLUMN()-1,0)</f>
        <v>#N/A</v>
      </c>
      <c r="O16" s="50" t="e">
        <f>VLOOKUP($B16,'Для заполнения'!$B$3:$BJ$20,COLUMN()-1,0)</f>
        <v>#N/A</v>
      </c>
      <c r="P16" s="50" t="e">
        <f>VLOOKUP($B16,'Для заполнения'!$B$3:$BJ$20,COLUMN()-1,0)</f>
        <v>#N/A</v>
      </c>
      <c r="Q16" s="50" t="e">
        <f>VLOOKUP($B16,'Для заполнения'!$B$3:$BJ$20,COLUMN()-1,0)</f>
        <v>#N/A</v>
      </c>
      <c r="R16" s="50" t="e">
        <f>VLOOKUP($B16,'Для заполнения'!$B$3:$BJ$20,COLUMN()-1,0)</f>
        <v>#N/A</v>
      </c>
      <c r="S16" s="50" t="e">
        <f>VLOOKUP($B16,'Для заполнения'!$B$3:$BJ$20,COLUMN()-1,0)</f>
        <v>#N/A</v>
      </c>
      <c r="T16" s="50" t="e">
        <f>VLOOKUP($B16,'Для заполнения'!$B$3:$BJ$20,COLUMN()-1,0)</f>
        <v>#N/A</v>
      </c>
      <c r="U16" s="50" t="e">
        <f>VLOOKUP($B16,'Для заполнения'!$B$3:$BJ$20,COLUMN()-1,0)</f>
        <v>#N/A</v>
      </c>
      <c r="V16" s="50" t="e">
        <f>VLOOKUP($B16,'Для заполнения'!$B$3:$BJ$20,COLUMN()-1,0)</f>
        <v>#N/A</v>
      </c>
      <c r="W16" s="50" t="e">
        <f>VLOOKUP($B16,'Для заполнения'!$B$3:$BJ$20,COLUMN()-1,0)</f>
        <v>#N/A</v>
      </c>
      <c r="X16" s="50" t="e">
        <f>VLOOKUP($B16,'Для заполнения'!$B$3:$BJ$20,COLUMN()-1,0)</f>
        <v>#N/A</v>
      </c>
      <c r="Y16" s="50" t="e">
        <f t="shared" si="1"/>
        <v>#N/A</v>
      </c>
      <c r="Z16" s="62" t="e">
        <f>VLOOKUP($B16,'Для заполнения'!$B$3:$BJ$20,COLUMN()-2,0)</f>
        <v>#N/A</v>
      </c>
      <c r="AA16" s="62" t="e">
        <f>VLOOKUP($B16,'Для заполнения'!$B$3:$BJ$20,COLUMN()-2,0)</f>
        <v>#N/A</v>
      </c>
      <c r="AB16" s="62" t="e">
        <f t="shared" si="2"/>
        <v>#N/A</v>
      </c>
      <c r="AC16" s="62" t="e">
        <f>VLOOKUP($B16,'Для заполнения'!$B$3:$BJ$20,COLUMN()-3,0)</f>
        <v>#N/A</v>
      </c>
      <c r="AD16" s="62" t="e">
        <f>VLOOKUP($B16,'Для заполнения'!$B$3:$BJ$20,COLUMN()-3,0)</f>
        <v>#N/A</v>
      </c>
      <c r="AE16" s="62" t="e">
        <f>VLOOKUP($B16,'Для заполнения'!$B$3:$BJ$20,COLUMN()-3,0)</f>
        <v>#N/A</v>
      </c>
      <c r="AF16" s="62" t="e">
        <f>VLOOKUP($B16,'Для заполнения'!$B$3:$BJ$20,COLUMN()-3,0)</f>
        <v>#N/A</v>
      </c>
      <c r="AG16" s="62" t="e">
        <f>VLOOKUP($B16,'Для заполнения'!$B$3:$BJ$20,COLUMN()-3,0)</f>
        <v>#N/A</v>
      </c>
      <c r="AH16" s="62" t="e">
        <f>VLOOKUP($B16,'Для заполнения'!$B$3:$BJ$20,COLUMN()-3,0)</f>
        <v>#N/A</v>
      </c>
      <c r="AI16" s="62" t="e">
        <f>VLOOKUP($B16,'Для заполнения'!$B$3:$BJ$20,COLUMN()-3,0)</f>
        <v>#N/A</v>
      </c>
      <c r="AJ16" s="62" t="e">
        <f>VLOOKUP($B16,'Для заполнения'!$B$3:$BJ$20,COLUMN()-3,0)</f>
        <v>#N/A</v>
      </c>
      <c r="AK16" s="62" t="e">
        <f>VLOOKUP($B16,'Для заполнения'!$B$3:$BJ$20,COLUMN()-3,0)</f>
        <v>#N/A</v>
      </c>
      <c r="AL16" s="62" t="e">
        <f>VLOOKUP($B16,'Для заполнения'!$B$3:$BJ$20,COLUMN()-3,0)</f>
        <v>#N/A</v>
      </c>
      <c r="AM16" s="63" t="e">
        <f t="shared" si="3"/>
        <v>#N/A</v>
      </c>
      <c r="AN16" s="63" t="e">
        <f t="shared" si="4"/>
        <v>#N/A</v>
      </c>
      <c r="AO16" s="63" t="e">
        <f t="shared" si="5"/>
        <v>#N/A</v>
      </c>
      <c r="AP16" s="62" t="e">
        <f>VLOOKUP($B16,'Для заполнения'!$B$3:$BJ$20,COLUMN()-6,0)</f>
        <v>#N/A</v>
      </c>
      <c r="AQ16" s="62" t="e">
        <f>VLOOKUP($B16,'Для заполнения'!$B$3:$BJ$20,COLUMN()-6,0)</f>
        <v>#N/A</v>
      </c>
      <c r="AR16" s="62" t="e">
        <f>VLOOKUP($B16,'Для заполнения'!$B$3:$BJ$20,COLUMN()-6,0)</f>
        <v>#N/A</v>
      </c>
      <c r="AS16" s="62" t="e">
        <f>VLOOKUP($B16,'Для заполнения'!$B$3:$BJ$20,COLUMN()-6,0)</f>
        <v>#N/A</v>
      </c>
      <c r="AT16" s="62" t="e">
        <f>VLOOKUP($B16,'Для заполнения'!$B$3:$BJ$20,COLUMN()-6,0)</f>
        <v>#N/A</v>
      </c>
      <c r="AU16" s="62" t="e">
        <f>VLOOKUP($B16,'Для заполнения'!$B$3:$BJ$20,COLUMN()-6,0)</f>
        <v>#N/A</v>
      </c>
      <c r="AV16" s="62" t="e">
        <f>VLOOKUP($B16,'Для заполнения'!$B$3:$BJ$20,COLUMN()-6,0)</f>
        <v>#N/A</v>
      </c>
      <c r="AW16" s="62" t="e">
        <f>VLOOKUP($B16,'Для заполнения'!$B$3:$BJ$20,COLUMN()-6,0)</f>
        <v>#N/A</v>
      </c>
      <c r="AX16" s="64" t="e">
        <f>VLOOKUP($B16,'Для заполнения'!$B$3:$BJ$20,COLUMN()-6,0)</f>
        <v>#N/A</v>
      </c>
      <c r="AY16" s="62" t="e">
        <f>VLOOKUP($B16,'Для заполнения'!$B$3:$BJ$20,COLUMN()-6,0)</f>
        <v>#N/A</v>
      </c>
      <c r="AZ16" s="62" t="e">
        <f>VLOOKUP($B16,'Для заполнения'!$B$3:$BJ$20,COLUMN()-6,0)</f>
        <v>#N/A</v>
      </c>
      <c r="BA16" s="62" t="e">
        <f>VLOOKUP($B16,'Для заполнения'!$B$3:$BJ$20,COLUMN()-6,0)</f>
        <v>#N/A</v>
      </c>
      <c r="BB16" s="62" t="e">
        <f>VLOOKUP($B16,'Для заполнения'!$B$3:$BJ$20,COLUMN()-6,0)</f>
        <v>#N/A</v>
      </c>
      <c r="BC16" s="62" t="e">
        <f>VLOOKUP($B16,'Для заполнения'!$B$3:$BJ$20,COLUMN()-6,0)</f>
        <v>#N/A</v>
      </c>
      <c r="BD16" s="62" t="e">
        <f>VLOOKUP($B16,'Для заполнения'!$B$3:$BJ$20,COLUMN()-6,0)</f>
        <v>#N/A</v>
      </c>
      <c r="BE16" s="62" t="e">
        <f>VLOOKUP($B16,'Для заполнения'!$B$3:$BJ$20,COLUMN()-6,0)</f>
        <v>#N/A</v>
      </c>
      <c r="BF16" s="62" t="e">
        <f>VLOOKUP($B16,'Для заполнения'!$B$3:$BJ$20,COLUMN()-6,0)</f>
        <v>#N/A</v>
      </c>
      <c r="BG16" s="62" t="e">
        <f>VLOOKUP($B16,'Для заполнения'!$B$3:$BJ$20,COLUMN()-6,0)</f>
        <v>#N/A</v>
      </c>
      <c r="BH16" s="62" t="e">
        <f>VLOOKUP($B16,'Для заполнения'!$B$3:$BJ$20,COLUMN()-6,0)</f>
        <v>#N/A</v>
      </c>
      <c r="BI16" s="62" t="e">
        <f>VLOOKUP($B16,'Для заполнения'!$B$3:$BJ$20,COLUMN()-6,0)</f>
        <v>#N/A</v>
      </c>
      <c r="BJ16" s="62" t="e">
        <f>VLOOKUP($B16,'Для заполнения'!$B$3:$BJ$20,COLUMN()-6,0)</f>
        <v>#N/A</v>
      </c>
      <c r="BK16" s="62" t="e">
        <f>VLOOKUP($B16,'Для заполнения'!$B$3:$BJ$20,COLUMN()-6,0)</f>
        <v>#N/A</v>
      </c>
      <c r="BL16" s="62" t="e">
        <f>VLOOKUP($B16,'Для заполнения'!$B$3:$BJ$20,COLUMN()-6,0)</f>
        <v>#N/A</v>
      </c>
      <c r="BM16" s="62" t="e">
        <f>VLOOKUP($B16,'Для заполнения'!$B$3:$BJ$20,COLUMN()-6,0)</f>
        <v>#N/A</v>
      </c>
      <c r="BN16" s="62" t="e">
        <f>VLOOKUP($B16,'Для заполнения'!$B$3:$BJ$20,COLUMN()-6,0)</f>
        <v>#N/A</v>
      </c>
      <c r="BO16" s="65" t="e">
        <f>VLOOKUP($B16,'Для заполнения'!$B$3:$BJ$20,COLUMN()-6,0)</f>
        <v>#N/A</v>
      </c>
    </row>
    <row r="17" spans="1:67" s="47" customFormat="1" ht="18.75" customHeight="1" x14ac:dyDescent="0.25">
      <c r="A17" s="60">
        <v>14</v>
      </c>
      <c r="B17" s="61" t="s">
        <v>64</v>
      </c>
      <c r="C17" s="60" t="e">
        <f>VLOOKUP($B17,'Для заполнения'!$B$3:$BJ$20,COLUMN()-1,0)</f>
        <v>#N/A</v>
      </c>
      <c r="D17" s="50" t="e">
        <f>VLOOKUP($B17,'Для заполнения'!$B$3:$BJ$20,COLUMN()-1,0)</f>
        <v>#N/A</v>
      </c>
      <c r="E17" s="50" t="e">
        <f>VLOOKUP($B17,'Для заполнения'!$B$3:$BJ$20,COLUMN()-1,0)</f>
        <v>#N/A</v>
      </c>
      <c r="F17" s="50" t="e">
        <f>VLOOKUP($B17,'Для заполнения'!$B$3:$BJ$20,COLUMN()-1,0)</f>
        <v>#N/A</v>
      </c>
      <c r="G17" s="50" t="e">
        <f>VLOOKUP($B17,'Для заполнения'!$B$3:$BJ$20,COLUMN()-1,0)</f>
        <v>#N/A</v>
      </c>
      <c r="H17" s="50" t="e">
        <f>VLOOKUP($B17,'Для заполнения'!$B$3:$BJ$20,COLUMN()-1,0)</f>
        <v>#N/A</v>
      </c>
      <c r="I17" s="50" t="e">
        <f>VLOOKUP($B17,'Для заполнения'!$B$3:$BJ$20,COLUMN()-1,0)</f>
        <v>#N/A</v>
      </c>
      <c r="J17" s="50" t="e">
        <f>VLOOKUP($B17,'Для заполнения'!$B$3:$BJ$20,COLUMN()-1,0)</f>
        <v>#N/A</v>
      </c>
      <c r="K17" s="50" t="e">
        <f>VLOOKUP($B17,'Для заполнения'!$B$3:$BJ$20,COLUMN()-1,0)</f>
        <v>#N/A</v>
      </c>
      <c r="L17" s="50" t="e">
        <f>VLOOKUP($B17,'Для заполнения'!$B$3:$BJ$20,COLUMN()-1,0)</f>
        <v>#N/A</v>
      </c>
      <c r="M17" s="50" t="e">
        <f>VLOOKUP($B17,'Для заполнения'!$B$3:$BJ$20,COLUMN()-1,0)</f>
        <v>#N/A</v>
      </c>
      <c r="N17" s="50" t="e">
        <f>VLOOKUP($B17,'Для заполнения'!$B$3:$BJ$20,COLUMN()-1,0)</f>
        <v>#N/A</v>
      </c>
      <c r="O17" s="50" t="e">
        <f>VLOOKUP($B17,'Для заполнения'!$B$3:$BJ$20,COLUMN()-1,0)</f>
        <v>#N/A</v>
      </c>
      <c r="P17" s="50" t="e">
        <f>VLOOKUP($B17,'Для заполнения'!$B$3:$BJ$20,COLUMN()-1,0)</f>
        <v>#N/A</v>
      </c>
      <c r="Q17" s="50" t="e">
        <f>VLOOKUP($B17,'Для заполнения'!$B$3:$BJ$20,COLUMN()-1,0)</f>
        <v>#N/A</v>
      </c>
      <c r="R17" s="50" t="e">
        <f>VLOOKUP($B17,'Для заполнения'!$B$3:$BJ$20,COLUMN()-1,0)</f>
        <v>#N/A</v>
      </c>
      <c r="S17" s="50" t="e">
        <f>VLOOKUP($B17,'Для заполнения'!$B$3:$BJ$20,COLUMN()-1,0)</f>
        <v>#N/A</v>
      </c>
      <c r="T17" s="50" t="e">
        <f>VLOOKUP($B17,'Для заполнения'!$B$3:$BJ$20,COLUMN()-1,0)</f>
        <v>#N/A</v>
      </c>
      <c r="U17" s="50" t="e">
        <f>VLOOKUP($B17,'Для заполнения'!$B$3:$BJ$20,COLUMN()-1,0)</f>
        <v>#N/A</v>
      </c>
      <c r="V17" s="50" t="e">
        <f>VLOOKUP($B17,'Для заполнения'!$B$3:$BJ$20,COLUMN()-1,0)</f>
        <v>#N/A</v>
      </c>
      <c r="W17" s="50" t="e">
        <f>VLOOKUP($B17,'Для заполнения'!$B$3:$BJ$20,COLUMN()-1,0)</f>
        <v>#N/A</v>
      </c>
      <c r="X17" s="50" t="e">
        <f>VLOOKUP($B17,'Для заполнения'!$B$3:$BJ$20,COLUMN()-1,0)</f>
        <v>#N/A</v>
      </c>
      <c r="Y17" s="50" t="e">
        <f t="shared" si="1"/>
        <v>#N/A</v>
      </c>
      <c r="Z17" s="62" t="e">
        <f>VLOOKUP($B17,'Для заполнения'!$B$3:$BJ$20,COLUMN()-2,0)</f>
        <v>#N/A</v>
      </c>
      <c r="AA17" s="62" t="e">
        <f>VLOOKUP($B17,'Для заполнения'!$B$3:$BJ$20,COLUMN()-2,0)</f>
        <v>#N/A</v>
      </c>
      <c r="AB17" s="62" t="e">
        <f t="shared" si="2"/>
        <v>#N/A</v>
      </c>
      <c r="AC17" s="62" t="e">
        <f>VLOOKUP($B17,'Для заполнения'!$B$3:$BJ$20,COLUMN()-3,0)</f>
        <v>#N/A</v>
      </c>
      <c r="AD17" s="62" t="e">
        <f>VLOOKUP($B17,'Для заполнения'!$B$3:$BJ$20,COLUMN()-3,0)</f>
        <v>#N/A</v>
      </c>
      <c r="AE17" s="62" t="e">
        <f>VLOOKUP($B17,'Для заполнения'!$B$3:$BJ$20,COLUMN()-3,0)</f>
        <v>#N/A</v>
      </c>
      <c r="AF17" s="62" t="e">
        <f>VLOOKUP($B17,'Для заполнения'!$B$3:$BJ$20,COLUMN()-3,0)</f>
        <v>#N/A</v>
      </c>
      <c r="AG17" s="62" t="e">
        <f>VLOOKUP($B17,'Для заполнения'!$B$3:$BJ$20,COLUMN()-3,0)</f>
        <v>#N/A</v>
      </c>
      <c r="AH17" s="62" t="e">
        <f>VLOOKUP($B17,'Для заполнения'!$B$3:$BJ$20,COLUMN()-3,0)</f>
        <v>#N/A</v>
      </c>
      <c r="AI17" s="62" t="e">
        <f>VLOOKUP($B17,'Для заполнения'!$B$3:$BJ$20,COLUMN()-3,0)</f>
        <v>#N/A</v>
      </c>
      <c r="AJ17" s="62" t="e">
        <f>VLOOKUP($B17,'Для заполнения'!$B$3:$BJ$20,COLUMN()-3,0)</f>
        <v>#N/A</v>
      </c>
      <c r="AK17" s="62" t="e">
        <f>VLOOKUP($B17,'Для заполнения'!$B$3:$BJ$20,COLUMN()-3,0)</f>
        <v>#N/A</v>
      </c>
      <c r="AL17" s="62" t="e">
        <f>VLOOKUP($B17,'Для заполнения'!$B$3:$BJ$20,COLUMN()-3,0)</f>
        <v>#N/A</v>
      </c>
      <c r="AM17" s="63" t="e">
        <f t="shared" si="3"/>
        <v>#N/A</v>
      </c>
      <c r="AN17" s="63" t="e">
        <f t="shared" si="4"/>
        <v>#N/A</v>
      </c>
      <c r="AO17" s="63" t="e">
        <f t="shared" si="5"/>
        <v>#N/A</v>
      </c>
      <c r="AP17" s="62" t="e">
        <f>VLOOKUP($B17,'Для заполнения'!$B$3:$BJ$20,COLUMN()-6,0)</f>
        <v>#N/A</v>
      </c>
      <c r="AQ17" s="62" t="e">
        <f>VLOOKUP($B17,'Для заполнения'!$B$3:$BJ$20,COLUMN()-6,0)</f>
        <v>#N/A</v>
      </c>
      <c r="AR17" s="62" t="e">
        <f>VLOOKUP($B17,'Для заполнения'!$B$3:$BJ$20,COLUMN()-6,0)</f>
        <v>#N/A</v>
      </c>
      <c r="AS17" s="62" t="e">
        <f>VLOOKUP($B17,'Для заполнения'!$B$3:$BJ$20,COLUMN()-6,0)</f>
        <v>#N/A</v>
      </c>
      <c r="AT17" s="62" t="e">
        <f>VLOOKUP($B17,'Для заполнения'!$B$3:$BJ$20,COLUMN()-6,0)</f>
        <v>#N/A</v>
      </c>
      <c r="AU17" s="62" t="e">
        <f>VLOOKUP($B17,'Для заполнения'!$B$3:$BJ$20,COLUMN()-6,0)</f>
        <v>#N/A</v>
      </c>
      <c r="AV17" s="62" t="e">
        <f>VLOOKUP($B17,'Для заполнения'!$B$3:$BJ$20,COLUMN()-6,0)</f>
        <v>#N/A</v>
      </c>
      <c r="AW17" s="62" t="e">
        <f>VLOOKUP($B17,'Для заполнения'!$B$3:$BJ$20,COLUMN()-6,0)</f>
        <v>#N/A</v>
      </c>
      <c r="AX17" s="64" t="e">
        <f>VLOOKUP($B17,'Для заполнения'!$B$3:$BJ$20,COLUMN()-6,0)</f>
        <v>#N/A</v>
      </c>
      <c r="AY17" s="62" t="e">
        <f>VLOOKUP($B17,'Для заполнения'!$B$3:$BJ$20,COLUMN()-6,0)</f>
        <v>#N/A</v>
      </c>
      <c r="AZ17" s="62" t="e">
        <f>VLOOKUP($B17,'Для заполнения'!$B$3:$BJ$20,COLUMN()-6,0)</f>
        <v>#N/A</v>
      </c>
      <c r="BA17" s="62" t="e">
        <f>VLOOKUP($B17,'Для заполнения'!$B$3:$BJ$20,COLUMN()-6,0)</f>
        <v>#N/A</v>
      </c>
      <c r="BB17" s="62" t="e">
        <f>VLOOKUP($B17,'Для заполнения'!$B$3:$BJ$20,COLUMN()-6,0)</f>
        <v>#N/A</v>
      </c>
      <c r="BC17" s="62" t="e">
        <f>VLOOKUP($B17,'Для заполнения'!$B$3:$BJ$20,COLUMN()-6,0)</f>
        <v>#N/A</v>
      </c>
      <c r="BD17" s="62" t="e">
        <f>VLOOKUP($B17,'Для заполнения'!$B$3:$BJ$20,COLUMN()-6,0)</f>
        <v>#N/A</v>
      </c>
      <c r="BE17" s="62" t="e">
        <f>VLOOKUP($B17,'Для заполнения'!$B$3:$BJ$20,COLUMN()-6,0)</f>
        <v>#N/A</v>
      </c>
      <c r="BF17" s="62" t="e">
        <f>VLOOKUP($B17,'Для заполнения'!$B$3:$BJ$20,COLUMN()-6,0)</f>
        <v>#N/A</v>
      </c>
      <c r="BG17" s="62" t="e">
        <f>VLOOKUP($B17,'Для заполнения'!$B$3:$BJ$20,COLUMN()-6,0)</f>
        <v>#N/A</v>
      </c>
      <c r="BH17" s="62" t="e">
        <f>VLOOKUP($B17,'Для заполнения'!$B$3:$BJ$20,COLUMN()-6,0)</f>
        <v>#N/A</v>
      </c>
      <c r="BI17" s="62" t="e">
        <f>VLOOKUP($B17,'Для заполнения'!$B$3:$BJ$20,COLUMN()-6,0)</f>
        <v>#N/A</v>
      </c>
      <c r="BJ17" s="62" t="e">
        <f>VLOOKUP($B17,'Для заполнения'!$B$3:$BJ$20,COLUMN()-6,0)</f>
        <v>#N/A</v>
      </c>
      <c r="BK17" s="62" t="e">
        <f>VLOOKUP($B17,'Для заполнения'!$B$3:$BJ$20,COLUMN()-6,0)</f>
        <v>#N/A</v>
      </c>
      <c r="BL17" s="62" t="e">
        <f>VLOOKUP($B17,'Для заполнения'!$B$3:$BJ$20,COLUMN()-6,0)</f>
        <v>#N/A</v>
      </c>
      <c r="BM17" s="62" t="e">
        <f>VLOOKUP($B17,'Для заполнения'!$B$3:$BJ$20,COLUMN()-6,0)</f>
        <v>#N/A</v>
      </c>
      <c r="BN17" s="62" t="e">
        <f>VLOOKUP($B17,'Для заполнения'!$B$3:$BJ$20,COLUMN()-6,0)</f>
        <v>#N/A</v>
      </c>
      <c r="BO17" s="65" t="e">
        <f>VLOOKUP($B17,'Для заполнения'!$B$3:$BJ$20,COLUMN()-6,0)</f>
        <v>#N/A</v>
      </c>
    </row>
    <row r="18" spans="1:67" s="47" customFormat="1" ht="18.75" customHeight="1" x14ac:dyDescent="0.25">
      <c r="A18" s="60">
        <v>15</v>
      </c>
      <c r="B18" s="61" t="s">
        <v>65</v>
      </c>
      <c r="C18" s="60" t="e">
        <f>VLOOKUP($B18,'Для заполнения'!$B$3:$BJ$20,COLUMN()-1,0)</f>
        <v>#N/A</v>
      </c>
      <c r="D18" s="50" t="e">
        <f>VLOOKUP($B18,'Для заполнения'!$B$3:$BJ$20,COLUMN()-1,0)</f>
        <v>#N/A</v>
      </c>
      <c r="E18" s="50" t="e">
        <f>VLOOKUP($B18,'Для заполнения'!$B$3:$BJ$20,COLUMN()-1,0)</f>
        <v>#N/A</v>
      </c>
      <c r="F18" s="50" t="e">
        <f>VLOOKUP($B18,'Для заполнения'!$B$3:$BJ$20,COLUMN()-1,0)</f>
        <v>#N/A</v>
      </c>
      <c r="G18" s="50" t="e">
        <f>VLOOKUP($B18,'Для заполнения'!$B$3:$BJ$20,COLUMN()-1,0)</f>
        <v>#N/A</v>
      </c>
      <c r="H18" s="50" t="e">
        <f>VLOOKUP($B18,'Для заполнения'!$B$3:$BJ$20,COLUMN()-1,0)</f>
        <v>#N/A</v>
      </c>
      <c r="I18" s="50" t="e">
        <f>VLOOKUP($B18,'Для заполнения'!$B$3:$BJ$20,COLUMN()-1,0)</f>
        <v>#N/A</v>
      </c>
      <c r="J18" s="50" t="e">
        <f>VLOOKUP($B18,'Для заполнения'!$B$3:$BJ$20,COLUMN()-1,0)</f>
        <v>#N/A</v>
      </c>
      <c r="K18" s="50" t="e">
        <f>VLOOKUP($B18,'Для заполнения'!$B$3:$BJ$20,COLUMN()-1,0)</f>
        <v>#N/A</v>
      </c>
      <c r="L18" s="50" t="e">
        <f>VLOOKUP($B18,'Для заполнения'!$B$3:$BJ$20,COLUMN()-1,0)</f>
        <v>#N/A</v>
      </c>
      <c r="M18" s="50" t="e">
        <f>VLOOKUP($B18,'Для заполнения'!$B$3:$BJ$20,COLUMN()-1,0)</f>
        <v>#N/A</v>
      </c>
      <c r="N18" s="50" t="e">
        <f>VLOOKUP($B18,'Для заполнения'!$B$3:$BJ$20,COLUMN()-1,0)</f>
        <v>#N/A</v>
      </c>
      <c r="O18" s="50" t="e">
        <f>VLOOKUP($B18,'Для заполнения'!$B$3:$BJ$20,COLUMN()-1,0)</f>
        <v>#N/A</v>
      </c>
      <c r="P18" s="50" t="e">
        <f>VLOOKUP($B18,'Для заполнения'!$B$3:$BJ$20,COLUMN()-1,0)</f>
        <v>#N/A</v>
      </c>
      <c r="Q18" s="50" t="e">
        <f>VLOOKUP($B18,'Для заполнения'!$B$3:$BJ$20,COLUMN()-1,0)</f>
        <v>#N/A</v>
      </c>
      <c r="R18" s="50" t="e">
        <f>VLOOKUP($B18,'Для заполнения'!$B$3:$BJ$20,COLUMN()-1,0)</f>
        <v>#N/A</v>
      </c>
      <c r="S18" s="50" t="e">
        <f>VLOOKUP($B18,'Для заполнения'!$B$3:$BJ$20,COLUMN()-1,0)</f>
        <v>#N/A</v>
      </c>
      <c r="T18" s="50" t="e">
        <f>VLOOKUP($B18,'Для заполнения'!$B$3:$BJ$20,COLUMN()-1,0)</f>
        <v>#N/A</v>
      </c>
      <c r="U18" s="50" t="e">
        <f>VLOOKUP($B18,'Для заполнения'!$B$3:$BJ$20,COLUMN()-1,0)</f>
        <v>#N/A</v>
      </c>
      <c r="V18" s="50" t="e">
        <f>VLOOKUP($B18,'Для заполнения'!$B$3:$BJ$20,COLUMN()-1,0)</f>
        <v>#N/A</v>
      </c>
      <c r="W18" s="50" t="e">
        <f>VLOOKUP($B18,'Для заполнения'!$B$3:$BJ$20,COLUMN()-1,0)</f>
        <v>#N/A</v>
      </c>
      <c r="X18" s="50" t="e">
        <f>VLOOKUP($B18,'Для заполнения'!$B$3:$BJ$20,COLUMN()-1,0)</f>
        <v>#N/A</v>
      </c>
      <c r="Y18" s="50" t="e">
        <f t="shared" si="1"/>
        <v>#N/A</v>
      </c>
      <c r="Z18" s="62" t="e">
        <f>VLOOKUP($B18,'Для заполнения'!$B$3:$BJ$20,COLUMN()-2,0)</f>
        <v>#N/A</v>
      </c>
      <c r="AA18" s="62" t="e">
        <f>VLOOKUP($B18,'Для заполнения'!$B$3:$BJ$20,COLUMN()-2,0)</f>
        <v>#N/A</v>
      </c>
      <c r="AB18" s="62" t="e">
        <f t="shared" si="2"/>
        <v>#N/A</v>
      </c>
      <c r="AC18" s="62" t="e">
        <f>VLOOKUP($B18,'Для заполнения'!$B$3:$BJ$20,COLUMN()-3,0)</f>
        <v>#N/A</v>
      </c>
      <c r="AD18" s="62" t="e">
        <f>VLOOKUP($B18,'Для заполнения'!$B$3:$BJ$20,COLUMN()-3,0)</f>
        <v>#N/A</v>
      </c>
      <c r="AE18" s="62" t="e">
        <f>VLOOKUP($B18,'Для заполнения'!$B$3:$BJ$20,COLUMN()-3,0)</f>
        <v>#N/A</v>
      </c>
      <c r="AF18" s="62" t="e">
        <f>VLOOKUP($B18,'Для заполнения'!$B$3:$BJ$20,COLUMN()-3,0)</f>
        <v>#N/A</v>
      </c>
      <c r="AG18" s="62" t="e">
        <f>VLOOKUP($B18,'Для заполнения'!$B$3:$BJ$20,COLUMN()-3,0)</f>
        <v>#N/A</v>
      </c>
      <c r="AH18" s="62" t="e">
        <f>VLOOKUP($B18,'Для заполнения'!$B$3:$BJ$20,COLUMN()-3,0)</f>
        <v>#N/A</v>
      </c>
      <c r="AI18" s="62" t="e">
        <f>VLOOKUP($B18,'Для заполнения'!$B$3:$BJ$20,COLUMN()-3,0)</f>
        <v>#N/A</v>
      </c>
      <c r="AJ18" s="62" t="e">
        <f>VLOOKUP($B18,'Для заполнения'!$B$3:$BJ$20,COLUMN()-3,0)</f>
        <v>#N/A</v>
      </c>
      <c r="AK18" s="62" t="e">
        <f>VLOOKUP($B18,'Для заполнения'!$B$3:$BJ$20,COLUMN()-3,0)</f>
        <v>#N/A</v>
      </c>
      <c r="AL18" s="62" t="e">
        <f>VLOOKUP($B18,'Для заполнения'!$B$3:$BJ$20,COLUMN()-3,0)</f>
        <v>#N/A</v>
      </c>
      <c r="AM18" s="63" t="e">
        <f t="shared" si="3"/>
        <v>#N/A</v>
      </c>
      <c r="AN18" s="63" t="e">
        <f t="shared" si="4"/>
        <v>#N/A</v>
      </c>
      <c r="AO18" s="63" t="e">
        <f t="shared" si="5"/>
        <v>#N/A</v>
      </c>
      <c r="AP18" s="62" t="e">
        <f>VLOOKUP($B18,'Для заполнения'!$B$3:$BJ$20,COLUMN()-6,0)</f>
        <v>#N/A</v>
      </c>
      <c r="AQ18" s="62" t="e">
        <f>VLOOKUP($B18,'Для заполнения'!$B$3:$BJ$20,COLUMN()-6,0)</f>
        <v>#N/A</v>
      </c>
      <c r="AR18" s="62" t="e">
        <f>VLOOKUP($B18,'Для заполнения'!$B$3:$BJ$20,COLUMN()-6,0)</f>
        <v>#N/A</v>
      </c>
      <c r="AS18" s="62" t="e">
        <f>VLOOKUP($B18,'Для заполнения'!$B$3:$BJ$20,COLUMN()-6,0)</f>
        <v>#N/A</v>
      </c>
      <c r="AT18" s="62" t="e">
        <f>VLOOKUP($B18,'Для заполнения'!$B$3:$BJ$20,COLUMN()-6,0)</f>
        <v>#N/A</v>
      </c>
      <c r="AU18" s="62" t="e">
        <f>VLOOKUP($B18,'Для заполнения'!$B$3:$BJ$20,COLUMN()-6,0)</f>
        <v>#N/A</v>
      </c>
      <c r="AV18" s="62" t="e">
        <f>VLOOKUP($B18,'Для заполнения'!$B$3:$BJ$20,COLUMN()-6,0)</f>
        <v>#N/A</v>
      </c>
      <c r="AW18" s="62" t="e">
        <f>VLOOKUP($B18,'Для заполнения'!$B$3:$BJ$20,COLUMN()-6,0)</f>
        <v>#N/A</v>
      </c>
      <c r="AX18" s="64" t="e">
        <f>VLOOKUP($B18,'Для заполнения'!$B$3:$BJ$20,COLUMN()-6,0)</f>
        <v>#N/A</v>
      </c>
      <c r="AY18" s="62" t="e">
        <f>VLOOKUP($B18,'Для заполнения'!$B$3:$BJ$20,COLUMN()-6,0)</f>
        <v>#N/A</v>
      </c>
      <c r="AZ18" s="62" t="e">
        <f>VLOOKUP($B18,'Для заполнения'!$B$3:$BJ$20,COLUMN()-6,0)</f>
        <v>#N/A</v>
      </c>
      <c r="BA18" s="62" t="e">
        <f>VLOOKUP($B18,'Для заполнения'!$B$3:$BJ$20,COLUMN()-6,0)</f>
        <v>#N/A</v>
      </c>
      <c r="BB18" s="62" t="e">
        <f>VLOOKUP($B18,'Для заполнения'!$B$3:$BJ$20,COLUMN()-6,0)</f>
        <v>#N/A</v>
      </c>
      <c r="BC18" s="62" t="e">
        <f>VLOOKUP($B18,'Для заполнения'!$B$3:$BJ$20,COLUMN()-6,0)</f>
        <v>#N/A</v>
      </c>
      <c r="BD18" s="62" t="e">
        <f>VLOOKUP($B18,'Для заполнения'!$B$3:$BJ$20,COLUMN()-6,0)</f>
        <v>#N/A</v>
      </c>
      <c r="BE18" s="62" t="e">
        <f>VLOOKUP($B18,'Для заполнения'!$B$3:$BJ$20,COLUMN()-6,0)</f>
        <v>#N/A</v>
      </c>
      <c r="BF18" s="62" t="e">
        <f>VLOOKUP($B18,'Для заполнения'!$B$3:$BJ$20,COLUMN()-6,0)</f>
        <v>#N/A</v>
      </c>
      <c r="BG18" s="62" t="e">
        <f>VLOOKUP($B18,'Для заполнения'!$B$3:$BJ$20,COLUMN()-6,0)</f>
        <v>#N/A</v>
      </c>
      <c r="BH18" s="62" t="e">
        <f>VLOOKUP($B18,'Для заполнения'!$B$3:$BJ$20,COLUMN()-6,0)</f>
        <v>#N/A</v>
      </c>
      <c r="BI18" s="62" t="e">
        <f>VLOOKUP($B18,'Для заполнения'!$B$3:$BJ$20,COLUMN()-6,0)</f>
        <v>#N/A</v>
      </c>
      <c r="BJ18" s="62" t="e">
        <f>VLOOKUP($B18,'Для заполнения'!$B$3:$BJ$20,COLUMN()-6,0)</f>
        <v>#N/A</v>
      </c>
      <c r="BK18" s="62" t="e">
        <f>VLOOKUP($B18,'Для заполнения'!$B$3:$BJ$20,COLUMN()-6,0)</f>
        <v>#N/A</v>
      </c>
      <c r="BL18" s="62" t="e">
        <f>VLOOKUP($B18,'Для заполнения'!$B$3:$BJ$20,COLUMN()-6,0)</f>
        <v>#N/A</v>
      </c>
      <c r="BM18" s="62" t="e">
        <f>VLOOKUP($B18,'Для заполнения'!$B$3:$BJ$20,COLUMN()-6,0)</f>
        <v>#N/A</v>
      </c>
      <c r="BN18" s="62" t="e">
        <f>VLOOKUP($B18,'Для заполнения'!$B$3:$BJ$20,COLUMN()-6,0)</f>
        <v>#N/A</v>
      </c>
      <c r="BO18" s="65" t="e">
        <f>VLOOKUP($B18,'Для заполнения'!$B$3:$BJ$20,COLUMN()-6,0)</f>
        <v>#N/A</v>
      </c>
    </row>
    <row r="19" spans="1:67" s="47" customFormat="1" ht="18.75" customHeight="1" x14ac:dyDescent="0.25">
      <c r="A19" s="60">
        <v>16</v>
      </c>
      <c r="B19" s="61" t="s">
        <v>66</v>
      </c>
      <c r="C19" s="60" t="e">
        <f>VLOOKUP($B19,'Для заполнения'!$B$3:$BJ$20,COLUMN()-1,0)</f>
        <v>#N/A</v>
      </c>
      <c r="D19" s="50" t="e">
        <f>VLOOKUP($B19,'Для заполнения'!$B$3:$BJ$20,COLUMN()-1,0)</f>
        <v>#N/A</v>
      </c>
      <c r="E19" s="50" t="e">
        <f>VLOOKUP($B19,'Для заполнения'!$B$3:$BJ$20,COLUMN()-1,0)</f>
        <v>#N/A</v>
      </c>
      <c r="F19" s="50" t="e">
        <f>VLOOKUP($B19,'Для заполнения'!$B$3:$BJ$20,COLUMN()-1,0)</f>
        <v>#N/A</v>
      </c>
      <c r="G19" s="50" t="e">
        <f>VLOOKUP($B19,'Для заполнения'!$B$3:$BJ$20,COLUMN()-1,0)</f>
        <v>#N/A</v>
      </c>
      <c r="H19" s="50" t="e">
        <f>VLOOKUP($B19,'Для заполнения'!$B$3:$BJ$20,COLUMN()-1,0)</f>
        <v>#N/A</v>
      </c>
      <c r="I19" s="50" t="e">
        <f>VLOOKUP($B19,'Для заполнения'!$B$3:$BJ$20,COLUMN()-1,0)</f>
        <v>#N/A</v>
      </c>
      <c r="J19" s="50" t="e">
        <f>VLOOKUP($B19,'Для заполнения'!$B$3:$BJ$20,COLUMN()-1,0)</f>
        <v>#N/A</v>
      </c>
      <c r="K19" s="50" t="e">
        <f>VLOOKUP($B19,'Для заполнения'!$B$3:$BJ$20,COLUMN()-1,0)</f>
        <v>#N/A</v>
      </c>
      <c r="L19" s="50" t="e">
        <f>VLOOKUP($B19,'Для заполнения'!$B$3:$BJ$20,COLUMN()-1,0)</f>
        <v>#N/A</v>
      </c>
      <c r="M19" s="50" t="e">
        <f>VLOOKUP($B19,'Для заполнения'!$B$3:$BJ$20,COLUMN()-1,0)</f>
        <v>#N/A</v>
      </c>
      <c r="N19" s="50" t="e">
        <f>VLOOKUP($B19,'Для заполнения'!$B$3:$BJ$20,COLUMN()-1,0)</f>
        <v>#N/A</v>
      </c>
      <c r="O19" s="50" t="e">
        <f>VLOOKUP($B19,'Для заполнения'!$B$3:$BJ$20,COLUMN()-1,0)</f>
        <v>#N/A</v>
      </c>
      <c r="P19" s="50" t="e">
        <f>VLOOKUP($B19,'Для заполнения'!$B$3:$BJ$20,COLUMN()-1,0)</f>
        <v>#N/A</v>
      </c>
      <c r="Q19" s="50" t="e">
        <f>VLOOKUP($B19,'Для заполнения'!$B$3:$BJ$20,COLUMN()-1,0)</f>
        <v>#N/A</v>
      </c>
      <c r="R19" s="50" t="e">
        <f>VLOOKUP($B19,'Для заполнения'!$B$3:$BJ$20,COLUMN()-1,0)</f>
        <v>#N/A</v>
      </c>
      <c r="S19" s="50" t="e">
        <f>VLOOKUP($B19,'Для заполнения'!$B$3:$BJ$20,COLUMN()-1,0)</f>
        <v>#N/A</v>
      </c>
      <c r="T19" s="50" t="e">
        <f>VLOOKUP($B19,'Для заполнения'!$B$3:$BJ$20,COLUMN()-1,0)</f>
        <v>#N/A</v>
      </c>
      <c r="U19" s="50" t="e">
        <f>VLOOKUP($B19,'Для заполнения'!$B$3:$BJ$20,COLUMN()-1,0)</f>
        <v>#N/A</v>
      </c>
      <c r="V19" s="50" t="e">
        <f>VLOOKUP($B19,'Для заполнения'!$B$3:$BJ$20,COLUMN()-1,0)</f>
        <v>#N/A</v>
      </c>
      <c r="W19" s="50" t="e">
        <f>VLOOKUP($B19,'Для заполнения'!$B$3:$BJ$20,COLUMN()-1,0)</f>
        <v>#N/A</v>
      </c>
      <c r="X19" s="50" t="e">
        <f>VLOOKUP($B19,'Для заполнения'!$B$3:$BJ$20,COLUMN()-1,0)</f>
        <v>#N/A</v>
      </c>
      <c r="Y19" s="50" t="e">
        <f t="shared" si="1"/>
        <v>#N/A</v>
      </c>
      <c r="Z19" s="62" t="e">
        <f>VLOOKUP($B19,'Для заполнения'!$B$3:$BJ$20,COLUMN()-2,0)</f>
        <v>#N/A</v>
      </c>
      <c r="AA19" s="62" t="e">
        <f>VLOOKUP($B19,'Для заполнения'!$B$3:$BJ$20,COLUMN()-2,0)</f>
        <v>#N/A</v>
      </c>
      <c r="AB19" s="62" t="e">
        <f t="shared" si="2"/>
        <v>#N/A</v>
      </c>
      <c r="AC19" s="62" t="e">
        <f>VLOOKUP($B19,'Для заполнения'!$B$3:$BJ$20,COLUMN()-3,0)</f>
        <v>#N/A</v>
      </c>
      <c r="AD19" s="62" t="e">
        <f>VLOOKUP($B19,'Для заполнения'!$B$3:$BJ$20,COLUMN()-3,0)</f>
        <v>#N/A</v>
      </c>
      <c r="AE19" s="62" t="e">
        <f>VLOOKUP($B19,'Для заполнения'!$B$3:$BJ$20,COLUMN()-3,0)</f>
        <v>#N/A</v>
      </c>
      <c r="AF19" s="62" t="e">
        <f>VLOOKUP($B19,'Для заполнения'!$B$3:$BJ$20,COLUMN()-3,0)</f>
        <v>#N/A</v>
      </c>
      <c r="AG19" s="62" t="e">
        <f>VLOOKUP($B19,'Для заполнения'!$B$3:$BJ$20,COLUMN()-3,0)</f>
        <v>#N/A</v>
      </c>
      <c r="AH19" s="62" t="e">
        <f>VLOOKUP($B19,'Для заполнения'!$B$3:$BJ$20,COLUMN()-3,0)</f>
        <v>#N/A</v>
      </c>
      <c r="AI19" s="62" t="e">
        <f>VLOOKUP($B19,'Для заполнения'!$B$3:$BJ$20,COLUMN()-3,0)</f>
        <v>#N/A</v>
      </c>
      <c r="AJ19" s="62" t="e">
        <f>VLOOKUP($B19,'Для заполнения'!$B$3:$BJ$20,COLUMN()-3,0)</f>
        <v>#N/A</v>
      </c>
      <c r="AK19" s="62" t="e">
        <f>VLOOKUP($B19,'Для заполнения'!$B$3:$BJ$20,COLUMN()-3,0)</f>
        <v>#N/A</v>
      </c>
      <c r="AL19" s="62" t="e">
        <f>VLOOKUP($B19,'Для заполнения'!$B$3:$BJ$20,COLUMN()-3,0)</f>
        <v>#N/A</v>
      </c>
      <c r="AM19" s="63" t="e">
        <f t="shared" si="3"/>
        <v>#N/A</v>
      </c>
      <c r="AN19" s="63" t="e">
        <f t="shared" si="4"/>
        <v>#N/A</v>
      </c>
      <c r="AO19" s="63" t="e">
        <f t="shared" si="5"/>
        <v>#N/A</v>
      </c>
      <c r="AP19" s="62" t="e">
        <f>VLOOKUP($B19,'Для заполнения'!$B$3:$BJ$20,COLUMN()-6,0)</f>
        <v>#N/A</v>
      </c>
      <c r="AQ19" s="62" t="e">
        <f>VLOOKUP($B19,'Для заполнения'!$B$3:$BJ$20,COLUMN()-6,0)</f>
        <v>#N/A</v>
      </c>
      <c r="AR19" s="62" t="e">
        <f>VLOOKUP($B19,'Для заполнения'!$B$3:$BJ$20,COLUMN()-6,0)</f>
        <v>#N/A</v>
      </c>
      <c r="AS19" s="62" t="e">
        <f>VLOOKUP($B19,'Для заполнения'!$B$3:$BJ$20,COLUMN()-6,0)</f>
        <v>#N/A</v>
      </c>
      <c r="AT19" s="62" t="e">
        <f>VLOOKUP($B19,'Для заполнения'!$B$3:$BJ$20,COLUMN()-6,0)</f>
        <v>#N/A</v>
      </c>
      <c r="AU19" s="62" t="e">
        <f>VLOOKUP($B19,'Для заполнения'!$B$3:$BJ$20,COLUMN()-6,0)</f>
        <v>#N/A</v>
      </c>
      <c r="AV19" s="62" t="e">
        <f>VLOOKUP($B19,'Для заполнения'!$B$3:$BJ$20,COLUMN()-6,0)</f>
        <v>#N/A</v>
      </c>
      <c r="AW19" s="62" t="e">
        <f>VLOOKUP($B19,'Для заполнения'!$B$3:$BJ$20,COLUMN()-6,0)</f>
        <v>#N/A</v>
      </c>
      <c r="AX19" s="64" t="e">
        <f>VLOOKUP($B19,'Для заполнения'!$B$3:$BJ$20,COLUMN()-6,0)</f>
        <v>#N/A</v>
      </c>
      <c r="AY19" s="62" t="e">
        <f>VLOOKUP($B19,'Для заполнения'!$B$3:$BJ$20,COLUMN()-6,0)</f>
        <v>#N/A</v>
      </c>
      <c r="AZ19" s="62" t="e">
        <f>VLOOKUP($B19,'Для заполнения'!$B$3:$BJ$20,COLUMN()-6,0)</f>
        <v>#N/A</v>
      </c>
      <c r="BA19" s="62" t="e">
        <f>VLOOKUP($B19,'Для заполнения'!$B$3:$BJ$20,COLUMN()-6,0)</f>
        <v>#N/A</v>
      </c>
      <c r="BB19" s="62" t="e">
        <f>VLOOKUP($B19,'Для заполнения'!$B$3:$BJ$20,COLUMN()-6,0)</f>
        <v>#N/A</v>
      </c>
      <c r="BC19" s="62" t="e">
        <f>VLOOKUP($B19,'Для заполнения'!$B$3:$BJ$20,COLUMN()-6,0)</f>
        <v>#N/A</v>
      </c>
      <c r="BD19" s="62" t="e">
        <f>VLOOKUP($B19,'Для заполнения'!$B$3:$BJ$20,COLUMN()-6,0)</f>
        <v>#N/A</v>
      </c>
      <c r="BE19" s="62" t="e">
        <f>VLOOKUP($B19,'Для заполнения'!$B$3:$BJ$20,COLUMN()-6,0)</f>
        <v>#N/A</v>
      </c>
      <c r="BF19" s="62" t="e">
        <f>VLOOKUP($B19,'Для заполнения'!$B$3:$BJ$20,COLUMN()-6,0)</f>
        <v>#N/A</v>
      </c>
      <c r="BG19" s="62" t="e">
        <f>VLOOKUP($B19,'Для заполнения'!$B$3:$BJ$20,COLUMN()-6,0)</f>
        <v>#N/A</v>
      </c>
      <c r="BH19" s="62" t="e">
        <f>VLOOKUP($B19,'Для заполнения'!$B$3:$BJ$20,COLUMN()-6,0)</f>
        <v>#N/A</v>
      </c>
      <c r="BI19" s="62" t="e">
        <f>VLOOKUP($B19,'Для заполнения'!$B$3:$BJ$20,COLUMN()-6,0)</f>
        <v>#N/A</v>
      </c>
      <c r="BJ19" s="62" t="e">
        <f>VLOOKUP($B19,'Для заполнения'!$B$3:$BJ$20,COLUMN()-6,0)</f>
        <v>#N/A</v>
      </c>
      <c r="BK19" s="62" t="e">
        <f>VLOOKUP($B19,'Для заполнения'!$B$3:$BJ$20,COLUMN()-6,0)</f>
        <v>#N/A</v>
      </c>
      <c r="BL19" s="62" t="e">
        <f>VLOOKUP($B19,'Для заполнения'!$B$3:$BJ$20,COLUMN()-6,0)</f>
        <v>#N/A</v>
      </c>
      <c r="BM19" s="62" t="e">
        <f>VLOOKUP($B19,'Для заполнения'!$B$3:$BJ$20,COLUMN()-6,0)</f>
        <v>#N/A</v>
      </c>
      <c r="BN19" s="62" t="e">
        <f>VLOOKUP($B19,'Для заполнения'!$B$3:$BJ$20,COLUMN()-6,0)</f>
        <v>#N/A</v>
      </c>
      <c r="BO19" s="65" t="e">
        <f>VLOOKUP($B19,'Для заполнения'!$B$3:$BJ$20,COLUMN()-6,0)</f>
        <v>#N/A</v>
      </c>
    </row>
    <row r="20" spans="1:67" s="47" customFormat="1" ht="18.75" customHeight="1" x14ac:dyDescent="0.25">
      <c r="A20" s="60">
        <v>17</v>
      </c>
      <c r="B20" s="61" t="s">
        <v>67</v>
      </c>
      <c r="C20" s="60" t="e">
        <f>VLOOKUP($B20,'Для заполнения'!$B$3:$BJ$20,COLUMN()-1,0)</f>
        <v>#N/A</v>
      </c>
      <c r="D20" s="50" t="e">
        <f>VLOOKUP($B20,'Для заполнения'!$B$3:$BJ$20,COLUMN()-1,0)</f>
        <v>#N/A</v>
      </c>
      <c r="E20" s="50" t="e">
        <f>VLOOKUP($B20,'Для заполнения'!$B$3:$BJ$20,COLUMN()-1,0)</f>
        <v>#N/A</v>
      </c>
      <c r="F20" s="50" t="e">
        <f>VLOOKUP($B20,'Для заполнения'!$B$3:$BJ$20,COLUMN()-1,0)</f>
        <v>#N/A</v>
      </c>
      <c r="G20" s="50" t="e">
        <f>VLOOKUP($B20,'Для заполнения'!$B$3:$BJ$20,COLUMN()-1,0)</f>
        <v>#N/A</v>
      </c>
      <c r="H20" s="50" t="e">
        <f>VLOOKUP($B20,'Для заполнения'!$B$3:$BJ$20,COLUMN()-1,0)</f>
        <v>#N/A</v>
      </c>
      <c r="I20" s="50" t="e">
        <f>VLOOKUP($B20,'Для заполнения'!$B$3:$BJ$20,COLUMN()-1,0)</f>
        <v>#N/A</v>
      </c>
      <c r="J20" s="50" t="e">
        <f>VLOOKUP($B20,'Для заполнения'!$B$3:$BJ$20,COLUMN()-1,0)</f>
        <v>#N/A</v>
      </c>
      <c r="K20" s="50" t="e">
        <f>VLOOKUP($B20,'Для заполнения'!$B$3:$BJ$20,COLUMN()-1,0)</f>
        <v>#N/A</v>
      </c>
      <c r="L20" s="50" t="e">
        <f>VLOOKUP($B20,'Для заполнения'!$B$3:$BJ$20,COLUMN()-1,0)</f>
        <v>#N/A</v>
      </c>
      <c r="M20" s="50" t="e">
        <f>VLOOKUP($B20,'Для заполнения'!$B$3:$BJ$20,COLUMN()-1,0)</f>
        <v>#N/A</v>
      </c>
      <c r="N20" s="50" t="e">
        <f>VLOOKUP($B20,'Для заполнения'!$B$3:$BJ$20,COLUMN()-1,0)</f>
        <v>#N/A</v>
      </c>
      <c r="O20" s="50" t="e">
        <f>VLOOKUP($B20,'Для заполнения'!$B$3:$BJ$20,COLUMN()-1,0)</f>
        <v>#N/A</v>
      </c>
      <c r="P20" s="50" t="e">
        <f>VLOOKUP($B20,'Для заполнения'!$B$3:$BJ$20,COLUMN()-1,0)</f>
        <v>#N/A</v>
      </c>
      <c r="Q20" s="50" t="e">
        <f>VLOOKUP($B20,'Для заполнения'!$B$3:$BJ$20,COLUMN()-1,0)</f>
        <v>#N/A</v>
      </c>
      <c r="R20" s="50" t="e">
        <f>VLOOKUP($B20,'Для заполнения'!$B$3:$BJ$20,COLUMN()-1,0)</f>
        <v>#N/A</v>
      </c>
      <c r="S20" s="50" t="e">
        <f>VLOOKUP($B20,'Для заполнения'!$B$3:$BJ$20,COLUMN()-1,0)</f>
        <v>#N/A</v>
      </c>
      <c r="T20" s="50" t="e">
        <f>VLOOKUP($B20,'Для заполнения'!$B$3:$BJ$20,COLUMN()-1,0)</f>
        <v>#N/A</v>
      </c>
      <c r="U20" s="50" t="e">
        <f>VLOOKUP($B20,'Для заполнения'!$B$3:$BJ$20,COLUMN()-1,0)</f>
        <v>#N/A</v>
      </c>
      <c r="V20" s="50" t="e">
        <f>VLOOKUP($B20,'Для заполнения'!$B$3:$BJ$20,COLUMN()-1,0)</f>
        <v>#N/A</v>
      </c>
      <c r="W20" s="50" t="e">
        <f>VLOOKUP($B20,'Для заполнения'!$B$3:$BJ$20,COLUMN()-1,0)</f>
        <v>#N/A</v>
      </c>
      <c r="X20" s="50" t="e">
        <f>VLOOKUP($B20,'Для заполнения'!$B$3:$BJ$20,COLUMN()-1,0)</f>
        <v>#N/A</v>
      </c>
      <c r="Y20" s="50" t="e">
        <f t="shared" si="1"/>
        <v>#N/A</v>
      </c>
      <c r="Z20" s="62" t="e">
        <f>VLOOKUP($B20,'Для заполнения'!$B$3:$BJ$20,COLUMN()-2,0)</f>
        <v>#N/A</v>
      </c>
      <c r="AA20" s="62" t="e">
        <f>VLOOKUP($B20,'Для заполнения'!$B$3:$BJ$20,COLUMN()-2,0)</f>
        <v>#N/A</v>
      </c>
      <c r="AB20" s="62" t="e">
        <f t="shared" si="2"/>
        <v>#N/A</v>
      </c>
      <c r="AC20" s="62" t="e">
        <f>VLOOKUP($B20,'Для заполнения'!$B$3:$BJ$20,COLUMN()-3,0)</f>
        <v>#N/A</v>
      </c>
      <c r="AD20" s="62" t="e">
        <f>VLOOKUP($B20,'Для заполнения'!$B$3:$BJ$20,COLUMN()-3,0)</f>
        <v>#N/A</v>
      </c>
      <c r="AE20" s="62" t="e">
        <f>VLOOKUP($B20,'Для заполнения'!$B$3:$BJ$20,COLUMN()-3,0)</f>
        <v>#N/A</v>
      </c>
      <c r="AF20" s="62" t="e">
        <f>VLOOKUP($B20,'Для заполнения'!$B$3:$BJ$20,COLUMN()-3,0)</f>
        <v>#N/A</v>
      </c>
      <c r="AG20" s="62" t="e">
        <f>VLOOKUP($B20,'Для заполнения'!$B$3:$BJ$20,COLUMN()-3,0)</f>
        <v>#N/A</v>
      </c>
      <c r="AH20" s="62" t="e">
        <f>VLOOKUP($B20,'Для заполнения'!$B$3:$BJ$20,COLUMN()-3,0)</f>
        <v>#N/A</v>
      </c>
      <c r="AI20" s="62" t="e">
        <f>VLOOKUP($B20,'Для заполнения'!$B$3:$BJ$20,COLUMN()-3,0)</f>
        <v>#N/A</v>
      </c>
      <c r="AJ20" s="62" t="e">
        <f>VLOOKUP($B20,'Для заполнения'!$B$3:$BJ$20,COLUMN()-3,0)</f>
        <v>#N/A</v>
      </c>
      <c r="AK20" s="62" t="e">
        <f>VLOOKUP($B20,'Для заполнения'!$B$3:$BJ$20,COLUMN()-3,0)</f>
        <v>#N/A</v>
      </c>
      <c r="AL20" s="62" t="e">
        <f>VLOOKUP($B20,'Для заполнения'!$B$3:$BJ$20,COLUMN()-3,0)</f>
        <v>#N/A</v>
      </c>
      <c r="AM20" s="63" t="e">
        <f t="shared" si="3"/>
        <v>#N/A</v>
      </c>
      <c r="AN20" s="63" t="e">
        <f t="shared" si="4"/>
        <v>#N/A</v>
      </c>
      <c r="AO20" s="63" t="e">
        <f t="shared" si="5"/>
        <v>#N/A</v>
      </c>
      <c r="AP20" s="62" t="e">
        <f>VLOOKUP($B20,'Для заполнения'!$B$3:$BJ$20,COLUMN()-6,0)</f>
        <v>#N/A</v>
      </c>
      <c r="AQ20" s="62" t="e">
        <f>VLOOKUP($B20,'Для заполнения'!$B$3:$BJ$20,COLUMN()-6,0)</f>
        <v>#N/A</v>
      </c>
      <c r="AR20" s="62" t="e">
        <f>VLOOKUP($B20,'Для заполнения'!$B$3:$BJ$20,COLUMN()-6,0)</f>
        <v>#N/A</v>
      </c>
      <c r="AS20" s="62" t="e">
        <f>VLOOKUP($B20,'Для заполнения'!$B$3:$BJ$20,COLUMN()-6,0)</f>
        <v>#N/A</v>
      </c>
      <c r="AT20" s="62" t="e">
        <f>VLOOKUP($B20,'Для заполнения'!$B$3:$BJ$20,COLUMN()-6,0)</f>
        <v>#N/A</v>
      </c>
      <c r="AU20" s="62" t="e">
        <f>VLOOKUP($B20,'Для заполнения'!$B$3:$BJ$20,COLUMN()-6,0)</f>
        <v>#N/A</v>
      </c>
      <c r="AV20" s="62" t="e">
        <f>VLOOKUP($B20,'Для заполнения'!$B$3:$BJ$20,COLUMN()-6,0)</f>
        <v>#N/A</v>
      </c>
      <c r="AW20" s="62" t="e">
        <f>VLOOKUP($B20,'Для заполнения'!$B$3:$BJ$20,COLUMN()-6,0)</f>
        <v>#N/A</v>
      </c>
      <c r="AX20" s="64" t="e">
        <f>VLOOKUP($B20,'Для заполнения'!$B$3:$BJ$20,COLUMN()-6,0)</f>
        <v>#N/A</v>
      </c>
      <c r="AY20" s="62" t="e">
        <f>VLOOKUP($B20,'Для заполнения'!$B$3:$BJ$20,COLUMN()-6,0)</f>
        <v>#N/A</v>
      </c>
      <c r="AZ20" s="62" t="e">
        <f>VLOOKUP($B20,'Для заполнения'!$B$3:$BJ$20,COLUMN()-6,0)</f>
        <v>#N/A</v>
      </c>
      <c r="BA20" s="62" t="e">
        <f>VLOOKUP($B20,'Для заполнения'!$B$3:$BJ$20,COLUMN()-6,0)</f>
        <v>#N/A</v>
      </c>
      <c r="BB20" s="62" t="e">
        <f>VLOOKUP($B20,'Для заполнения'!$B$3:$BJ$20,COLUMN()-6,0)</f>
        <v>#N/A</v>
      </c>
      <c r="BC20" s="62" t="e">
        <f>VLOOKUP($B20,'Для заполнения'!$B$3:$BJ$20,COLUMN()-6,0)</f>
        <v>#N/A</v>
      </c>
      <c r="BD20" s="62" t="e">
        <f>VLOOKUP($B20,'Для заполнения'!$B$3:$BJ$20,COLUMN()-6,0)</f>
        <v>#N/A</v>
      </c>
      <c r="BE20" s="62" t="e">
        <f>VLOOKUP($B20,'Для заполнения'!$B$3:$BJ$20,COLUMN()-6,0)</f>
        <v>#N/A</v>
      </c>
      <c r="BF20" s="62" t="e">
        <f>VLOOKUP($B20,'Для заполнения'!$B$3:$BJ$20,COLUMN()-6,0)</f>
        <v>#N/A</v>
      </c>
      <c r="BG20" s="62" t="e">
        <f>VLOOKUP($B20,'Для заполнения'!$B$3:$BJ$20,COLUMN()-6,0)</f>
        <v>#N/A</v>
      </c>
      <c r="BH20" s="62" t="e">
        <f>VLOOKUP($B20,'Для заполнения'!$B$3:$BJ$20,COLUMN()-6,0)</f>
        <v>#N/A</v>
      </c>
      <c r="BI20" s="62" t="e">
        <f>VLOOKUP($B20,'Для заполнения'!$B$3:$BJ$20,COLUMN()-6,0)</f>
        <v>#N/A</v>
      </c>
      <c r="BJ20" s="62" t="e">
        <f>VLOOKUP($B20,'Для заполнения'!$B$3:$BJ$20,COLUMN()-6,0)</f>
        <v>#N/A</v>
      </c>
      <c r="BK20" s="62" t="e">
        <f>VLOOKUP($B20,'Для заполнения'!$B$3:$BJ$20,COLUMN()-6,0)</f>
        <v>#N/A</v>
      </c>
      <c r="BL20" s="62" t="e">
        <f>VLOOKUP($B20,'Для заполнения'!$B$3:$BJ$20,COLUMN()-6,0)</f>
        <v>#N/A</v>
      </c>
      <c r="BM20" s="62" t="e">
        <f>VLOOKUP($B20,'Для заполнения'!$B$3:$BJ$20,COLUMN()-6,0)</f>
        <v>#N/A</v>
      </c>
      <c r="BN20" s="62" t="e">
        <f>VLOOKUP($B20,'Для заполнения'!$B$3:$BJ$20,COLUMN()-6,0)</f>
        <v>#N/A</v>
      </c>
      <c r="BO20" s="65" t="e">
        <f>VLOOKUP($B20,'Для заполнения'!$B$3:$BJ$20,COLUMN()-6,0)</f>
        <v>#N/A</v>
      </c>
    </row>
    <row r="21" spans="1:67" s="47" customFormat="1" ht="19.5" customHeight="1" thickBot="1" x14ac:dyDescent="0.3">
      <c r="A21" s="66">
        <v>18</v>
      </c>
      <c r="B21" s="67" t="s">
        <v>68</v>
      </c>
      <c r="C21" s="66" t="e">
        <f>VLOOKUP($B21,'Для заполнения'!$B$3:$BJ$20,COLUMN()-1,0)</f>
        <v>#N/A</v>
      </c>
      <c r="D21" s="54" t="e">
        <f>VLOOKUP($B21,'Для заполнения'!$B$3:$BJ$20,COLUMN()-1,0)</f>
        <v>#N/A</v>
      </c>
      <c r="E21" s="54" t="e">
        <f>VLOOKUP($B21,'Для заполнения'!$B$3:$BJ$20,COLUMN()-1,0)</f>
        <v>#N/A</v>
      </c>
      <c r="F21" s="54" t="e">
        <f>VLOOKUP($B21,'Для заполнения'!$B$3:$BJ$20,COLUMN()-1,0)</f>
        <v>#N/A</v>
      </c>
      <c r="G21" s="54" t="e">
        <f>VLOOKUP($B21,'Для заполнения'!$B$3:$BJ$20,COLUMN()-1,0)</f>
        <v>#N/A</v>
      </c>
      <c r="H21" s="54" t="e">
        <f>VLOOKUP($B21,'Для заполнения'!$B$3:$BJ$20,COLUMN()-1,0)</f>
        <v>#N/A</v>
      </c>
      <c r="I21" s="54" t="e">
        <f>VLOOKUP($B21,'Для заполнения'!$B$3:$BJ$20,COLUMN()-1,0)</f>
        <v>#N/A</v>
      </c>
      <c r="J21" s="54" t="e">
        <f>VLOOKUP($B21,'Для заполнения'!$B$3:$BJ$20,COLUMN()-1,0)</f>
        <v>#N/A</v>
      </c>
      <c r="K21" s="54" t="e">
        <f>VLOOKUP($B21,'Для заполнения'!$B$3:$BJ$20,COLUMN()-1,0)</f>
        <v>#N/A</v>
      </c>
      <c r="L21" s="54" t="e">
        <f>VLOOKUP($B21,'Для заполнения'!$B$3:$BJ$20,COLUMN()-1,0)</f>
        <v>#N/A</v>
      </c>
      <c r="M21" s="54" t="e">
        <f>VLOOKUP($B21,'Для заполнения'!$B$3:$BJ$20,COLUMN()-1,0)</f>
        <v>#N/A</v>
      </c>
      <c r="N21" s="54" t="e">
        <f>VLOOKUP($B21,'Для заполнения'!$B$3:$BJ$20,COLUMN()-1,0)</f>
        <v>#N/A</v>
      </c>
      <c r="O21" s="54" t="e">
        <f>VLOOKUP($B21,'Для заполнения'!$B$3:$BJ$20,COLUMN()-1,0)</f>
        <v>#N/A</v>
      </c>
      <c r="P21" s="54" t="e">
        <f>VLOOKUP($B21,'Для заполнения'!$B$3:$BJ$20,COLUMN()-1,0)</f>
        <v>#N/A</v>
      </c>
      <c r="Q21" s="54" t="e">
        <f>VLOOKUP($B21,'Для заполнения'!$B$3:$BJ$20,COLUMN()-1,0)</f>
        <v>#N/A</v>
      </c>
      <c r="R21" s="54" t="e">
        <f>VLOOKUP($B21,'Для заполнения'!$B$3:$BJ$20,COLUMN()-1,0)</f>
        <v>#N/A</v>
      </c>
      <c r="S21" s="54" t="e">
        <f>VLOOKUP($B21,'Для заполнения'!$B$3:$BJ$20,COLUMN()-1,0)</f>
        <v>#N/A</v>
      </c>
      <c r="T21" s="54" t="e">
        <f>VLOOKUP($B21,'Для заполнения'!$B$3:$BJ$20,COLUMN()-1,0)</f>
        <v>#N/A</v>
      </c>
      <c r="U21" s="54" t="e">
        <f>VLOOKUP($B21,'Для заполнения'!$B$3:$BJ$20,COLUMN()-1,0)</f>
        <v>#N/A</v>
      </c>
      <c r="V21" s="54" t="e">
        <f>VLOOKUP($B21,'Для заполнения'!$B$3:$BJ$20,COLUMN()-1,0)</f>
        <v>#N/A</v>
      </c>
      <c r="W21" s="54" t="e">
        <f>VLOOKUP($B21,'Для заполнения'!$B$3:$BJ$20,COLUMN()-1,0)</f>
        <v>#N/A</v>
      </c>
      <c r="X21" s="54" t="e">
        <f>VLOOKUP($B21,'Для заполнения'!$B$3:$BJ$20,COLUMN()-1,0)</f>
        <v>#N/A</v>
      </c>
      <c r="Y21" s="54" t="e">
        <f t="shared" si="1"/>
        <v>#N/A</v>
      </c>
      <c r="Z21" s="68" t="e">
        <f>VLOOKUP($B21,'Для заполнения'!$B$3:$BJ$20,COLUMN()-2,0)</f>
        <v>#N/A</v>
      </c>
      <c r="AA21" s="68" t="e">
        <f>VLOOKUP($B21,'Для заполнения'!$B$3:$BJ$20,COLUMN()-2,0)</f>
        <v>#N/A</v>
      </c>
      <c r="AB21" s="68" t="e">
        <f t="shared" si="2"/>
        <v>#N/A</v>
      </c>
      <c r="AC21" s="68" t="e">
        <f>VLOOKUP($B21,'Для заполнения'!$B$3:$BJ$20,COLUMN()-3,0)</f>
        <v>#N/A</v>
      </c>
      <c r="AD21" s="68" t="e">
        <f>VLOOKUP($B21,'Для заполнения'!$B$3:$BJ$20,COLUMN()-3,0)</f>
        <v>#N/A</v>
      </c>
      <c r="AE21" s="68" t="e">
        <f>VLOOKUP($B21,'Для заполнения'!$B$3:$BJ$20,COLUMN()-3,0)</f>
        <v>#N/A</v>
      </c>
      <c r="AF21" s="68" t="e">
        <f>VLOOKUP($B21,'Для заполнения'!$B$3:$BJ$20,COLUMN()-3,0)</f>
        <v>#N/A</v>
      </c>
      <c r="AG21" s="68" t="e">
        <f>VLOOKUP($B21,'Для заполнения'!$B$3:$BJ$20,COLUMN()-3,0)</f>
        <v>#N/A</v>
      </c>
      <c r="AH21" s="68" t="e">
        <f>VLOOKUP($B21,'Для заполнения'!$B$3:$BJ$20,COLUMN()-3,0)</f>
        <v>#N/A</v>
      </c>
      <c r="AI21" s="68" t="e">
        <f>VLOOKUP($B21,'Для заполнения'!$B$3:$BJ$20,COLUMN()-3,0)</f>
        <v>#N/A</v>
      </c>
      <c r="AJ21" s="68" t="e">
        <f>VLOOKUP($B21,'Для заполнения'!$B$3:$BJ$20,COLUMN()-3,0)</f>
        <v>#N/A</v>
      </c>
      <c r="AK21" s="68" t="e">
        <f>VLOOKUP($B21,'Для заполнения'!$B$3:$BJ$20,COLUMN()-3,0)</f>
        <v>#N/A</v>
      </c>
      <c r="AL21" s="68" t="e">
        <f>VLOOKUP($B21,'Для заполнения'!$B$3:$BJ$20,COLUMN()-3,0)</f>
        <v>#N/A</v>
      </c>
      <c r="AM21" s="69" t="e">
        <f t="shared" si="3"/>
        <v>#N/A</v>
      </c>
      <c r="AN21" s="69" t="e">
        <f t="shared" si="4"/>
        <v>#N/A</v>
      </c>
      <c r="AO21" s="69" t="e">
        <f t="shared" si="5"/>
        <v>#N/A</v>
      </c>
      <c r="AP21" s="68" t="e">
        <f>VLOOKUP($B21,'Для заполнения'!$B$3:$BJ$20,COLUMN()-6,0)</f>
        <v>#N/A</v>
      </c>
      <c r="AQ21" s="68" t="e">
        <f>VLOOKUP($B21,'Для заполнения'!$B$3:$BJ$20,COLUMN()-6,0)</f>
        <v>#N/A</v>
      </c>
      <c r="AR21" s="68" t="e">
        <f>VLOOKUP($B21,'Для заполнения'!$B$3:$BJ$20,COLUMN()-6,0)</f>
        <v>#N/A</v>
      </c>
      <c r="AS21" s="68" t="e">
        <f>VLOOKUP($B21,'Для заполнения'!$B$3:$BJ$20,COLUMN()-6,0)</f>
        <v>#N/A</v>
      </c>
      <c r="AT21" s="68" t="e">
        <f>VLOOKUP($B21,'Для заполнения'!$B$3:$BJ$20,COLUMN()-6,0)</f>
        <v>#N/A</v>
      </c>
      <c r="AU21" s="68" t="e">
        <f>VLOOKUP($B21,'Для заполнения'!$B$3:$BJ$20,COLUMN()-6,0)</f>
        <v>#N/A</v>
      </c>
      <c r="AV21" s="68" t="e">
        <f>VLOOKUP($B21,'Для заполнения'!$B$3:$BJ$20,COLUMN()-6,0)</f>
        <v>#N/A</v>
      </c>
      <c r="AW21" s="68" t="e">
        <f>VLOOKUP($B21,'Для заполнения'!$B$3:$BJ$20,COLUMN()-6,0)</f>
        <v>#N/A</v>
      </c>
      <c r="AX21" s="70" t="e">
        <f>VLOOKUP($B21,'Для заполнения'!$B$3:$BJ$20,COLUMN()-6,0)</f>
        <v>#N/A</v>
      </c>
      <c r="AY21" s="68" t="e">
        <f>VLOOKUP($B21,'Для заполнения'!$B$3:$BJ$20,COLUMN()-6,0)</f>
        <v>#N/A</v>
      </c>
      <c r="AZ21" s="68" t="e">
        <f>VLOOKUP($B21,'Для заполнения'!$B$3:$BJ$20,COLUMN()-6,0)</f>
        <v>#N/A</v>
      </c>
      <c r="BA21" s="68" t="e">
        <f>VLOOKUP($B21,'Для заполнения'!$B$3:$BJ$20,COLUMN()-6,0)</f>
        <v>#N/A</v>
      </c>
      <c r="BB21" s="68" t="e">
        <f>VLOOKUP($B21,'Для заполнения'!$B$3:$BJ$20,COLUMN()-6,0)</f>
        <v>#N/A</v>
      </c>
      <c r="BC21" s="68" t="e">
        <f>VLOOKUP($B21,'Для заполнения'!$B$3:$BJ$20,COLUMN()-6,0)</f>
        <v>#N/A</v>
      </c>
      <c r="BD21" s="68" t="e">
        <f>VLOOKUP($B21,'Для заполнения'!$B$3:$BJ$20,COLUMN()-6,0)</f>
        <v>#N/A</v>
      </c>
      <c r="BE21" s="68" t="e">
        <f>VLOOKUP($B21,'Для заполнения'!$B$3:$BJ$20,COLUMN()-6,0)</f>
        <v>#N/A</v>
      </c>
      <c r="BF21" s="68" t="e">
        <f>VLOOKUP($B21,'Для заполнения'!$B$3:$BJ$20,COLUMN()-6,0)</f>
        <v>#N/A</v>
      </c>
      <c r="BG21" s="68" t="e">
        <f>VLOOKUP($B21,'Для заполнения'!$B$3:$BJ$20,COLUMN()-6,0)</f>
        <v>#N/A</v>
      </c>
      <c r="BH21" s="68" t="e">
        <f>VLOOKUP($B21,'Для заполнения'!$B$3:$BJ$20,COLUMN()-6,0)</f>
        <v>#N/A</v>
      </c>
      <c r="BI21" s="68" t="e">
        <f>VLOOKUP($B21,'Для заполнения'!$B$3:$BJ$20,COLUMN()-6,0)</f>
        <v>#N/A</v>
      </c>
      <c r="BJ21" s="68" t="e">
        <f>VLOOKUP($B21,'Для заполнения'!$B$3:$BJ$20,COLUMN()-6,0)</f>
        <v>#N/A</v>
      </c>
      <c r="BK21" s="68" t="e">
        <f>VLOOKUP($B21,'Для заполнения'!$B$3:$BJ$20,COLUMN()-6,0)</f>
        <v>#N/A</v>
      </c>
      <c r="BL21" s="68" t="e">
        <f>VLOOKUP($B21,'Для заполнения'!$B$3:$BJ$20,COLUMN()-6,0)</f>
        <v>#N/A</v>
      </c>
      <c r="BM21" s="68" t="e">
        <f>VLOOKUP($B21,'Для заполнения'!$B$3:$BJ$20,COLUMN()-6,0)</f>
        <v>#N/A</v>
      </c>
      <c r="BN21" s="68" t="e">
        <f>VLOOKUP($B21,'Для заполнения'!$B$3:$BJ$20,COLUMN()-6,0)</f>
        <v>#N/A</v>
      </c>
      <c r="BO21" s="71" t="e">
        <f>VLOOKUP($B21,'Для заполнения'!$B$3:$BJ$20,COLUMN()-6,0)</f>
        <v>#N/A</v>
      </c>
    </row>
    <row r="23" spans="1:67" ht="60" x14ac:dyDescent="0.25">
      <c r="C23" s="21" t="s">
        <v>123</v>
      </c>
      <c r="D23" s="21" t="s">
        <v>122</v>
      </c>
      <c r="E23" s="21" t="s">
        <v>124</v>
      </c>
      <c r="F23" s="21" t="s">
        <v>125</v>
      </c>
      <c r="G23" s="22" t="s">
        <v>82</v>
      </c>
      <c r="H23" s="22" t="s">
        <v>121</v>
      </c>
      <c r="AJ23" s="9"/>
      <c r="AK23" s="9"/>
      <c r="AL23" s="9"/>
    </row>
    <row r="24" spans="1:67" ht="18.75" customHeight="1" x14ac:dyDescent="0.3">
      <c r="A24" s="1"/>
      <c r="B24" s="81" t="s">
        <v>51</v>
      </c>
      <c r="C24" s="23">
        <v>8271.2000000000007</v>
      </c>
      <c r="D24" s="16" t="e">
        <f>IF(VLOOKUP($B24,'Для заполнения'!$B$3:$BD$20,44,0)&lt;&gt;0,C24-VLOOKUP($B24,'Для заполнения'!$B$3:$BD$20,44,0),"нет значения")</f>
        <v>#N/A</v>
      </c>
      <c r="E24" s="23">
        <v>883.5</v>
      </c>
      <c r="F24" s="16" t="e">
        <f>IF(VLOOKUP($B24,'Для заполнения'!$B$3:$BD$20,50,0)&lt;&gt;0,E24-VLOOKUP($B24,'Для заполнения'!$B$3:$BD$20,50,0),"нет значения")</f>
        <v>#N/A</v>
      </c>
      <c r="G24" s="24">
        <v>7026.6408000000001</v>
      </c>
      <c r="H24" s="16" t="e">
        <f>IF(VLOOKUP($B24,'Для заполнения'!$B$3:$BJ$20,56,0)&lt;&gt;0,G24-VLOOKUP($B24,'Для заполнения'!$B$3:$BJ$20,56,0),"нет значения")</f>
        <v>#N/A</v>
      </c>
    </row>
    <row r="25" spans="1:67" ht="18.75" customHeight="1" x14ac:dyDescent="0.3">
      <c r="A25" s="1"/>
      <c r="B25" s="61" t="s">
        <v>52</v>
      </c>
      <c r="C25" s="23">
        <v>10942.4</v>
      </c>
      <c r="D25" s="16" t="e">
        <f>IF(VLOOKUP($B25,'Для заполнения'!$B$3:$BD$20,44,0)&lt;&gt;0,C25-VLOOKUP($B25,'Для заполнения'!$B$3:$BD$20,44,0),"нет значения")</f>
        <v>#N/A</v>
      </c>
      <c r="E25" s="23">
        <v>5641.6</v>
      </c>
      <c r="F25" s="16" t="e">
        <f>IF(VLOOKUP($B25,'Для заполнения'!$B$3:$BD$20,50,0)&lt;&gt;0,E25-VLOOKUP($B25,'Для заполнения'!$B$3:$BD$20,50,0),"нет значения")</f>
        <v>#N/A</v>
      </c>
      <c r="G25" s="24">
        <v>12714.123600000001</v>
      </c>
      <c r="H25" s="16" t="e">
        <f>IF(VLOOKUP($B25,'Для заполнения'!$B$3:$BJ$20,56,0)&lt;&gt;0,G25-VLOOKUP($B25,'Для заполнения'!$B$3:$BJ$20,56,0),"нет значения")</f>
        <v>#N/A</v>
      </c>
    </row>
    <row r="26" spans="1:67" ht="18.75" customHeight="1" x14ac:dyDescent="0.3">
      <c r="A26" s="1"/>
      <c r="B26" s="61" t="s">
        <v>53</v>
      </c>
      <c r="C26" s="23">
        <v>27417.599999999999</v>
      </c>
      <c r="D26" s="16" t="e">
        <f>IF(VLOOKUP($B26,'Для заполнения'!$B$3:$BD$20,44,0)&lt;&gt;0,C26-VLOOKUP($B26,'Для заполнения'!$B$3:$BD$20,44,0),"нет значения")</f>
        <v>#N/A</v>
      </c>
      <c r="E26" s="23">
        <v>46164.800000000003</v>
      </c>
      <c r="F26" s="16" t="e">
        <f>IF(VLOOKUP($B26,'Для заполнения'!$B$3:$BD$20,50,0)&lt;&gt;0,E26-VLOOKUP($B26,'Для заполнения'!$B$3:$BD$20,50,0),"нет значения")</f>
        <v>#N/A</v>
      </c>
      <c r="G26" s="24">
        <v>17219.9964</v>
      </c>
      <c r="H26" s="16" t="e">
        <f>IF(VLOOKUP($B26,'Для заполнения'!$B$3:$BJ$20,56,0)&lt;&gt;0,G26-VLOOKUP($B26,'Для заполнения'!$B$3:$BJ$20,56,0),"нет значения")</f>
        <v>#N/A</v>
      </c>
    </row>
    <row r="27" spans="1:67" ht="18.75" customHeight="1" x14ac:dyDescent="0.3">
      <c r="A27" s="1"/>
      <c r="B27" s="61" t="s">
        <v>54</v>
      </c>
      <c r="C27" s="23">
        <v>27752.5</v>
      </c>
      <c r="D27" s="16" t="e">
        <f>IF(VLOOKUP($B27,'Для заполнения'!$B$3:$BD$20,44,0)&lt;&gt;0,C27-VLOOKUP($B27,'Для заполнения'!$B$3:$BD$20,44,0),"нет значения")</f>
        <v>#N/A</v>
      </c>
      <c r="E27" s="23">
        <v>13489.4</v>
      </c>
      <c r="F27" s="16" t="e">
        <f>IF(VLOOKUP($B27,'Для заполнения'!$B$3:$BD$20,50,0)&lt;&gt;0,E27-VLOOKUP($B27,'Для заполнения'!$B$3:$BD$20,50,0),"нет значения")</f>
        <v>#N/A</v>
      </c>
      <c r="G27" s="24">
        <v>19630.480800000001</v>
      </c>
      <c r="H27" s="16" t="e">
        <f>IF(VLOOKUP($B27,'Для заполнения'!$B$3:$BJ$20,56,0)&lt;&gt;0,G27-VLOOKUP($B27,'Для заполнения'!$B$3:$BJ$20,56,0),"нет значения")</f>
        <v>#N/A</v>
      </c>
    </row>
    <row r="28" spans="1:67" ht="18.75" customHeight="1" x14ac:dyDescent="0.3">
      <c r="A28" s="1"/>
      <c r="B28" s="61" t="s">
        <v>55</v>
      </c>
      <c r="C28" s="23">
        <v>17476.900000000001</v>
      </c>
      <c r="D28" s="16" t="e">
        <f>IF(VLOOKUP($B28,'Для заполнения'!$B$3:$BD$20,44,0)&lt;&gt;0,C28-VLOOKUP($B28,'Для заполнения'!$B$3:$BD$20,44,0),"нет значения")</f>
        <v>#N/A</v>
      </c>
      <c r="E28" s="23">
        <v>21276.9</v>
      </c>
      <c r="F28" s="16" t="e">
        <f>IF(VLOOKUP($B28,'Для заполнения'!$B$3:$BD$20,50,0)&lt;&gt;0,E28-VLOOKUP($B28,'Для заполнения'!$B$3:$BD$20,50,0),"нет значения")</f>
        <v>#N/A</v>
      </c>
      <c r="G28" s="24">
        <v>16156.547399999999</v>
      </c>
      <c r="H28" s="16" t="e">
        <f>IF(VLOOKUP($B28,'Для заполнения'!$B$3:$BJ$20,56,0)&lt;&gt;0,G28-VLOOKUP($B28,'Для заполнения'!$B$3:$BJ$20,56,0),"нет значения")</f>
        <v>#N/A</v>
      </c>
    </row>
    <row r="29" spans="1:67" ht="18.75" customHeight="1" x14ac:dyDescent="0.3">
      <c r="A29" s="1"/>
      <c r="B29" s="61" t="s">
        <v>56</v>
      </c>
      <c r="C29" s="23">
        <v>9682.4</v>
      </c>
      <c r="D29" s="16" t="e">
        <f>IF(VLOOKUP($B29,'Для заполнения'!$B$3:$BD$20,44,0)&lt;&gt;0,C29-VLOOKUP($B29,'Для заполнения'!$B$3:$BD$20,44,0),"нет значения")</f>
        <v>#N/A</v>
      </c>
      <c r="E29" s="23">
        <v>10228.5</v>
      </c>
      <c r="F29" s="16" t="e">
        <f>IF(VLOOKUP($B29,'Для заполнения'!$B$3:$BD$20,50,0)&lt;&gt;0,E29-VLOOKUP($B29,'Для заполнения'!$B$3:$BD$20,50,0),"нет значения")</f>
        <v>#N/A</v>
      </c>
      <c r="G29" s="24">
        <v>10792.038</v>
      </c>
      <c r="H29" s="16" t="e">
        <f>IF(VLOOKUP($B29,'Для заполнения'!$B$3:$BJ$20,56,0)&lt;&gt;0,G29-VLOOKUP($B29,'Для заполнения'!$B$3:$BJ$20,56,0),"нет значения")</f>
        <v>#N/A</v>
      </c>
    </row>
    <row r="30" spans="1:67" ht="18.75" customHeight="1" x14ac:dyDescent="0.3">
      <c r="A30" s="1"/>
      <c r="B30" s="61" t="s">
        <v>57</v>
      </c>
      <c r="C30" s="23">
        <v>18320.400000000001</v>
      </c>
      <c r="D30" s="16" t="e">
        <f>IF(VLOOKUP($B30,'Для заполнения'!$B$3:$BD$20,44,0)&lt;&gt;0,C30-VLOOKUP($B30,'Для заполнения'!$B$3:$BD$20,44,0),"нет значения")</f>
        <v>#N/A</v>
      </c>
      <c r="E30" s="23">
        <v>39703.5</v>
      </c>
      <c r="F30" s="16" t="e">
        <f>IF(VLOOKUP($B30,'Для заполнения'!$B$3:$BD$20,50,0)&lt;&gt;0,E30-VLOOKUP($B30,'Для заполнения'!$B$3:$BD$20,50,0),"нет значения")</f>
        <v>#N/A</v>
      </c>
      <c r="G30" s="24">
        <v>41506.020600000003</v>
      </c>
      <c r="H30" s="16" t="e">
        <f>IF(VLOOKUP($B30,'Для заполнения'!$B$3:$BJ$20,56,0)&lt;&gt;0,G30-VLOOKUP($B30,'Для заполнения'!$B$3:$BJ$20,56,0),"нет значения")</f>
        <v>#N/A</v>
      </c>
    </row>
    <row r="31" spans="1:67" ht="18.75" customHeight="1" x14ac:dyDescent="0.3">
      <c r="A31" s="1"/>
      <c r="B31" s="61" t="s">
        <v>58</v>
      </c>
      <c r="C31" s="23">
        <v>20240.400000000001</v>
      </c>
      <c r="D31" s="16" t="e">
        <f>IF(VLOOKUP($B31,'Для заполнения'!$B$3:$BD$20,44,0)&lt;&gt;0,C31-VLOOKUP($B31,'Для заполнения'!$B$3:$BD$20,44,0),"нет значения")</f>
        <v>#N/A</v>
      </c>
      <c r="E31" s="23">
        <v>10368.1</v>
      </c>
      <c r="F31" s="16" t="e">
        <f>IF(VLOOKUP($B31,'Для заполнения'!$B$3:$BD$20,50,0)&lt;&gt;0,E31-VLOOKUP($B31,'Для заполнения'!$B$3:$BD$20,50,0),"нет значения")</f>
        <v>#N/A</v>
      </c>
      <c r="G31" s="24">
        <v>20047.983</v>
      </c>
      <c r="H31" s="16" t="e">
        <f>IF(VLOOKUP($B31,'Для заполнения'!$B$3:$BJ$20,56,0)&lt;&gt;0,G31-VLOOKUP($B31,'Для заполнения'!$B$3:$BJ$20,56,0),"нет значения")</f>
        <v>#N/A</v>
      </c>
    </row>
    <row r="32" spans="1:67" ht="18.75" customHeight="1" x14ac:dyDescent="0.3">
      <c r="A32" s="1"/>
      <c r="B32" s="61" t="s">
        <v>59</v>
      </c>
      <c r="C32" s="23">
        <v>2225.3000000000002</v>
      </c>
      <c r="D32" s="16" t="e">
        <f>IF(VLOOKUP($B32,'Для заполнения'!$B$3:$BD$20,44,0)&lt;&gt;0,C32-VLOOKUP($B32,'Для заполнения'!$B$3:$BD$20,44,0),"нет значения")</f>
        <v>#N/A</v>
      </c>
      <c r="E32" s="23">
        <v>3134.7</v>
      </c>
      <c r="F32" s="16" t="e">
        <f>IF(VLOOKUP($B32,'Для заполнения'!$B$3:$BD$20,50,0)&lt;&gt;0,E32-VLOOKUP($B32,'Для заполнения'!$B$3:$BD$20,50,0),"нет значения")</f>
        <v>#N/A</v>
      </c>
      <c r="G32" s="24">
        <v>2654.6837999999998</v>
      </c>
      <c r="H32" s="16" t="e">
        <f>IF(VLOOKUP($B32,'Для заполнения'!$B$3:$BJ$20,56,0)&lt;&gt;0,G32-VLOOKUP($B32,'Для заполнения'!$B$3:$BJ$20,56,0),"нет значения")</f>
        <v>#N/A</v>
      </c>
    </row>
    <row r="33" spans="1:8" ht="18.75" customHeight="1" x14ac:dyDescent="0.3">
      <c r="A33" s="1"/>
      <c r="B33" s="61" t="s">
        <v>60</v>
      </c>
      <c r="C33" s="23">
        <v>4134.8999999999996</v>
      </c>
      <c r="D33" s="16" t="e">
        <f>IF(VLOOKUP($B33,'Для заполнения'!$B$3:$BD$20,44,0)&lt;&gt;0,C33-VLOOKUP($B33,'Для заполнения'!$B$3:$BD$20,44,0),"нет значения")</f>
        <v>#N/A</v>
      </c>
      <c r="E33" s="23">
        <v>5104.8999999999996</v>
      </c>
      <c r="F33" s="16" t="e">
        <f>IF(VLOOKUP($B33,'Для заполнения'!$B$3:$BD$20,50,0)&lt;&gt;0,E33-VLOOKUP($B33,'Для заполнения'!$B$3:$BD$20,50,0),"нет значения")</f>
        <v>#N/A</v>
      </c>
      <c r="G33" s="24">
        <v>4009.5965999999999</v>
      </c>
      <c r="H33" s="16" t="e">
        <f>IF(VLOOKUP($B33,'Для заполнения'!$B$3:$BJ$20,56,0)&lt;&gt;0,G33-VLOOKUP($B33,'Для заполнения'!$B$3:$BJ$20,56,0),"нет значения")</f>
        <v>#N/A</v>
      </c>
    </row>
    <row r="34" spans="1:8" ht="18.75" customHeight="1" x14ac:dyDescent="0.3">
      <c r="A34" s="1"/>
      <c r="B34" s="61" t="s">
        <v>61</v>
      </c>
      <c r="C34" s="23">
        <v>18348.099999999999</v>
      </c>
      <c r="D34" s="16" t="e">
        <f>IF(VLOOKUP($B34,'Для заполнения'!$B$3:$BD$20,44,0)&lt;&gt;0,C34-VLOOKUP($B34,'Для заполнения'!$B$3:$BD$20,44,0),"нет значения")</f>
        <v>#N/A</v>
      </c>
      <c r="E34" s="23">
        <v>5388.6</v>
      </c>
      <c r="F34" s="16" t="e">
        <f>IF(VLOOKUP($B34,'Для заполнения'!$B$3:$BD$20,50,0)&lt;&gt;0,E34-VLOOKUP($B34,'Для заполнения'!$B$3:$BD$20,50,0),"нет значения")</f>
        <v>#N/A</v>
      </c>
      <c r="G34" s="24">
        <v>6262.5330000000004</v>
      </c>
      <c r="H34" s="16" t="e">
        <f>IF(VLOOKUP($B34,'Для заполнения'!$B$3:$BJ$20,56,0)&lt;&gt;0,G34-VLOOKUP($B34,'Для заполнения'!$B$3:$BJ$20,56,0),"нет значения")</f>
        <v>#N/A</v>
      </c>
    </row>
    <row r="35" spans="1:8" ht="18.75" customHeight="1" x14ac:dyDescent="0.3">
      <c r="A35" s="1"/>
      <c r="B35" s="61" t="s">
        <v>62</v>
      </c>
      <c r="C35" s="23">
        <v>27388.2</v>
      </c>
      <c r="D35" s="16" t="e">
        <f>IF(VLOOKUP($B35,'Для заполнения'!$B$3:$BD$20,44,0)&lt;&gt;0,C35-VLOOKUP($B35,'Для заполнения'!$B$3:$BD$20,44,0),"нет значения")</f>
        <v>#N/A</v>
      </c>
      <c r="E35" s="23">
        <v>28922.7</v>
      </c>
      <c r="F35" s="16" t="e">
        <f>IF(VLOOKUP($B35,'Для заполнения'!$B$3:$BD$20,50,0)&lt;&gt;0,E35-VLOOKUP($B35,'Для заполнения'!$B$3:$BD$20,50,0),"нет значения")</f>
        <v>#N/A</v>
      </c>
      <c r="G35" s="24">
        <v>47264.4</v>
      </c>
      <c r="H35" s="16" t="e">
        <f>IF(VLOOKUP($B35,'Для заполнения'!$B$3:$BJ$20,56,0)&lt;&gt;0,G35-VLOOKUP($B35,'Для заполнения'!$B$3:$BJ$20,56,0),"нет значения")</f>
        <v>#N/A</v>
      </c>
    </row>
    <row r="36" spans="1:8" ht="18.75" customHeight="1" x14ac:dyDescent="0.3">
      <c r="A36" s="1"/>
      <c r="B36" s="61" t="s">
        <v>63</v>
      </c>
      <c r="C36" s="23">
        <v>6861.6</v>
      </c>
      <c r="D36" s="16" t="e">
        <f>IF(VLOOKUP($B36,'Для заполнения'!$B$3:$BD$20,44,0)&lt;&gt;0,C36-VLOOKUP($B36,'Для заполнения'!$B$3:$BD$20,44,0),"нет значения")</f>
        <v>#N/A</v>
      </c>
      <c r="E36" s="23">
        <v>9100.1</v>
      </c>
      <c r="F36" s="16" t="e">
        <f>IF(VLOOKUP($B36,'Для заполнения'!$B$3:$BD$20,50,0)&lt;&gt;0,E36-VLOOKUP($B36,'Для заполнения'!$B$3:$BD$20,50,0),"нет значения")</f>
        <v>#N/A</v>
      </c>
      <c r="G36" s="24">
        <v>15762.6774</v>
      </c>
      <c r="H36" s="16" t="e">
        <f>IF(VLOOKUP($B36,'Для заполнения'!$B$3:$BJ$20,56,0)&lt;&gt;0,G36-VLOOKUP($B36,'Для заполнения'!$B$3:$BJ$20,56,0),"нет значения")</f>
        <v>#N/A</v>
      </c>
    </row>
    <row r="37" spans="1:8" ht="18.75" customHeight="1" x14ac:dyDescent="0.3">
      <c r="A37" s="1"/>
      <c r="B37" s="61" t="s">
        <v>64</v>
      </c>
      <c r="C37" s="23">
        <v>7517.2</v>
      </c>
      <c r="D37" s="16" t="e">
        <f>IF(VLOOKUP($B37,'Для заполнения'!$B$3:$BD$20,44,0)&lt;&gt;0,C37-VLOOKUP($B37,'Для заполнения'!$B$3:$BD$20,44,0),"нет значения")</f>
        <v>#N/A</v>
      </c>
      <c r="E37" s="23">
        <v>127.3</v>
      </c>
      <c r="F37" s="16" t="e">
        <f>IF(VLOOKUP($B37,'Для заполнения'!$B$3:$BD$20,50,0)&lt;&gt;0,E37-VLOOKUP($B37,'Для заполнения'!$B$3:$BD$20,50,0),"нет значения")</f>
        <v>#N/A</v>
      </c>
      <c r="G37" s="24">
        <v>10248.4974</v>
      </c>
      <c r="H37" s="16" t="e">
        <f>IF(VLOOKUP($B37,'Для заполнения'!$B$3:$BJ$20,56,0)&lt;&gt;0,G37-VLOOKUP($B37,'Для заполнения'!$B$3:$BJ$20,56,0),"нет значения")</f>
        <v>#N/A</v>
      </c>
    </row>
    <row r="38" spans="1:8" ht="18.75" customHeight="1" x14ac:dyDescent="0.3">
      <c r="A38" s="1"/>
      <c r="B38" s="61" t="s">
        <v>65</v>
      </c>
      <c r="C38" s="23">
        <v>29583.5</v>
      </c>
      <c r="D38" s="16" t="e">
        <f>IF(VLOOKUP($B38,'Для заполнения'!$B$3:$BD$20,44,0)&lt;&gt;0,C38-VLOOKUP($B38,'Для заполнения'!$B$3:$BD$20,44,0),"нет значения")</f>
        <v>#N/A</v>
      </c>
      <c r="E38" s="23">
        <v>11374.8</v>
      </c>
      <c r="F38" s="16" t="e">
        <f>IF(VLOOKUP($B38,'Для заполнения'!$B$3:$BD$20,50,0)&lt;&gt;0,E38-VLOOKUP($B38,'Для заполнения'!$B$3:$BD$20,50,0),"нет значения")</f>
        <v>#N/A</v>
      </c>
      <c r="G38" s="24">
        <v>20678.174999999999</v>
      </c>
      <c r="H38" s="16" t="e">
        <f>IF(VLOOKUP($B38,'Для заполнения'!$B$3:$BJ$20,56,0)&lt;&gt;0,G38-VLOOKUP($B38,'Для заполнения'!$B$3:$BJ$20,56,0),"нет значения")</f>
        <v>#N/A</v>
      </c>
    </row>
    <row r="39" spans="1:8" ht="18.75" customHeight="1" x14ac:dyDescent="0.3">
      <c r="A39" s="1"/>
      <c r="B39" s="61" t="s">
        <v>66</v>
      </c>
      <c r="C39" s="23">
        <v>11001.3</v>
      </c>
      <c r="D39" s="16" t="e">
        <f>IF(VLOOKUP($B39,'Для заполнения'!$B$3:$BD$20,44,0)&lt;&gt;0,C39-VLOOKUP($B39,'Для заполнения'!$B$3:$BD$20,44,0),"нет значения")</f>
        <v>#N/A</v>
      </c>
      <c r="E39" s="23">
        <v>2750.2</v>
      </c>
      <c r="F39" s="16" t="e">
        <f>IF(VLOOKUP($B39,'Для заполнения'!$B$3:$BD$20,50,0)&lt;&gt;0,E39-VLOOKUP($B39,'Для заполнения'!$B$3:$BD$20,50,0),"нет значения")</f>
        <v>#N/A</v>
      </c>
      <c r="G39" s="24">
        <v>19291.7526</v>
      </c>
      <c r="H39" s="16" t="e">
        <f>IF(VLOOKUP($B39,'Для заполнения'!$B$3:$BJ$20,56,0)&lt;&gt;0,G39-VLOOKUP($B39,'Для заполнения'!$B$3:$BJ$20,56,0),"нет значения")</f>
        <v>#N/A</v>
      </c>
    </row>
    <row r="40" spans="1:8" ht="18.75" customHeight="1" x14ac:dyDescent="0.3">
      <c r="A40" s="1"/>
      <c r="B40" s="61" t="s">
        <v>67</v>
      </c>
      <c r="C40" s="23">
        <v>20195.7</v>
      </c>
      <c r="D40" s="16" t="e">
        <f>IF(VLOOKUP($B40,'Для заполнения'!$B$3:$BD$20,44,0)&lt;&gt;0,C40-VLOOKUP($B40,'Для заполнения'!$B$3:$BD$20,44,0),"нет значения")</f>
        <v>#N/A</v>
      </c>
      <c r="E40" s="23">
        <v>30346.2</v>
      </c>
      <c r="F40" s="16" t="e">
        <f>IF(VLOOKUP($B40,'Для заполнения'!$B$3:$BD$20,50,0)&lt;&gt;0,E40-VLOOKUP($B40,'Для заполнения'!$B$3:$BD$20,50,0),"нет значения")</f>
        <v>#N/A</v>
      </c>
      <c r="G40" s="24">
        <v>37693.358999999997</v>
      </c>
      <c r="H40" s="16" t="e">
        <f>IF(VLOOKUP($B40,'Для заполнения'!$B$3:$BJ$20,56,0)&lt;&gt;0,G40-VLOOKUP($B40,'Для заполнения'!$B$3:$BJ$20,56,0),"нет значения")</f>
        <v>#N/A</v>
      </c>
    </row>
    <row r="41" spans="1:8" ht="18.75" customHeight="1" thickBot="1" x14ac:dyDescent="0.35">
      <c r="A41" s="1"/>
      <c r="B41" s="67" t="s">
        <v>68</v>
      </c>
      <c r="C41" s="23">
        <v>11385.6</v>
      </c>
      <c r="D41" s="16" t="e">
        <f>IF(VLOOKUP($B41,'Для заполнения'!$B$3:$BD$20,44,0)&lt;&gt;0,C41-VLOOKUP($B41,'Для заполнения'!$B$3:$BD$20,44,0),"нет значения")</f>
        <v>#N/A</v>
      </c>
      <c r="E41" s="23">
        <v>301.2</v>
      </c>
      <c r="F41" s="16" t="e">
        <f>IF(VLOOKUP($B41,'Для заполнения'!$B$3:$BD$20,50,0)&lt;&gt;0,E41-VLOOKUP($B41,'Для заполнения'!$B$3:$BD$20,50,0),"нет значения")</f>
        <v>#N/A</v>
      </c>
      <c r="G41" s="24">
        <v>12454.169400000001</v>
      </c>
      <c r="H41" s="16" t="e">
        <f>IF(VLOOKUP($B41,'Для заполнения'!$B$3:$BJ$20,56,0)&lt;&gt;0,G41-VLOOKUP($B41,'Для заполнения'!$B$3:$BJ$20,56,0),"нет значения")</f>
        <v>#N/A</v>
      </c>
    </row>
  </sheetData>
  <conditionalFormatting sqref="Y4:Y21">
    <cfRule type="cellIs" dxfId="4" priority="6" operator="notEqual">
      <formula>0</formula>
    </cfRule>
  </conditionalFormatting>
  <conditionalFormatting sqref="AB4:AB21">
    <cfRule type="cellIs" dxfId="3" priority="5" operator="notEqual">
      <formula>0</formula>
    </cfRule>
  </conditionalFormatting>
  <conditionalFormatting sqref="AP4:AP21">
    <cfRule type="cellIs" dxfId="2" priority="4" operator="notEqual">
      <formula>$AQ4+$AR4+$AS4 + $AT4+$AU4</formula>
    </cfRule>
  </conditionalFormatting>
  <conditionalFormatting sqref="AX4:AX21">
    <cfRule type="cellIs" dxfId="1" priority="3" operator="notEqual">
      <formula>$C24</formula>
    </cfRule>
  </conditionalFormatting>
  <conditionalFormatting sqref="AM4:AO21">
    <cfRule type="cellIs" dxfId="0" priority="1" operator="greaterThan">
      <formula>100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Для заполнения</vt:lpstr>
      <vt:lpstr>Разрез по МО</vt:lpstr>
      <vt:lpstr>Разрез по МО с проверками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Евгеневич</dc:creator>
  <cp:lastModifiedBy>Шарин Михаил Юрьевич</cp:lastModifiedBy>
  <dcterms:created xsi:type="dcterms:W3CDTF">2021-04-01T12:54:29Z</dcterms:created>
  <dcterms:modified xsi:type="dcterms:W3CDTF">2021-07-06T11:29:48Z</dcterms:modified>
</cp:coreProperties>
</file>