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7870" windowHeight="12915"/>
  </bookViews>
  <sheets>
    <sheet name="Свод" sheetId="3" r:id="rId1"/>
    <sheet name="Должники" sheetId="1" r:id="rId2"/>
  </sheets>
  <definedNames>
    <definedName name="_xlnm._FilterDatabase" localSheetId="1" hidden="1">Должники!$A$6:$U$87</definedName>
    <definedName name="_xlnm._FilterDatabase" localSheetId="0" hidden="1">Свод!$A$6:$U$72</definedName>
    <definedName name="T_61111014" localSheetId="0">Свод!$B$5:$S$68</definedName>
    <definedName name="TR_61111014_5892574" localSheetId="0">Свод!$B$6:$S$6</definedName>
    <definedName name="TR_61111014_5892575" localSheetId="0">Свод!$B$7:$S$7</definedName>
    <definedName name="TR_61111014_5892576" localSheetId="0">Свод!$B$8:$S$8</definedName>
    <definedName name="TR_61111014_5892577" localSheetId="0">Свод!$B$9:$S$9</definedName>
    <definedName name="TR_61111014_5892578" localSheetId="0">Свод!$B$10:$S$10</definedName>
    <definedName name="TR_61111014_5892579" localSheetId="0">Свод!$B$11:$S$11</definedName>
    <definedName name="TR_61111014_5892580" localSheetId="0">Свод!$B$12:$S$12</definedName>
    <definedName name="TR_61111014_5892581" localSheetId="0">Свод!$B$13:$S$13</definedName>
    <definedName name="TR_61111014_5892582" localSheetId="0">Свод!$B$14:$S$14</definedName>
    <definedName name="TR_61111014_5892583" localSheetId="0">Свод!$B$15:$S$15</definedName>
    <definedName name="TR_61111014_5892584" localSheetId="0">Свод!$B$16:$S$16</definedName>
    <definedName name="TR_61111014_5892585" localSheetId="0">Свод!$B$17:$S$17</definedName>
    <definedName name="TR_61111014_5892586" localSheetId="0">Свод!$B$18:$S$18</definedName>
    <definedName name="TR_61111014_5892587" localSheetId="0">Свод!$B$19:$S$19</definedName>
    <definedName name="TR_61111014_5892588" localSheetId="0">Свод!$B$20:$S$20</definedName>
    <definedName name="TR_61111014_5892589" localSheetId="0">Свод!$B$21:$S$21</definedName>
    <definedName name="TR_61111014_5892590" localSheetId="0">Свод!$B$22:$S$22</definedName>
    <definedName name="TR_61111014_5892591" localSheetId="0">Свод!$B$23:$S$23</definedName>
    <definedName name="TR_61111014_5892592" localSheetId="0">Свод!$B$24:$S$24</definedName>
    <definedName name="TR_61111014_5892593" localSheetId="0">Свод!$B$25:$S$25</definedName>
    <definedName name="TR_61111014_5892594" localSheetId="0">Свод!$B$26:$S$26</definedName>
    <definedName name="TR_61111014_5892595" localSheetId="0">Свод!$B$27:$S$27</definedName>
    <definedName name="TR_61111014_5892596" localSheetId="0">Свод!$B$28:$S$28</definedName>
    <definedName name="TR_61111014_5892597" localSheetId="0">Свод!$B$29:$S$29</definedName>
    <definedName name="TR_61111014_5892598" localSheetId="0">Свод!$B$30:$S$30</definedName>
    <definedName name="TR_61111014_5892599" localSheetId="0">Свод!$B$31:$S$31</definedName>
    <definedName name="TR_61111014_5892600" localSheetId="0">Свод!$B$32:$S$32</definedName>
    <definedName name="TR_61111014_5892601" localSheetId="0">Свод!$B$33:$S$33</definedName>
    <definedName name="TR_61111014_5892602" localSheetId="0">Свод!$B$34:$S$34</definedName>
    <definedName name="TR_61111014_5892603" localSheetId="0">Свод!$B$35:$S$35</definedName>
    <definedName name="TR_61111014_5892604" localSheetId="0">Свод!$B$36:$S$36</definedName>
    <definedName name="TR_61111014_5892605" localSheetId="0">Свод!$B$37:$S$37</definedName>
    <definedName name="TR_61111014_5892606" localSheetId="0">Свод!$B$38:$S$38</definedName>
    <definedName name="TR_61111014_5892607" localSheetId="0">Свод!$B$39:$S$39</definedName>
    <definedName name="TR_61111014_5892608" localSheetId="0">Свод!$B$40:$S$40</definedName>
    <definedName name="TR_61111014_5892609" localSheetId="0">Свод!$B$41:$S$41</definedName>
    <definedName name="TR_61111014_5892610" localSheetId="0">Свод!$B$42:$S$42</definedName>
    <definedName name="TR_61111014_5892611" localSheetId="0">Свод!$B$43:$S$43</definedName>
    <definedName name="TR_61111014_5892612" localSheetId="0">Свод!$B$44:$S$44</definedName>
    <definedName name="TR_61111014_5892613" localSheetId="0">Свод!$B$45:$S$45</definedName>
    <definedName name="TR_61111014_5892614" localSheetId="0">Свод!$B$46:$S$46</definedName>
    <definedName name="TR_61111014_5892615" localSheetId="0">Свод!$B$47:$S$47</definedName>
    <definedName name="TR_61111014_5892616" localSheetId="0">Свод!$B$48:$S$48</definedName>
    <definedName name="TR_61111014_5892617" localSheetId="0">Свод!$B$49:$S$49</definedName>
    <definedName name="TR_61111014_5892618" localSheetId="0">Свод!$B$50:$S$50</definedName>
    <definedName name="TR_61111014_5892619" localSheetId="0">Свод!$B$51:$S$51</definedName>
    <definedName name="TR_61111014_5892620" localSheetId="0">Свод!$B$52:$S$52</definedName>
    <definedName name="TR_61111014_5892621" localSheetId="0">Свод!$B$53:$S$53</definedName>
    <definedName name="TR_61111014_5892622" localSheetId="0">Свод!$B$54:$S$54</definedName>
    <definedName name="TR_61111014_5892623" localSheetId="0">Свод!$B$55:$S$55</definedName>
    <definedName name="TR_61111014_5892624" localSheetId="0">Свод!$B$56:$S$56</definedName>
    <definedName name="TR_61111014_5892625" localSheetId="0">Свод!$B$57:$S$57</definedName>
    <definedName name="TR_61111014_5892626" localSheetId="0">Свод!$B$58:$S$58</definedName>
    <definedName name="TR_61111014_5892627" localSheetId="0">Свод!$B$59:$S$59</definedName>
    <definedName name="TR_61111014_5892628" localSheetId="0">Свод!$B$60:$S$60</definedName>
    <definedName name="TR_61111014_5892629" localSheetId="0">Свод!$B$61:$S$61</definedName>
    <definedName name="TR_61111014_5892630" localSheetId="0">Свод!$B$62:$S$62</definedName>
    <definedName name="TR_61111014_5892631" localSheetId="0">Свод!$B$63:$S$63</definedName>
    <definedName name="TR_61111014_5892632" localSheetId="0">Свод!$B$64:$S$64</definedName>
    <definedName name="TR_61111014_5892633" localSheetId="0">Свод!$B$65:$S$65</definedName>
    <definedName name="TR_61111014_5892634" localSheetId="0">Свод!$B$66:$S$66</definedName>
    <definedName name="TR_61111014_5892635" localSheetId="0">Свод!$B$67:$S$67</definedName>
    <definedName name="TR_61111014_5892636" localSheetId="0">Свод!$B$68:$S$68</definedName>
    <definedName name="TT_61111014_5892573_61112801" localSheetId="0">Свод!$B$5:$S$5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7" i="1"/>
  <c r="F8" i="1"/>
  <c r="G8" i="1"/>
  <c r="H8" i="1"/>
  <c r="I8" i="1"/>
  <c r="L8" i="1"/>
  <c r="M8" i="1"/>
  <c r="O8" i="1"/>
  <c r="P8" i="1"/>
  <c r="Q8" i="1"/>
  <c r="R8" i="1"/>
  <c r="U8" i="1"/>
  <c r="V8" i="1"/>
  <c r="F9" i="1"/>
  <c r="G9" i="1"/>
  <c r="H9" i="1"/>
  <c r="I9" i="1"/>
  <c r="L9" i="1"/>
  <c r="M9" i="1"/>
  <c r="O9" i="1"/>
  <c r="P9" i="1"/>
  <c r="Q9" i="1"/>
  <c r="R9" i="1"/>
  <c r="U9" i="1"/>
  <c r="V9" i="1"/>
  <c r="F10" i="1"/>
  <c r="G10" i="1"/>
  <c r="H10" i="1"/>
  <c r="I10" i="1"/>
  <c r="L10" i="1"/>
  <c r="M10" i="1"/>
  <c r="O10" i="1"/>
  <c r="P10" i="1"/>
  <c r="Q10" i="1"/>
  <c r="R10" i="1"/>
  <c r="U10" i="1"/>
  <c r="V10" i="1"/>
  <c r="F11" i="1"/>
  <c r="G11" i="1"/>
  <c r="H11" i="1"/>
  <c r="I11" i="1"/>
  <c r="L11" i="1"/>
  <c r="M11" i="1"/>
  <c r="O11" i="1"/>
  <c r="P11" i="1"/>
  <c r="Q11" i="1"/>
  <c r="R11" i="1"/>
  <c r="U11" i="1"/>
  <c r="V11" i="1"/>
  <c r="F12" i="1"/>
  <c r="G12" i="1"/>
  <c r="H12" i="1"/>
  <c r="I12" i="1"/>
  <c r="L12" i="1"/>
  <c r="M12" i="1"/>
  <c r="O12" i="1"/>
  <c r="P12" i="1"/>
  <c r="Q12" i="1"/>
  <c r="R12" i="1"/>
  <c r="U12" i="1"/>
  <c r="V12" i="1"/>
  <c r="F13" i="1"/>
  <c r="G13" i="1"/>
  <c r="H13" i="1"/>
  <c r="I13" i="1"/>
  <c r="L13" i="1"/>
  <c r="M13" i="1"/>
  <c r="O13" i="1"/>
  <c r="P13" i="1"/>
  <c r="Q13" i="1"/>
  <c r="R13" i="1"/>
  <c r="U13" i="1"/>
  <c r="V13" i="1"/>
  <c r="F14" i="1"/>
  <c r="G14" i="1"/>
  <c r="H14" i="1"/>
  <c r="I14" i="1"/>
  <c r="K14" i="1"/>
  <c r="L14" i="1"/>
  <c r="M14" i="1"/>
  <c r="O14" i="1"/>
  <c r="P14" i="1"/>
  <c r="Q14" i="1"/>
  <c r="R14" i="1"/>
  <c r="U14" i="1"/>
  <c r="V14" i="1"/>
  <c r="F15" i="1"/>
  <c r="G15" i="1"/>
  <c r="H15" i="1"/>
  <c r="I15" i="1"/>
  <c r="L15" i="1"/>
  <c r="M15" i="1"/>
  <c r="O15" i="1"/>
  <c r="P15" i="1"/>
  <c r="Q15" i="1"/>
  <c r="R15" i="1"/>
  <c r="U15" i="1"/>
  <c r="V15" i="1"/>
  <c r="F16" i="1"/>
  <c r="G16" i="1"/>
  <c r="H16" i="1"/>
  <c r="I16" i="1"/>
  <c r="L16" i="1"/>
  <c r="M16" i="1"/>
  <c r="O16" i="1"/>
  <c r="P16" i="1"/>
  <c r="Q16" i="1"/>
  <c r="R16" i="1"/>
  <c r="U16" i="1"/>
  <c r="V16" i="1"/>
  <c r="F17" i="1"/>
  <c r="G17" i="1"/>
  <c r="H17" i="1"/>
  <c r="I17" i="1"/>
  <c r="L17" i="1"/>
  <c r="M17" i="1"/>
  <c r="O17" i="1"/>
  <c r="P17" i="1"/>
  <c r="Q17" i="1"/>
  <c r="R17" i="1"/>
  <c r="U17" i="1"/>
  <c r="V17" i="1"/>
  <c r="F18" i="1"/>
  <c r="G18" i="1"/>
  <c r="H18" i="1"/>
  <c r="I18" i="1"/>
  <c r="L18" i="1"/>
  <c r="M18" i="1"/>
  <c r="O18" i="1"/>
  <c r="P18" i="1"/>
  <c r="Q18" i="1"/>
  <c r="R18" i="1"/>
  <c r="U18" i="1"/>
  <c r="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F20" i="1"/>
  <c r="G20" i="1"/>
  <c r="H20" i="1"/>
  <c r="I20" i="1"/>
  <c r="L20" i="1"/>
  <c r="M20" i="1"/>
  <c r="O20" i="1"/>
  <c r="P20" i="1"/>
  <c r="Q20" i="1"/>
  <c r="R20" i="1"/>
  <c r="U20" i="1"/>
  <c r="V20" i="1"/>
  <c r="F21" i="1"/>
  <c r="G21" i="1"/>
  <c r="H21" i="1"/>
  <c r="I21" i="1"/>
  <c r="L21" i="1"/>
  <c r="M21" i="1"/>
  <c r="O21" i="1"/>
  <c r="P21" i="1"/>
  <c r="Q21" i="1"/>
  <c r="R21" i="1"/>
  <c r="U21" i="1"/>
  <c r="V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F23" i="1"/>
  <c r="G23" i="1"/>
  <c r="H23" i="1"/>
  <c r="I23" i="1"/>
  <c r="L23" i="1"/>
  <c r="M23" i="1"/>
  <c r="O23" i="1"/>
  <c r="P23" i="1"/>
  <c r="Q23" i="1"/>
  <c r="R23" i="1"/>
  <c r="U23" i="1"/>
  <c r="V23" i="1"/>
  <c r="F24" i="1"/>
  <c r="G24" i="1"/>
  <c r="H24" i="1"/>
  <c r="I24" i="1"/>
  <c r="L24" i="1"/>
  <c r="M24" i="1"/>
  <c r="O24" i="1"/>
  <c r="P24" i="1"/>
  <c r="Q24" i="1"/>
  <c r="R24" i="1"/>
  <c r="U24" i="1"/>
  <c r="V24" i="1"/>
  <c r="F25" i="1"/>
  <c r="G25" i="1"/>
  <c r="H25" i="1"/>
  <c r="I25" i="1"/>
  <c r="L25" i="1"/>
  <c r="M25" i="1"/>
  <c r="O25" i="1"/>
  <c r="P25" i="1"/>
  <c r="Q25" i="1"/>
  <c r="R25" i="1"/>
  <c r="S25" i="1"/>
  <c r="U25" i="1"/>
  <c r="V25" i="1"/>
  <c r="F26" i="1"/>
  <c r="G26" i="1"/>
  <c r="H26" i="1"/>
  <c r="I26" i="1"/>
  <c r="L26" i="1"/>
  <c r="M26" i="1"/>
  <c r="O26" i="1"/>
  <c r="P26" i="1"/>
  <c r="Q26" i="1"/>
  <c r="R26" i="1"/>
  <c r="U26" i="1"/>
  <c r="V26" i="1"/>
  <c r="F27" i="1"/>
  <c r="G27" i="1"/>
  <c r="H27" i="1"/>
  <c r="I27" i="1"/>
  <c r="K27" i="1"/>
  <c r="L27" i="1"/>
  <c r="M27" i="1"/>
  <c r="O27" i="1"/>
  <c r="P27" i="1"/>
  <c r="Q27" i="1"/>
  <c r="R27" i="1"/>
  <c r="U27" i="1"/>
  <c r="V27" i="1"/>
  <c r="F28" i="1"/>
  <c r="G28" i="1"/>
  <c r="H28" i="1"/>
  <c r="I28" i="1"/>
  <c r="L28" i="1"/>
  <c r="M28" i="1"/>
  <c r="O28" i="1"/>
  <c r="P28" i="1"/>
  <c r="Q28" i="1"/>
  <c r="R28" i="1"/>
  <c r="U28" i="1"/>
  <c r="V28" i="1"/>
  <c r="F29" i="1"/>
  <c r="G29" i="1"/>
  <c r="H29" i="1"/>
  <c r="I29" i="1"/>
  <c r="L29" i="1"/>
  <c r="M29" i="1"/>
  <c r="O29" i="1"/>
  <c r="P29" i="1"/>
  <c r="Q29" i="1"/>
  <c r="R29" i="1"/>
  <c r="U29" i="1"/>
  <c r="V29" i="1"/>
  <c r="F30" i="1"/>
  <c r="G30" i="1"/>
  <c r="H30" i="1"/>
  <c r="I30" i="1"/>
  <c r="L30" i="1"/>
  <c r="M30" i="1"/>
  <c r="O30" i="1"/>
  <c r="P30" i="1"/>
  <c r="Q30" i="1"/>
  <c r="R30" i="1"/>
  <c r="U30" i="1"/>
  <c r="V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F32" i="1"/>
  <c r="G32" i="1"/>
  <c r="H32" i="1"/>
  <c r="I32" i="1"/>
  <c r="L32" i="1"/>
  <c r="M32" i="1"/>
  <c r="O32" i="1"/>
  <c r="P32" i="1"/>
  <c r="Q32" i="1"/>
  <c r="R32" i="1"/>
  <c r="U32" i="1"/>
  <c r="V32" i="1"/>
  <c r="F33" i="1"/>
  <c r="G33" i="1"/>
  <c r="H33" i="1"/>
  <c r="I33" i="1"/>
  <c r="L33" i="1"/>
  <c r="M33" i="1"/>
  <c r="O33" i="1"/>
  <c r="P33" i="1"/>
  <c r="Q33" i="1"/>
  <c r="R33" i="1"/>
  <c r="S33" i="1"/>
  <c r="U33" i="1"/>
  <c r="V33" i="1"/>
  <c r="F34" i="1"/>
  <c r="G34" i="1"/>
  <c r="H34" i="1"/>
  <c r="I34" i="1"/>
  <c r="L34" i="1"/>
  <c r="M34" i="1"/>
  <c r="O34" i="1"/>
  <c r="P34" i="1"/>
  <c r="Q34" i="1"/>
  <c r="R34" i="1"/>
  <c r="U34" i="1"/>
  <c r="V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F36" i="1"/>
  <c r="G36" i="1"/>
  <c r="H36" i="1"/>
  <c r="I36" i="1"/>
  <c r="L36" i="1"/>
  <c r="M36" i="1"/>
  <c r="O36" i="1"/>
  <c r="P36" i="1"/>
  <c r="Q36" i="1"/>
  <c r="R36" i="1"/>
  <c r="U36" i="1"/>
  <c r="V36" i="1"/>
  <c r="F37" i="1"/>
  <c r="G37" i="1"/>
  <c r="H37" i="1"/>
  <c r="I37" i="1"/>
  <c r="L37" i="1"/>
  <c r="M37" i="1"/>
  <c r="O37" i="1"/>
  <c r="P37" i="1"/>
  <c r="Q37" i="1"/>
  <c r="R37" i="1"/>
  <c r="U37" i="1"/>
  <c r="V37" i="1"/>
  <c r="F38" i="1"/>
  <c r="G38" i="1"/>
  <c r="H38" i="1"/>
  <c r="I38" i="1"/>
  <c r="L38" i="1"/>
  <c r="M38" i="1"/>
  <c r="O38" i="1"/>
  <c r="P38" i="1"/>
  <c r="Q38" i="1"/>
  <c r="R38" i="1"/>
  <c r="U38" i="1"/>
  <c r="V38" i="1"/>
  <c r="F39" i="1"/>
  <c r="G39" i="1"/>
  <c r="H39" i="1"/>
  <c r="I39" i="1"/>
  <c r="L39" i="1"/>
  <c r="M39" i="1"/>
  <c r="O39" i="1"/>
  <c r="P39" i="1"/>
  <c r="Q39" i="1"/>
  <c r="R39" i="1"/>
  <c r="U39" i="1"/>
  <c r="V39" i="1"/>
  <c r="E40" i="1"/>
  <c r="F40" i="1"/>
  <c r="G40" i="1"/>
  <c r="H40" i="1"/>
  <c r="I40" i="1"/>
  <c r="L40" i="1"/>
  <c r="M40" i="1"/>
  <c r="O40" i="1"/>
  <c r="P40" i="1"/>
  <c r="Q40" i="1"/>
  <c r="R40" i="1"/>
  <c r="U40" i="1"/>
  <c r="V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F42" i="1"/>
  <c r="G42" i="1"/>
  <c r="H42" i="1"/>
  <c r="I42" i="1"/>
  <c r="L42" i="1"/>
  <c r="M42" i="1"/>
  <c r="O42" i="1"/>
  <c r="P42" i="1"/>
  <c r="Q42" i="1"/>
  <c r="R42" i="1"/>
  <c r="U42" i="1"/>
  <c r="V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F44" i="1"/>
  <c r="G44" i="1"/>
  <c r="H44" i="1"/>
  <c r="I44" i="1"/>
  <c r="L44" i="1"/>
  <c r="M44" i="1"/>
  <c r="O44" i="1"/>
  <c r="P44" i="1"/>
  <c r="Q44" i="1"/>
  <c r="R44" i="1"/>
  <c r="U44" i="1"/>
  <c r="V44" i="1"/>
  <c r="F45" i="1"/>
  <c r="G45" i="1"/>
  <c r="H45" i="1"/>
  <c r="I45" i="1"/>
  <c r="L45" i="1"/>
  <c r="M45" i="1"/>
  <c r="O45" i="1"/>
  <c r="P45" i="1"/>
  <c r="Q45" i="1"/>
  <c r="R45" i="1"/>
  <c r="U45" i="1"/>
  <c r="V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F47" i="1"/>
  <c r="G47" i="1"/>
  <c r="H47" i="1"/>
  <c r="I47" i="1"/>
  <c r="L47" i="1"/>
  <c r="M47" i="1"/>
  <c r="O47" i="1"/>
  <c r="P47" i="1"/>
  <c r="Q47" i="1"/>
  <c r="R47" i="1"/>
  <c r="U47" i="1"/>
  <c r="V47" i="1"/>
  <c r="F48" i="1"/>
  <c r="G48" i="1"/>
  <c r="H48" i="1"/>
  <c r="I48" i="1"/>
  <c r="L48" i="1"/>
  <c r="M48" i="1"/>
  <c r="O48" i="1"/>
  <c r="P48" i="1"/>
  <c r="Q48" i="1"/>
  <c r="R48" i="1"/>
  <c r="U48" i="1"/>
  <c r="V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F50" i="1"/>
  <c r="G50" i="1"/>
  <c r="H50" i="1"/>
  <c r="I50" i="1"/>
  <c r="L50" i="1"/>
  <c r="M50" i="1"/>
  <c r="O50" i="1"/>
  <c r="P50" i="1"/>
  <c r="Q50" i="1"/>
  <c r="R50" i="1"/>
  <c r="U50" i="1"/>
  <c r="V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F53" i="1"/>
  <c r="G53" i="1"/>
  <c r="H53" i="1"/>
  <c r="I53" i="1"/>
  <c r="L53" i="1"/>
  <c r="M53" i="1"/>
  <c r="O53" i="1"/>
  <c r="P53" i="1"/>
  <c r="Q53" i="1"/>
  <c r="R53" i="1"/>
  <c r="S53" i="1"/>
  <c r="U53" i="1"/>
  <c r="V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F55" i="1"/>
  <c r="G55" i="1"/>
  <c r="H55" i="1"/>
  <c r="I55" i="1"/>
  <c r="L55" i="1"/>
  <c r="M55" i="1"/>
  <c r="O55" i="1"/>
  <c r="P55" i="1"/>
  <c r="Q55" i="1"/>
  <c r="R55" i="1"/>
  <c r="S55" i="1"/>
  <c r="U55" i="1"/>
  <c r="V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F57" i="1"/>
  <c r="G57" i="1"/>
  <c r="H57" i="1"/>
  <c r="I57" i="1"/>
  <c r="L57" i="1"/>
  <c r="M57" i="1"/>
  <c r="O57" i="1"/>
  <c r="P57" i="1"/>
  <c r="Q57" i="1"/>
  <c r="R57" i="1"/>
  <c r="U57" i="1"/>
  <c r="V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F59" i="1"/>
  <c r="G59" i="1"/>
  <c r="H59" i="1"/>
  <c r="I59" i="1"/>
  <c r="L59" i="1"/>
  <c r="M59" i="1"/>
  <c r="O59" i="1"/>
  <c r="P59" i="1"/>
  <c r="Q59" i="1"/>
  <c r="R59" i="1"/>
  <c r="U59" i="1"/>
  <c r="V59" i="1"/>
  <c r="E60" i="1"/>
  <c r="F60" i="1"/>
  <c r="G60" i="1"/>
  <c r="H60" i="1"/>
  <c r="I60" i="1"/>
  <c r="L60" i="1"/>
  <c r="M60" i="1"/>
  <c r="O60" i="1"/>
  <c r="P60" i="1"/>
  <c r="Q60" i="1"/>
  <c r="R60" i="1"/>
  <c r="U60" i="1"/>
  <c r="V60" i="1"/>
  <c r="F61" i="1"/>
  <c r="G61" i="1"/>
  <c r="H61" i="1"/>
  <c r="I61" i="1"/>
  <c r="K61" i="1"/>
  <c r="L61" i="1"/>
  <c r="M61" i="1"/>
  <c r="O61" i="1"/>
  <c r="P61" i="1"/>
  <c r="Q61" i="1"/>
  <c r="R61" i="1"/>
  <c r="U61" i="1"/>
  <c r="V61" i="1"/>
  <c r="F62" i="1"/>
  <c r="G62" i="1"/>
  <c r="H62" i="1"/>
  <c r="I62" i="1"/>
  <c r="L62" i="1"/>
  <c r="M62" i="1"/>
  <c r="O62" i="1"/>
  <c r="P62" i="1"/>
  <c r="Q62" i="1"/>
  <c r="R62" i="1"/>
  <c r="U62" i="1"/>
  <c r="V62" i="1"/>
  <c r="F63" i="1"/>
  <c r="G63" i="1"/>
  <c r="H63" i="1"/>
  <c r="I63" i="1"/>
  <c r="L63" i="1"/>
  <c r="M63" i="1"/>
  <c r="O63" i="1"/>
  <c r="P63" i="1"/>
  <c r="Q63" i="1"/>
  <c r="R63" i="1"/>
  <c r="U63" i="1"/>
  <c r="V63" i="1"/>
  <c r="F64" i="1"/>
  <c r="G64" i="1"/>
  <c r="H64" i="1"/>
  <c r="I64" i="1"/>
  <c r="L64" i="1"/>
  <c r="M64" i="1"/>
  <c r="O64" i="1"/>
  <c r="P64" i="1"/>
  <c r="Q64" i="1"/>
  <c r="R64" i="1"/>
  <c r="U64" i="1"/>
  <c r="V64" i="1"/>
  <c r="F65" i="1"/>
  <c r="G65" i="1"/>
  <c r="H65" i="1"/>
  <c r="I65" i="1"/>
  <c r="L65" i="1"/>
  <c r="M65" i="1"/>
  <c r="O65" i="1"/>
  <c r="P65" i="1"/>
  <c r="Q65" i="1"/>
  <c r="R65" i="1"/>
  <c r="U65" i="1"/>
  <c r="V65" i="1"/>
  <c r="E66" i="1"/>
  <c r="F66" i="1"/>
  <c r="G66" i="1"/>
  <c r="H66" i="1"/>
  <c r="I66" i="1"/>
  <c r="L66" i="1"/>
  <c r="M66" i="1"/>
  <c r="O66" i="1"/>
  <c r="P66" i="1"/>
  <c r="Q66" i="1"/>
  <c r="R66" i="1"/>
  <c r="U66" i="1"/>
  <c r="V66" i="1"/>
  <c r="F67" i="1"/>
  <c r="G67" i="1"/>
  <c r="H67" i="1"/>
  <c r="I67" i="1"/>
  <c r="L67" i="1"/>
  <c r="M67" i="1"/>
  <c r="O67" i="1"/>
  <c r="P67" i="1"/>
  <c r="Q67" i="1"/>
  <c r="R67" i="1"/>
  <c r="S67" i="1"/>
  <c r="U67" i="1"/>
  <c r="V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E70" i="1"/>
  <c r="F70" i="1"/>
  <c r="G70" i="1"/>
  <c r="H70" i="1"/>
  <c r="I70" i="1"/>
  <c r="L70" i="1"/>
  <c r="M70" i="1"/>
  <c r="O70" i="1"/>
  <c r="P70" i="1"/>
  <c r="Q70" i="1"/>
  <c r="R70" i="1"/>
  <c r="U70" i="1"/>
  <c r="V70" i="1"/>
  <c r="F71" i="1"/>
  <c r="G71" i="1"/>
  <c r="H71" i="1"/>
  <c r="I71" i="1"/>
  <c r="K71" i="1"/>
  <c r="L71" i="1"/>
  <c r="M71" i="1"/>
  <c r="O71" i="1"/>
  <c r="P71" i="1"/>
  <c r="Q71" i="1"/>
  <c r="R71" i="1"/>
  <c r="U71" i="1"/>
  <c r="V71" i="1"/>
  <c r="F72" i="1"/>
  <c r="G72" i="1"/>
  <c r="H72" i="1"/>
  <c r="I72" i="1"/>
  <c r="L72" i="1"/>
  <c r="M72" i="1"/>
  <c r="O72" i="1"/>
  <c r="P72" i="1"/>
  <c r="Q72" i="1"/>
  <c r="R72" i="1"/>
  <c r="U72" i="1"/>
  <c r="V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F74" i="1"/>
  <c r="G74" i="1"/>
  <c r="H74" i="1"/>
  <c r="I74" i="1"/>
  <c r="L74" i="1"/>
  <c r="M74" i="1"/>
  <c r="O74" i="1"/>
  <c r="P74" i="1"/>
  <c r="Q74" i="1"/>
  <c r="R74" i="1"/>
  <c r="U74" i="1"/>
  <c r="V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F77" i="1"/>
  <c r="G77" i="1"/>
  <c r="H77" i="1"/>
  <c r="I77" i="1"/>
  <c r="L77" i="1"/>
  <c r="M77" i="1"/>
  <c r="O77" i="1"/>
  <c r="P77" i="1"/>
  <c r="Q77" i="1"/>
  <c r="R77" i="1"/>
  <c r="S77" i="1"/>
  <c r="U77" i="1"/>
  <c r="V77" i="1"/>
  <c r="F78" i="1"/>
  <c r="G78" i="1"/>
  <c r="H78" i="1"/>
  <c r="I78" i="1"/>
  <c r="L78" i="1"/>
  <c r="M78" i="1"/>
  <c r="O78" i="1"/>
  <c r="P78" i="1"/>
  <c r="Q78" i="1"/>
  <c r="R78" i="1"/>
  <c r="U78" i="1"/>
  <c r="V78" i="1"/>
  <c r="F79" i="1"/>
  <c r="G79" i="1"/>
  <c r="H79" i="1"/>
  <c r="I79" i="1"/>
  <c r="J79" i="1"/>
  <c r="L79" i="1"/>
  <c r="M79" i="1"/>
  <c r="N79" i="1"/>
  <c r="O79" i="1"/>
  <c r="P79" i="1"/>
  <c r="Q79" i="1"/>
  <c r="R79" i="1"/>
  <c r="U79" i="1"/>
  <c r="V79" i="1"/>
  <c r="E80" i="1"/>
  <c r="F80" i="1"/>
  <c r="G80" i="1"/>
  <c r="H80" i="1"/>
  <c r="I80" i="1"/>
  <c r="L80" i="1"/>
  <c r="M80" i="1"/>
  <c r="O80" i="1"/>
  <c r="P80" i="1"/>
  <c r="Q80" i="1"/>
  <c r="R80" i="1"/>
  <c r="U80" i="1"/>
  <c r="V80" i="1"/>
  <c r="F81" i="1"/>
  <c r="G81" i="1"/>
  <c r="H81" i="1"/>
  <c r="I81" i="1"/>
  <c r="K81" i="1"/>
  <c r="L81" i="1"/>
  <c r="M81" i="1"/>
  <c r="O81" i="1"/>
  <c r="P81" i="1"/>
  <c r="Q81" i="1"/>
  <c r="R81" i="1"/>
  <c r="T81" i="1"/>
  <c r="U81" i="1"/>
  <c r="V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F83" i="1"/>
  <c r="G83" i="1"/>
  <c r="H83" i="1"/>
  <c r="I83" i="1"/>
  <c r="L83" i="1"/>
  <c r="M83" i="1"/>
  <c r="O83" i="1"/>
  <c r="P83" i="1"/>
  <c r="Q83" i="1"/>
  <c r="R83" i="1"/>
  <c r="U83" i="1"/>
  <c r="V83" i="1"/>
  <c r="F84" i="1"/>
  <c r="G84" i="1"/>
  <c r="H84" i="1"/>
  <c r="I84" i="1"/>
  <c r="J84" i="1"/>
  <c r="L84" i="1"/>
  <c r="M84" i="1"/>
  <c r="O84" i="1"/>
  <c r="P84" i="1"/>
  <c r="Q84" i="1"/>
  <c r="R84" i="1"/>
  <c r="T84" i="1"/>
  <c r="U84" i="1"/>
  <c r="V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F86" i="1"/>
  <c r="G86" i="1"/>
  <c r="H86" i="1"/>
  <c r="I86" i="1"/>
  <c r="L86" i="1"/>
  <c r="M86" i="1"/>
  <c r="O86" i="1"/>
  <c r="P86" i="1"/>
  <c r="Q86" i="1"/>
  <c r="R86" i="1"/>
  <c r="S86" i="1"/>
  <c r="T86" i="1"/>
  <c r="U86" i="1"/>
  <c r="V86" i="1"/>
  <c r="F87" i="1"/>
  <c r="G87" i="1"/>
  <c r="H87" i="1"/>
  <c r="I87" i="1"/>
  <c r="J87" i="1"/>
  <c r="L87" i="1"/>
  <c r="M87" i="1"/>
  <c r="O87" i="1"/>
  <c r="P87" i="1"/>
  <c r="Q87" i="1"/>
  <c r="R87" i="1"/>
  <c r="U87" i="1"/>
  <c r="V87" i="1"/>
  <c r="F7" i="1"/>
  <c r="G7" i="1"/>
  <c r="H7" i="1"/>
  <c r="I7" i="1"/>
  <c r="L7" i="1"/>
  <c r="M7" i="1"/>
  <c r="O7" i="1"/>
  <c r="P7" i="1"/>
  <c r="Q7" i="1"/>
  <c r="R7" i="1"/>
  <c r="T7" i="1"/>
  <c r="U7" i="1"/>
  <c r="V7" i="1"/>
  <c r="T87" i="1"/>
  <c r="S87" i="1"/>
  <c r="N87" i="1"/>
  <c r="K87" i="1"/>
  <c r="E87" i="1"/>
  <c r="T62" i="1"/>
  <c r="S62" i="1"/>
  <c r="N62" i="1"/>
  <c r="K62" i="1"/>
  <c r="J62" i="1"/>
  <c r="E62" i="1"/>
  <c r="T21" i="1"/>
  <c r="S21" i="1"/>
  <c r="N21" i="1"/>
  <c r="K21" i="1"/>
  <c r="J21" i="1"/>
  <c r="E21" i="1"/>
  <c r="T61" i="1"/>
  <c r="S61" i="1"/>
  <c r="N61" i="1"/>
  <c r="J61" i="1"/>
  <c r="E61" i="1"/>
  <c r="T37" i="1"/>
  <c r="S37" i="1"/>
  <c r="N37" i="1"/>
  <c r="K37" i="1"/>
  <c r="J37" i="1"/>
  <c r="E37" i="1"/>
  <c r="T77" i="1"/>
  <c r="N77" i="1"/>
  <c r="K77" i="1"/>
  <c r="J77" i="1"/>
  <c r="E77" i="1"/>
  <c r="T60" i="1"/>
  <c r="S60" i="1"/>
  <c r="N60" i="1"/>
  <c r="K60" i="1"/>
  <c r="J60" i="1"/>
  <c r="T29" i="1"/>
  <c r="S29" i="1"/>
  <c r="N29" i="1"/>
  <c r="K29" i="1"/>
  <c r="J29" i="1"/>
  <c r="E29" i="1"/>
  <c r="T65" i="1"/>
  <c r="S65" i="1"/>
  <c r="N65" i="1"/>
  <c r="K65" i="1"/>
  <c r="J65" i="1"/>
  <c r="E65" i="1"/>
  <c r="T20" i="1"/>
  <c r="S20" i="1"/>
  <c r="N20" i="1"/>
  <c r="K20" i="1"/>
  <c r="J20" i="1"/>
  <c r="E20" i="1"/>
  <c r="T12" i="1"/>
  <c r="S12" i="1"/>
  <c r="N12" i="1"/>
  <c r="K12" i="1"/>
  <c r="J12" i="1"/>
  <c r="E12" i="1"/>
  <c r="T15" i="1"/>
  <c r="S15" i="1"/>
  <c r="N15" i="1"/>
  <c r="K15" i="1"/>
  <c r="J15" i="1"/>
  <c r="E15" i="1"/>
  <c r="T72" i="1"/>
  <c r="S72" i="1"/>
  <c r="N72" i="1"/>
  <c r="K72" i="1"/>
  <c r="J72" i="1"/>
  <c r="E72" i="1"/>
  <c r="T14" i="1"/>
  <c r="S14" i="1"/>
  <c r="N14" i="1"/>
  <c r="J14" i="1"/>
  <c r="E14" i="1"/>
  <c r="T24" i="1"/>
  <c r="S24" i="1"/>
  <c r="N24" i="1"/>
  <c r="K24" i="1"/>
  <c r="J24" i="1"/>
  <c r="E24" i="1"/>
  <c r="T34" i="1"/>
  <c r="S34" i="1"/>
  <c r="N34" i="1"/>
  <c r="K34" i="1"/>
  <c r="J34" i="1"/>
  <c r="E34" i="1"/>
  <c r="T44" i="1"/>
  <c r="S44" i="1"/>
  <c r="N44" i="1"/>
  <c r="K44" i="1"/>
  <c r="J44" i="1"/>
  <c r="E44" i="1"/>
  <c r="T30" i="1"/>
  <c r="S30" i="1"/>
  <c r="N30" i="1"/>
  <c r="K30" i="1"/>
  <c r="J30" i="1"/>
  <c r="E30" i="1"/>
  <c r="T53" i="1"/>
  <c r="N53" i="1"/>
  <c r="K53" i="1"/>
  <c r="J53" i="1"/>
  <c r="E53" i="1"/>
  <c r="T23" i="1"/>
  <c r="S23" i="1"/>
  <c r="N23" i="1"/>
  <c r="K23" i="1"/>
  <c r="J23" i="1"/>
  <c r="E23" i="1"/>
  <c r="T55" i="1"/>
  <c r="N55" i="1"/>
  <c r="K55" i="1"/>
  <c r="J55" i="1"/>
  <c r="E55" i="1"/>
  <c r="T57" i="1"/>
  <c r="S57" i="1"/>
  <c r="N57" i="1"/>
  <c r="K57" i="1"/>
  <c r="J57" i="1"/>
  <c r="E57" i="1"/>
  <c r="T27" i="1"/>
  <c r="S27" i="1"/>
  <c r="N27" i="1"/>
  <c r="J27" i="1"/>
  <c r="E27" i="1"/>
  <c r="T45" i="1"/>
  <c r="S45" i="1"/>
  <c r="N45" i="1"/>
  <c r="K45" i="1"/>
  <c r="J45" i="1"/>
  <c r="E45" i="1"/>
  <c r="T33" i="1"/>
  <c r="N33" i="1"/>
  <c r="K33" i="1"/>
  <c r="J33" i="1"/>
  <c r="E33" i="1"/>
  <c r="S81" i="1"/>
  <c r="N81" i="1"/>
  <c r="J81" i="1"/>
  <c r="E81" i="1"/>
  <c r="T26" i="1"/>
  <c r="S26" i="1"/>
  <c r="N26" i="1"/>
  <c r="K26" i="1"/>
  <c r="J26" i="1"/>
  <c r="E26" i="1"/>
  <c r="T16" i="1"/>
  <c r="S16" i="1"/>
  <c r="N16" i="1"/>
  <c r="K16" i="1"/>
  <c r="J16" i="1"/>
  <c r="E16" i="1"/>
  <c r="T50" i="1"/>
  <c r="S50" i="1"/>
  <c r="N50" i="1"/>
  <c r="K50" i="1"/>
  <c r="J50" i="1"/>
  <c r="E50" i="1"/>
  <c r="T71" i="1"/>
  <c r="S71" i="1"/>
  <c r="N71" i="1"/>
  <c r="J71" i="1"/>
  <c r="E71" i="1"/>
  <c r="T47" i="1"/>
  <c r="S47" i="1"/>
  <c r="N47" i="1"/>
  <c r="K47" i="1"/>
  <c r="J47" i="1"/>
  <c r="E47" i="1"/>
  <c r="T78" i="1"/>
  <c r="S78" i="1"/>
  <c r="N78" i="1"/>
  <c r="K78" i="1"/>
  <c r="J78" i="1"/>
  <c r="E78" i="1"/>
  <c r="T11" i="1"/>
  <c r="S11" i="1"/>
  <c r="N11" i="1"/>
  <c r="K11" i="1"/>
  <c r="J11" i="1"/>
  <c r="E11" i="1"/>
  <c r="S84" i="1"/>
  <c r="N84" i="1"/>
  <c r="K84" i="1"/>
  <c r="E84" i="1"/>
  <c r="N86" i="1"/>
  <c r="K86" i="1"/>
  <c r="J86" i="1"/>
  <c r="E86" i="1"/>
  <c r="T83" i="1"/>
  <c r="S83" i="1"/>
  <c r="N83" i="1"/>
  <c r="K83" i="1"/>
  <c r="J83" i="1"/>
  <c r="E83" i="1"/>
  <c r="T64" i="1"/>
  <c r="S64" i="1"/>
  <c r="N64" i="1"/>
  <c r="K64" i="1"/>
  <c r="J64" i="1"/>
  <c r="E64" i="1"/>
  <c r="T67" i="1"/>
  <c r="N67" i="1"/>
  <c r="K67" i="1"/>
  <c r="J67" i="1"/>
  <c r="E67" i="1"/>
  <c r="T66" i="1"/>
  <c r="S66" i="1"/>
  <c r="N66" i="1"/>
  <c r="K66" i="1"/>
  <c r="J66" i="1"/>
  <c r="T10" i="1"/>
  <c r="S10" i="1"/>
  <c r="N10" i="1"/>
  <c r="K10" i="1"/>
  <c r="J10" i="1"/>
  <c r="E10" i="1"/>
  <c r="T8" i="1"/>
  <c r="S8" i="1"/>
  <c r="N8" i="1"/>
  <c r="K8" i="1"/>
  <c r="J8" i="1"/>
  <c r="E8" i="1"/>
  <c r="S7" i="1"/>
  <c r="N7" i="1"/>
  <c r="K7" i="1"/>
  <c r="J7" i="1"/>
  <c r="E7" i="1"/>
  <c r="T63" i="1"/>
  <c r="S63" i="1"/>
  <c r="N63" i="1"/>
  <c r="K63" i="1"/>
  <c r="J63" i="1"/>
  <c r="E63" i="1"/>
  <c r="T9" i="1"/>
  <c r="S9" i="1"/>
  <c r="N9" i="1"/>
  <c r="K9" i="1"/>
  <c r="J9" i="1"/>
  <c r="E9" i="1"/>
  <c r="T32" i="1"/>
  <c r="S32" i="1"/>
  <c r="N32" i="1"/>
  <c r="K32" i="1"/>
  <c r="J32" i="1"/>
  <c r="E32" i="1"/>
  <c r="T36" i="1"/>
  <c r="S36" i="1"/>
  <c r="N36" i="1"/>
  <c r="K36" i="1"/>
  <c r="J36" i="1"/>
  <c r="E36" i="1"/>
  <c r="T48" i="1"/>
  <c r="S48" i="1"/>
  <c r="N48" i="1"/>
  <c r="K48" i="1"/>
  <c r="J48" i="1"/>
  <c r="E48" i="1"/>
  <c r="T80" i="1"/>
  <c r="S80" i="1"/>
  <c r="N80" i="1"/>
  <c r="K80" i="1"/>
  <c r="J80" i="1"/>
  <c r="T39" i="1"/>
  <c r="S39" i="1"/>
  <c r="N39" i="1"/>
  <c r="K39" i="1"/>
  <c r="J39" i="1"/>
  <c r="E39" i="1"/>
  <c r="T18" i="1"/>
  <c r="S18" i="1"/>
  <c r="N18" i="1"/>
  <c r="K18" i="1"/>
  <c r="J18" i="1"/>
  <c r="E18" i="1"/>
  <c r="T38" i="1"/>
  <c r="S38" i="1"/>
  <c r="N38" i="1"/>
  <c r="K38" i="1"/>
  <c r="J38" i="1"/>
  <c r="E38" i="1"/>
  <c r="T28" i="1"/>
  <c r="S28" i="1"/>
  <c r="N28" i="1"/>
  <c r="K28" i="1"/>
  <c r="J28" i="1"/>
  <c r="E28" i="1"/>
  <c r="T13" i="1"/>
  <c r="S13" i="1"/>
  <c r="N13" i="1"/>
  <c r="K13" i="1"/>
  <c r="J13" i="1"/>
  <c r="E13" i="1"/>
  <c r="T74" i="1"/>
  <c r="S74" i="1"/>
  <c r="N74" i="1"/>
  <c r="K74" i="1"/>
  <c r="J74" i="1"/>
  <c r="E74" i="1"/>
  <c r="T25" i="1"/>
  <c r="N25" i="1"/>
  <c r="K25" i="1"/>
  <c r="J25" i="1"/>
  <c r="E25" i="1"/>
  <c r="T70" i="1"/>
  <c r="S70" i="1"/>
  <c r="N70" i="1"/>
  <c r="K70" i="1"/>
  <c r="J70" i="1"/>
  <c r="T79" i="1"/>
  <c r="S79" i="1"/>
  <c r="K79" i="1"/>
  <c r="E79" i="1"/>
  <c r="T40" i="1"/>
  <c r="S40" i="1"/>
  <c r="N40" i="1"/>
  <c r="K40" i="1"/>
  <c r="J40" i="1"/>
  <c r="T42" i="1"/>
  <c r="S42" i="1"/>
  <c r="N42" i="1"/>
  <c r="K42" i="1"/>
  <c r="J42" i="1"/>
  <c r="E42" i="1"/>
  <c r="T17" i="1"/>
  <c r="S17" i="1"/>
  <c r="N17" i="1"/>
  <c r="K17" i="1"/>
  <c r="J17" i="1"/>
  <c r="E17" i="1"/>
  <c r="T59" i="1"/>
  <c r="S59" i="1"/>
  <c r="N59" i="1"/>
  <c r="K59" i="1"/>
  <c r="J59" i="1"/>
  <c r="E59" i="1"/>
  <c r="U6" i="1" l="1"/>
  <c r="V6" i="1"/>
  <c r="D6" i="1" l="1"/>
  <c r="J6" i="1"/>
  <c r="O6" i="1"/>
  <c r="G6" i="1"/>
  <c r="N6" i="1"/>
  <c r="Q6" i="1"/>
  <c r="P6" i="1"/>
  <c r="K6" i="1"/>
  <c r="H6" i="1"/>
  <c r="S6" i="1"/>
  <c r="T6" i="1"/>
  <c r="L6" i="1"/>
  <c r="R6" i="1"/>
  <c r="F6" i="1"/>
  <c r="M6" i="1"/>
  <c r="E6" i="1"/>
  <c r="I6" i="1"/>
</calcChain>
</file>

<file path=xl/sharedStrings.xml><?xml version="1.0" encoding="utf-8"?>
<sst xmlns="http://schemas.openxmlformats.org/spreadsheetml/2006/main" count="166" uniqueCount="124">
  <si>
    <t>СПб ГБУЗ "Городская поликлиника №27"</t>
  </si>
  <si>
    <t>СПб ГБУЗ "Городская поликлиника №28"</t>
  </si>
  <si>
    <t>СПб ГБУЗ "Городская поликлиника №24"</t>
  </si>
  <si>
    <t>Василеостровский</t>
  </si>
  <si>
    <t>СПб ГБУЗ "Городская поликлиника №3"</t>
  </si>
  <si>
    <t>СПб ГБУЗ "Городская поликлиника №4"</t>
  </si>
  <si>
    <t>Выборгский</t>
  </si>
  <si>
    <t>СПб ГБУЗ "Детская городская поликлиника №11"</t>
  </si>
  <si>
    <t>СПб ГБУЗ "Городская поликлиника №117"</t>
  </si>
  <si>
    <t>СПб ГБУЗ "Городская поликлиника №97"</t>
  </si>
  <si>
    <t>СПб ГБУЗ "Городская поликлиника №99"</t>
  </si>
  <si>
    <t>СПб ГБУЗ "Городская поликлиника №52"</t>
  </si>
  <si>
    <t>СПб ГБУЗ "Городская поликлиника №104"</t>
  </si>
  <si>
    <t>СПб ГБУЗ "Городская поликлиника №14"</t>
  </si>
  <si>
    <t>СПб ГБУЗ "Детская городская поликлиника №7"</t>
  </si>
  <si>
    <t>СПб ГБУЗ "Детская городская поликлиника №17"</t>
  </si>
  <si>
    <t>СПб ГБУЗ "Детская городская поликлиника №71"</t>
  </si>
  <si>
    <t>СПб ГБУЗ "Городская поликлиника №63"</t>
  </si>
  <si>
    <t>Калининский</t>
  </si>
  <si>
    <t>СПб ГБУЗ "Городская поликлиника №86"</t>
  </si>
  <si>
    <t>СПб ГБУЗ "Городская поликлиника №96"</t>
  </si>
  <si>
    <t>СПб ГБУЗ "Городская поликлиника №112"</t>
  </si>
  <si>
    <t>СПб ГБУЗ "Городская поликлиника №54"</t>
  </si>
  <si>
    <t>СПб ГБУЗ "Городская поликлиника №76"</t>
  </si>
  <si>
    <t>СПб ГБУЗ "Городская поликлиника №118"</t>
  </si>
  <si>
    <t>СПб ГБУЗ "Детская городская поликлиника №29"</t>
  </si>
  <si>
    <t>Кировский</t>
  </si>
  <si>
    <t>СПб ГБУЗ "Городская поликлиника №88"</t>
  </si>
  <si>
    <t>СПб ГБУЗ "Городская поликлиника №43"</t>
  </si>
  <si>
    <t>СПб ГБУЗ "Городская поликлиника №23"</t>
  </si>
  <si>
    <t>Колпинский</t>
  </si>
  <si>
    <t>СПб ГБУЗ "Городская поликлиника №72"</t>
  </si>
  <si>
    <t>СПб ГБУЗ "Городская поликлиника №95"</t>
  </si>
  <si>
    <t>СПб ГБУЗ "Городская поликлиника №22"</t>
  </si>
  <si>
    <t>СПб ГБУЗ "Детская городская поликлиника №51"</t>
  </si>
  <si>
    <t>Красногвардейский</t>
  </si>
  <si>
    <t>СПб ГБУЗ "Городская поликлиника №120"</t>
  </si>
  <si>
    <t>СПБ ГБУЗ "Городская поликлиника №17"</t>
  </si>
  <si>
    <t>СПб ГБУЗ "Городская поликлиника №107"</t>
  </si>
  <si>
    <t>СПб ГБУЗ "Детская городская поликлиника №68"</t>
  </si>
  <si>
    <t>Красносельский</t>
  </si>
  <si>
    <t>СПб ГБУЗ "Городская поликлиника №106"</t>
  </si>
  <si>
    <t>СПб ГБУЗ "Городская поликлиника №93"</t>
  </si>
  <si>
    <t>Кронштадтский</t>
  </si>
  <si>
    <t>СПб ГБУЗ "Городская поликлиника №74"</t>
  </si>
  <si>
    <t>Курортный</t>
  </si>
  <si>
    <t>Московский</t>
  </si>
  <si>
    <t>СПб ГБУЗ "Городская поликлиника №48"</t>
  </si>
  <si>
    <t>СПб ГБУЗ "Городская поликлиника №21"</t>
  </si>
  <si>
    <t>СПб ГБУЗ "Детская городская поликлиника №35"</t>
  </si>
  <si>
    <t>СПб ГБУЗ "Городская поликлиника №51"</t>
  </si>
  <si>
    <t>СПб ГБУЗ "Городская поликлиника №75"</t>
  </si>
  <si>
    <t>Невский</t>
  </si>
  <si>
    <t>СПб ГБУЗ "Городская поликлиника №87"</t>
  </si>
  <si>
    <t>СПб ГБУЗ "Городская поликлиника №6"</t>
  </si>
  <si>
    <t>СПб ГБУЗ "Городская поликлиника №8"</t>
  </si>
  <si>
    <t>СПб ГБУЗ "Городская поликлиника №46"</t>
  </si>
  <si>
    <t>СПб ГБУЗ "Городская поликлиника №77 Невского района"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</si>
  <si>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</si>
  <si>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</si>
  <si>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</si>
  <si>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"Детская городская поликлиника №73"</t>
  </si>
  <si>
    <t>СПб ГБУЗ "Городская поликлиника №25 Невского района"</t>
  </si>
  <si>
    <t>Петроградский</t>
  </si>
  <si>
    <t>СПб ГБУЗ "Городская поликлиника №34"</t>
  </si>
  <si>
    <t>СПб ГБУЗ "Детская городская поликлиника №19"</t>
  </si>
  <si>
    <t>СПб ГБУЗ "Городская поликлиника №30"</t>
  </si>
  <si>
    <t>СПб ГБУЗ "Городская поликлиника №32"</t>
  </si>
  <si>
    <t>Петродворцовый</t>
  </si>
  <si>
    <t>СПб ГБУЗ "Николаевская больница"</t>
  </si>
  <si>
    <t>СПб ГБУЗ "Городская поликлиника №122"</t>
  </si>
  <si>
    <t>Приморский</t>
  </si>
  <si>
    <t>СПб ГБУЗ "Городская поликлиника №111"</t>
  </si>
  <si>
    <t>СПб ГБУЗ "Городская поликлиника №49"</t>
  </si>
  <si>
    <t>СПб ГБУЗ "Городская поликлиника №98"</t>
  </si>
  <si>
    <t>СПб ГБУЗ "Городская поликлиника №102"</t>
  </si>
  <si>
    <t>СПб ГБУЗ "Городская поликлиника №114"</t>
  </si>
  <si>
    <t>Пушкинский</t>
  </si>
  <si>
    <t>СПб ГБУЗ "Городская поликлиника №60 Пушкинского района"</t>
  </si>
  <si>
    <t>СПб ГБУЗ "Детская городская поликлиника №49" Пушкинского района</t>
  </si>
  <si>
    <t>Фрунзенский</t>
  </si>
  <si>
    <t>СПб ГБУЗ "Городская поликлиника №44"</t>
  </si>
  <si>
    <t>СПб ГБУЗ "Городская поликлиника №109"</t>
  </si>
  <si>
    <t>СПб ГБУЗ "Городская поликлиника №19"</t>
  </si>
  <si>
    <t>СПб ГБУЗ "Городская поликлиника №56"</t>
  </si>
  <si>
    <t>СПб ГБУЗ "Городская поликлиника №78"</t>
  </si>
  <si>
    <t>Центральный</t>
  </si>
  <si>
    <t>СПб ГБУЗ "Городская поликлиника №37"</t>
  </si>
  <si>
    <t>СПб ГБУЗ "Городская поликлиника №39"</t>
  </si>
  <si>
    <t>СПб ГБУЗ "Детская городская поликлиника №44"</t>
  </si>
  <si>
    <t>СПб ГБУЗ "Городская поликлиника №38"</t>
  </si>
  <si>
    <t>СПб ГБУЗ "Детская городская поликлиника №8"</t>
  </si>
  <si>
    <t>Адмиралтейский</t>
  </si>
  <si>
    <t>№ п\п</t>
  </si>
  <si>
    <t>Ведомственная принадлежность (административный район, КЗ, федеральные, частные)</t>
  </si>
  <si>
    <t>потребность</t>
  </si>
  <si>
    <t>дефицит (расчетное)</t>
  </si>
  <si>
    <t>Санкт-Петербург</t>
  </si>
  <si>
    <t>СПб ГБУЗ "Городская больница №40"</t>
  </si>
  <si>
    <t>СПб ГБУЗ "Городская поликлиника №71"</t>
  </si>
  <si>
    <t>СПб ГБУЗ "Городская поликлиника №94"</t>
  </si>
  <si>
    <t>СПб ГБУЗ ДП № 30</t>
  </si>
  <si>
    <t>Должники</t>
  </si>
  <si>
    <t>Наличие прикрепленного контингента и нагрузка на участковых врачей амбулаторно-поликлинических учреждений (таблица № 6)</t>
  </si>
  <si>
    <t>Наименования 
амбулаторно-поликлинического учреждения</t>
  </si>
  <si>
    <t>Количество прикрепленного контингента в возрасте 0-17 лет включительно (чел.)</t>
  </si>
  <si>
    <t>Количество участковых врачей для  прикрепленного контингента в возрасте 0-17 лет включительно (чел.)</t>
  </si>
  <si>
    <t xml:space="preserve">Количество пациентов в возрасте 0-17 лет включительно под медицинским наблюдением у участковых врачей на отчетную дату   (чел.)
</t>
  </si>
  <si>
    <t>Количество прикрепленного контингента в возрасте 18 лет и старше  (чел.)</t>
  </si>
  <si>
    <t>Количество участковых врачей для  прикрепленного контингента в возрасте 18 лет и старше (чел.)</t>
  </si>
  <si>
    <t xml:space="preserve">Количество пациентов в возрасте 18 лет и старше под медицинским наблюдением у участковых врачей на отчетную дату  (чел.)
</t>
  </si>
  <si>
    <t>Всего</t>
  </si>
  <si>
    <t xml:space="preserve">из них </t>
  </si>
  <si>
    <t>из них</t>
  </si>
  <si>
    <t xml:space="preserve">Всего </t>
  </si>
  <si>
    <t>до 5 лет</t>
  </si>
  <si>
    <t>старше 5 лет</t>
  </si>
  <si>
    <t>фактически</t>
  </si>
  <si>
    <t>пришедших на прием к врачу в поликлинику</t>
  </si>
  <si>
    <t xml:space="preserve">которых посетил врач на дому </t>
  </si>
  <si>
    <t>до 60</t>
  </si>
  <si>
    <t>более 60</t>
  </si>
  <si>
    <t>СПб ГБУЗ "Городская поликлиника №91"</t>
  </si>
  <si>
    <t>СПб ГБУЗ "Городская больница №20"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</si>
</sst>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Font="1" applyFill="1" applyBorder="1" applyAlignment="1">
      <alignment wrapText="1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Font="1" applyFill="1" applyBorder="1" applyAlignment="1">
      <alignment wrapText="1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Font="1" applyFill="1" applyBorder="1" applyAlignment="1">
      <alignment wrapText="1"/>
    </xf>
    <xf numFmtId="0" fontId="1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5" xfId="1" applyFont="1" applyFill="1" applyBorder="1" applyAlignment="1">
      <alignment vertical="top" wrapText="1"/>
    </xf>
    <xf numFmtId="0" fontId="3" fillId="2" borderId="5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5" fillId="0" borderId="26" xfId="0" applyFont="1" applyBorder="1" applyAlignment="1" applyProtection="1">
      <alignment horizontal="left" vertical="top" wrapText="1"/>
    </xf>
    <xf numFmtId="0" fontId="3" fillId="2" borderId="0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26" xfId="0" applyFont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>
      <alignment vertical="top"/>
    </xf>
    <xf numFmtId="0" fontId="0" fillId="0" borderId="5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6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/>
    </xf>
    <xf numFmtId="0" fontId="6" fillId="0" borderId="30" xfId="0" applyFont="1" applyBorder="1" applyAlignment="1" applyProtection="1">
      <alignment horizontal="center" vertical="center"/>
    </xf>
    <xf numFmtId="0" fontId="3" fillId="2" borderId="4" xfId="0" applyFont="1" applyFill="1" applyBorder="1" applyAlignment="1">
      <alignment vertical="top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87"/>
  <sheetViews>
    <sheetView tabSelected="1" workbookViewId="0">
      <selection activeCell="B68" sqref="B68"/>
    </sheetView>
  </sheetViews>
  <sheetFormatPr defaultRowHeight="15" x14ac:dyDescent="0.25"/>
  <cols>
    <col min="1" max="1" width="7.28515625" bestFit="1" customWidth="1"/>
    <col min="2" max="21" width="21.140625"/>
    <col min="258" max="275" width="30.5703125" customWidth="1"/>
    <col min="514" max="531" width="30.5703125" customWidth="1"/>
    <col min="770" max="787" width="30.5703125" customWidth="1"/>
    <col min="1026" max="1043" width="30.5703125" customWidth="1"/>
    <col min="1282" max="1299" width="30.5703125" customWidth="1"/>
    <col min="1538" max="1555" width="30.5703125" customWidth="1"/>
    <col min="1794" max="1811" width="30.5703125" customWidth="1"/>
    <col min="2050" max="2067" width="30.5703125" customWidth="1"/>
    <col min="2306" max="2323" width="30.5703125" customWidth="1"/>
    <col min="2562" max="2579" width="30.5703125" customWidth="1"/>
    <col min="2818" max="2835" width="30.5703125" customWidth="1"/>
    <col min="3074" max="3091" width="30.5703125" customWidth="1"/>
    <col min="3330" max="3347" width="30.5703125" customWidth="1"/>
    <col min="3586" max="3603" width="30.5703125" customWidth="1"/>
    <col min="3842" max="3859" width="30.5703125" customWidth="1"/>
    <col min="4098" max="4115" width="30.5703125" customWidth="1"/>
    <col min="4354" max="4371" width="30.5703125" customWidth="1"/>
    <col min="4610" max="4627" width="30.5703125" customWidth="1"/>
    <col min="4866" max="4883" width="30.5703125" customWidth="1"/>
    <col min="5122" max="5139" width="30.5703125" customWidth="1"/>
    <col min="5378" max="5395" width="30.5703125" customWidth="1"/>
    <col min="5634" max="5651" width="30.5703125" customWidth="1"/>
    <col min="5890" max="5907" width="30.5703125" customWidth="1"/>
    <col min="6146" max="6163" width="30.5703125" customWidth="1"/>
    <col min="6402" max="6419" width="30.5703125" customWidth="1"/>
    <col min="6658" max="6675" width="30.5703125" customWidth="1"/>
    <col min="6914" max="6931" width="30.5703125" customWidth="1"/>
    <col min="7170" max="7187" width="30.5703125" customWidth="1"/>
    <col min="7426" max="7443" width="30.5703125" customWidth="1"/>
    <col min="7682" max="7699" width="30.5703125" customWidth="1"/>
    <col min="7938" max="7955" width="30.5703125" customWidth="1"/>
    <col min="8194" max="8211" width="30.5703125" customWidth="1"/>
    <col min="8450" max="8467" width="30.5703125" customWidth="1"/>
    <col min="8706" max="8723" width="30.5703125" customWidth="1"/>
    <col min="8962" max="8979" width="30.5703125" customWidth="1"/>
    <col min="9218" max="9235" width="30.5703125" customWidth="1"/>
    <col min="9474" max="9491" width="30.5703125" customWidth="1"/>
    <col min="9730" max="9747" width="30.5703125" customWidth="1"/>
    <col min="9986" max="10003" width="30.5703125" customWidth="1"/>
    <col min="10242" max="10259" width="30.5703125" customWidth="1"/>
    <col min="10498" max="10515" width="30.5703125" customWidth="1"/>
    <col min="10754" max="10771" width="30.5703125" customWidth="1"/>
    <col min="11010" max="11027" width="30.5703125" customWidth="1"/>
    <col min="11266" max="11283" width="30.5703125" customWidth="1"/>
    <col min="11522" max="11539" width="30.5703125" customWidth="1"/>
    <col min="11778" max="11795" width="30.5703125" customWidth="1"/>
    <col min="12034" max="12051" width="30.5703125" customWidth="1"/>
    <col min="12290" max="12307" width="30.5703125" customWidth="1"/>
    <col min="12546" max="12563" width="30.5703125" customWidth="1"/>
    <col min="12802" max="12819" width="30.5703125" customWidth="1"/>
    <col min="13058" max="13075" width="30.5703125" customWidth="1"/>
    <col min="13314" max="13331" width="30.5703125" customWidth="1"/>
    <col min="13570" max="13587" width="30.5703125" customWidth="1"/>
    <col min="13826" max="13843" width="30.5703125" customWidth="1"/>
    <col min="14082" max="14099" width="30.5703125" customWidth="1"/>
    <col min="14338" max="14355" width="30.5703125" customWidth="1"/>
    <col min="14594" max="14611" width="30.5703125" customWidth="1"/>
    <col min="14850" max="14867" width="30.5703125" customWidth="1"/>
    <col min="15106" max="15123" width="30.5703125" customWidth="1"/>
    <col min="15362" max="15379" width="30.5703125" customWidth="1"/>
    <col min="15618" max="15635" width="30.5703125" customWidth="1"/>
    <col min="15874" max="15891" width="30.5703125" customWidth="1"/>
    <col min="16130" max="16147" width="30.5703125" customWidth="1"/>
  </cols>
  <sheetData>
    <row r="1" spans="1:21" x14ac:dyDescent="0.25">
      <c r="B1" s="59" t="s">
        <v>103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25">
      <c r="A2" s="60" t="s">
        <v>93</v>
      </c>
      <c r="B2" s="60" t="s">
        <v>104</v>
      </c>
      <c r="C2" s="61" t="s">
        <v>94</v>
      </c>
      <c r="D2" s="64" t="s">
        <v>105</v>
      </c>
      <c r="E2" s="65"/>
      <c r="F2" s="66"/>
      <c r="G2" s="67" t="s">
        <v>106</v>
      </c>
      <c r="H2" s="67"/>
      <c r="I2" s="67"/>
      <c r="J2" s="56" t="s">
        <v>107</v>
      </c>
      <c r="K2" s="57"/>
      <c r="L2" s="58"/>
      <c r="M2" s="64" t="s">
        <v>108</v>
      </c>
      <c r="N2" s="65"/>
      <c r="O2" s="66"/>
      <c r="P2" s="56" t="s">
        <v>109</v>
      </c>
      <c r="Q2" s="57"/>
      <c r="R2" s="58"/>
      <c r="S2" s="64" t="s">
        <v>110</v>
      </c>
      <c r="T2" s="65"/>
      <c r="U2" s="66"/>
    </row>
    <row r="3" spans="1:21" x14ac:dyDescent="0.25">
      <c r="A3" s="60"/>
      <c r="B3" s="60"/>
      <c r="C3" s="62"/>
      <c r="D3" s="53" t="s">
        <v>111</v>
      </c>
      <c r="E3" s="55" t="s">
        <v>112</v>
      </c>
      <c r="F3" s="55"/>
      <c r="G3" s="67"/>
      <c r="H3" s="67"/>
      <c r="I3" s="67"/>
      <c r="J3" s="55" t="s">
        <v>111</v>
      </c>
      <c r="K3" s="60" t="s">
        <v>113</v>
      </c>
      <c r="L3" s="60"/>
      <c r="M3" s="53" t="s">
        <v>114</v>
      </c>
      <c r="N3" s="55" t="s">
        <v>112</v>
      </c>
      <c r="O3" s="55"/>
      <c r="P3" s="68"/>
      <c r="Q3" s="69"/>
      <c r="R3" s="70"/>
      <c r="S3" s="55" t="s">
        <v>111</v>
      </c>
      <c r="T3" s="60" t="s">
        <v>113</v>
      </c>
      <c r="U3" s="60"/>
    </row>
    <row r="4" spans="1:21" ht="45" x14ac:dyDescent="0.25">
      <c r="A4" s="60"/>
      <c r="B4" s="60"/>
      <c r="C4" s="63"/>
      <c r="D4" s="54"/>
      <c r="E4" s="23" t="s">
        <v>115</v>
      </c>
      <c r="F4" s="23" t="s">
        <v>116</v>
      </c>
      <c r="G4" s="23" t="s">
        <v>117</v>
      </c>
      <c r="H4" s="23" t="s">
        <v>95</v>
      </c>
      <c r="I4" s="24" t="s">
        <v>96</v>
      </c>
      <c r="J4" s="55"/>
      <c r="K4" s="24" t="s">
        <v>118</v>
      </c>
      <c r="L4" s="24" t="s">
        <v>119</v>
      </c>
      <c r="M4" s="54"/>
      <c r="N4" s="23" t="s">
        <v>120</v>
      </c>
      <c r="O4" s="23" t="s">
        <v>121</v>
      </c>
      <c r="P4" s="24" t="s">
        <v>117</v>
      </c>
      <c r="Q4" s="24" t="s">
        <v>95</v>
      </c>
      <c r="R4" s="24" t="s">
        <v>96</v>
      </c>
      <c r="S4" s="55"/>
      <c r="T4" s="24" t="s">
        <v>118</v>
      </c>
      <c r="U4" s="24" t="s">
        <v>119</v>
      </c>
    </row>
    <row r="5" spans="1:21" x14ac:dyDescent="0.25">
      <c r="A5" s="25"/>
      <c r="B5" s="25" t="s">
        <v>97</v>
      </c>
      <c r="C5" s="26"/>
      <c r="D5" s="27">
        <v>1</v>
      </c>
      <c r="E5" s="23">
        <v>2</v>
      </c>
      <c r="F5" s="27">
        <v>3</v>
      </c>
      <c r="G5" s="23">
        <v>4</v>
      </c>
      <c r="H5" s="27">
        <v>5</v>
      </c>
      <c r="I5" s="23">
        <v>6</v>
      </c>
      <c r="J5" s="27">
        <v>7</v>
      </c>
      <c r="K5" s="23">
        <v>8</v>
      </c>
      <c r="L5" s="27">
        <v>9</v>
      </c>
      <c r="M5" s="23">
        <v>10</v>
      </c>
      <c r="N5" s="27">
        <v>11</v>
      </c>
      <c r="O5" s="23">
        <v>12</v>
      </c>
      <c r="P5" s="27">
        <v>13</v>
      </c>
      <c r="Q5" s="23">
        <v>14</v>
      </c>
      <c r="R5" s="27">
        <v>15</v>
      </c>
      <c r="S5" s="23">
        <v>16</v>
      </c>
      <c r="T5" s="27">
        <v>17</v>
      </c>
      <c r="U5" s="23">
        <v>18</v>
      </c>
    </row>
    <row r="6" spans="1:21" x14ac:dyDescent="0.25">
      <c r="A6" s="28"/>
      <c r="B6" s="29"/>
      <c r="C6" s="52"/>
      <c r="D6" s="30"/>
      <c r="E6" s="31"/>
      <c r="F6" s="30"/>
      <c r="G6" s="31"/>
      <c r="H6" s="30"/>
      <c r="I6" s="31"/>
      <c r="J6" s="30"/>
      <c r="K6" s="31"/>
      <c r="L6" s="30"/>
      <c r="M6" s="30"/>
      <c r="N6" s="30"/>
      <c r="O6" s="31"/>
      <c r="P6" s="30"/>
      <c r="Q6" s="31"/>
      <c r="R6" s="30"/>
      <c r="S6" s="31"/>
      <c r="T6" s="30"/>
      <c r="U6" s="31"/>
    </row>
    <row r="7" spans="1:21" x14ac:dyDescent="0.25">
      <c r="A7" s="49">
        <v>1</v>
      </c>
      <c r="B7" s="32"/>
      <c r="C7" s="51"/>
      <c r="D7" s="33"/>
      <c r="E7" s="34"/>
      <c r="F7" s="34"/>
      <c r="G7" s="34"/>
      <c r="H7" s="34"/>
      <c r="I7" s="48"/>
      <c r="J7" s="35"/>
      <c r="K7" s="36"/>
      <c r="L7" s="36"/>
      <c r="M7" s="33"/>
      <c r="N7" s="34"/>
      <c r="O7" s="34"/>
      <c r="P7" s="36"/>
      <c r="Q7" s="36"/>
      <c r="R7" s="48"/>
      <c r="S7" s="35"/>
      <c r="T7" s="36"/>
      <c r="U7" s="36"/>
    </row>
    <row r="8" spans="1:21" x14ac:dyDescent="0.25">
      <c r="A8" s="49">
        <v>2</v>
      </c>
      <c r="B8" s="32"/>
      <c r="C8" s="50"/>
      <c r="D8" s="33"/>
      <c r="E8" s="34"/>
      <c r="F8" s="34"/>
      <c r="G8" s="34"/>
      <c r="H8" s="34"/>
      <c r="I8" s="48"/>
      <c r="J8" s="35"/>
      <c r="K8" s="36"/>
      <c r="L8" s="36"/>
      <c r="M8" s="33"/>
      <c r="N8" s="34"/>
      <c r="O8" s="34"/>
      <c r="P8" s="36"/>
      <c r="Q8" s="36"/>
      <c r="R8" s="48"/>
      <c r="S8" s="35"/>
      <c r="T8" s="36"/>
      <c r="U8" s="36"/>
    </row>
    <row r="9" spans="1:21" x14ac:dyDescent="0.25">
      <c r="A9" s="49">
        <v>3</v>
      </c>
      <c r="B9" s="32"/>
      <c r="C9" s="50"/>
      <c r="D9" s="33"/>
      <c r="E9" s="34"/>
      <c r="F9" s="34"/>
      <c r="G9" s="34"/>
      <c r="H9" s="34"/>
      <c r="I9" s="48"/>
      <c r="J9" s="35"/>
      <c r="K9" s="36"/>
      <c r="L9" s="36"/>
      <c r="M9" s="33"/>
      <c r="N9" s="34"/>
      <c r="O9" s="34"/>
      <c r="P9" s="36"/>
      <c r="Q9" s="36"/>
      <c r="R9" s="48"/>
      <c r="S9" s="35"/>
      <c r="T9" s="36"/>
      <c r="U9" s="36"/>
    </row>
    <row r="10" spans="1:21" x14ac:dyDescent="0.25">
      <c r="A10" s="49">
        <v>4</v>
      </c>
      <c r="B10" s="32"/>
      <c r="C10" s="50"/>
      <c r="D10" s="33"/>
      <c r="E10" s="34"/>
      <c r="F10" s="34"/>
      <c r="G10" s="34"/>
      <c r="H10" s="34"/>
      <c r="I10" s="48"/>
      <c r="J10" s="35"/>
      <c r="K10" s="36"/>
      <c r="L10" s="36"/>
      <c r="M10" s="33"/>
      <c r="N10" s="34"/>
      <c r="O10" s="34"/>
      <c r="P10" s="36"/>
      <c r="Q10" s="36"/>
      <c r="R10" s="48"/>
      <c r="S10" s="35"/>
      <c r="T10" s="36"/>
      <c r="U10" s="36"/>
    </row>
    <row r="11" spans="1:21" x14ac:dyDescent="0.25">
      <c r="A11" s="49">
        <v>5</v>
      </c>
      <c r="B11" s="32"/>
      <c r="C11" s="50"/>
      <c r="D11" s="33"/>
      <c r="E11" s="34"/>
      <c r="F11" s="34"/>
      <c r="G11" s="34"/>
      <c r="H11" s="34"/>
      <c r="I11" s="48"/>
      <c r="J11" s="35"/>
      <c r="K11" s="36"/>
      <c r="L11" s="36"/>
      <c r="M11" s="33"/>
      <c r="N11" s="34"/>
      <c r="O11" s="34"/>
      <c r="P11" s="36"/>
      <c r="Q11" s="36"/>
      <c r="R11" s="48"/>
      <c r="S11" s="35"/>
      <c r="T11" s="36"/>
      <c r="U11" s="36"/>
    </row>
    <row r="12" spans="1:21" x14ac:dyDescent="0.25">
      <c r="A12" s="49">
        <v>6</v>
      </c>
      <c r="B12" s="32"/>
      <c r="C12" s="50"/>
      <c r="D12" s="33"/>
      <c r="E12" s="34"/>
      <c r="F12" s="34"/>
      <c r="G12" s="34"/>
      <c r="H12" s="34"/>
      <c r="I12" s="48"/>
      <c r="J12" s="35"/>
      <c r="K12" s="36"/>
      <c r="L12" s="36"/>
      <c r="M12" s="33"/>
      <c r="N12" s="34"/>
      <c r="O12" s="34"/>
      <c r="P12" s="36"/>
      <c r="Q12" s="36"/>
      <c r="R12" s="48"/>
      <c r="S12" s="35"/>
      <c r="T12" s="36"/>
      <c r="U12" s="36"/>
    </row>
    <row r="13" spans="1:21" x14ac:dyDescent="0.25">
      <c r="A13" s="49">
        <v>7</v>
      </c>
      <c r="B13" s="32"/>
      <c r="C13" s="50"/>
      <c r="D13" s="33"/>
      <c r="E13" s="34"/>
      <c r="F13" s="34"/>
      <c r="G13" s="34"/>
      <c r="H13" s="34"/>
      <c r="I13" s="48"/>
      <c r="J13" s="35"/>
      <c r="K13" s="36"/>
      <c r="L13" s="36"/>
      <c r="M13" s="33"/>
      <c r="N13" s="34"/>
      <c r="O13" s="34"/>
      <c r="P13" s="36"/>
      <c r="Q13" s="36"/>
      <c r="R13" s="48"/>
      <c r="S13" s="35"/>
      <c r="T13" s="36"/>
      <c r="U13" s="36"/>
    </row>
    <row r="14" spans="1:21" x14ac:dyDescent="0.25">
      <c r="A14" s="49">
        <v>8</v>
      </c>
      <c r="B14" s="32"/>
      <c r="C14" s="50"/>
      <c r="D14" s="33"/>
      <c r="E14" s="34"/>
      <c r="F14" s="34"/>
      <c r="G14" s="34"/>
      <c r="H14" s="34"/>
      <c r="I14" s="48"/>
      <c r="J14" s="35"/>
      <c r="K14" s="36"/>
      <c r="L14" s="36"/>
      <c r="M14" s="33"/>
      <c r="N14" s="34"/>
      <c r="O14" s="34"/>
      <c r="P14" s="36"/>
      <c r="Q14" s="36"/>
      <c r="R14" s="48"/>
      <c r="S14" s="35"/>
      <c r="T14" s="36"/>
      <c r="U14" s="36"/>
    </row>
    <row r="15" spans="1:21" x14ac:dyDescent="0.25">
      <c r="A15" s="49">
        <v>9</v>
      </c>
      <c r="B15" s="32"/>
      <c r="C15" s="50"/>
      <c r="D15" s="33"/>
      <c r="E15" s="34"/>
      <c r="F15" s="34"/>
      <c r="G15" s="34"/>
      <c r="H15" s="34"/>
      <c r="I15" s="48"/>
      <c r="J15" s="35"/>
      <c r="K15" s="36"/>
      <c r="L15" s="36"/>
      <c r="M15" s="33"/>
      <c r="N15" s="34"/>
      <c r="O15" s="34"/>
      <c r="P15" s="36"/>
      <c r="Q15" s="36"/>
      <c r="R15" s="48"/>
      <c r="S15" s="35"/>
      <c r="T15" s="36"/>
      <c r="U15" s="36"/>
    </row>
    <row r="16" spans="1:21" x14ac:dyDescent="0.25">
      <c r="A16" s="49">
        <v>10</v>
      </c>
      <c r="B16" s="32"/>
      <c r="C16" s="50"/>
      <c r="D16" s="33"/>
      <c r="E16" s="34"/>
      <c r="F16" s="34"/>
      <c r="G16" s="34"/>
      <c r="H16" s="34"/>
      <c r="I16" s="48"/>
      <c r="J16" s="35"/>
      <c r="K16" s="36"/>
      <c r="L16" s="36"/>
      <c r="M16" s="33"/>
      <c r="N16" s="34"/>
      <c r="O16" s="34"/>
      <c r="P16" s="36"/>
      <c r="Q16" s="36"/>
      <c r="R16" s="48"/>
      <c r="S16" s="35"/>
      <c r="T16" s="36"/>
      <c r="U16" s="36"/>
    </row>
    <row r="17" spans="1:21" x14ac:dyDescent="0.25">
      <c r="A17" s="49">
        <v>11</v>
      </c>
      <c r="B17" s="32"/>
      <c r="C17" s="50"/>
      <c r="D17" s="33"/>
      <c r="E17" s="34"/>
      <c r="F17" s="34"/>
      <c r="G17" s="34"/>
      <c r="H17" s="34"/>
      <c r="I17" s="48"/>
      <c r="J17" s="35"/>
      <c r="K17" s="36"/>
      <c r="L17" s="36"/>
      <c r="M17" s="33"/>
      <c r="N17" s="34"/>
      <c r="O17" s="34"/>
      <c r="P17" s="36"/>
      <c r="Q17" s="36"/>
      <c r="R17" s="48"/>
      <c r="S17" s="35"/>
      <c r="T17" s="36"/>
      <c r="U17" s="36"/>
    </row>
    <row r="18" spans="1:21" x14ac:dyDescent="0.25">
      <c r="A18" s="49">
        <v>12</v>
      </c>
      <c r="B18" s="32"/>
      <c r="C18" s="50"/>
      <c r="D18" s="33"/>
      <c r="E18" s="34"/>
      <c r="F18" s="34"/>
      <c r="G18" s="34"/>
      <c r="H18" s="34"/>
      <c r="I18" s="48"/>
      <c r="J18" s="35"/>
      <c r="K18" s="36"/>
      <c r="L18" s="36"/>
      <c r="M18" s="33"/>
      <c r="N18" s="34"/>
      <c r="O18" s="34"/>
      <c r="P18" s="36"/>
      <c r="Q18" s="36"/>
      <c r="R18" s="48"/>
      <c r="S18" s="35"/>
      <c r="T18" s="36"/>
      <c r="U18" s="36"/>
    </row>
    <row r="19" spans="1:21" x14ac:dyDescent="0.25">
      <c r="A19" s="49">
        <v>13</v>
      </c>
      <c r="B19" s="32"/>
      <c r="C19" s="50"/>
      <c r="D19" s="33"/>
      <c r="E19" s="34"/>
      <c r="F19" s="34"/>
      <c r="G19" s="34"/>
      <c r="H19" s="34"/>
      <c r="I19" s="48"/>
      <c r="J19" s="35"/>
      <c r="K19" s="36"/>
      <c r="L19" s="36"/>
      <c r="M19" s="33"/>
      <c r="N19" s="34"/>
      <c r="O19" s="34"/>
      <c r="P19" s="36"/>
      <c r="Q19" s="36"/>
      <c r="R19" s="48"/>
      <c r="S19" s="35"/>
      <c r="T19" s="36"/>
      <c r="U19" s="36"/>
    </row>
    <row r="20" spans="1:21" x14ac:dyDescent="0.25">
      <c r="A20" s="49">
        <v>14</v>
      </c>
      <c r="B20" s="32"/>
      <c r="C20" s="50"/>
      <c r="D20" s="33"/>
      <c r="E20" s="34"/>
      <c r="F20" s="34"/>
      <c r="G20" s="34"/>
      <c r="H20" s="34"/>
      <c r="I20" s="48"/>
      <c r="J20" s="35"/>
      <c r="K20" s="36"/>
      <c r="L20" s="36"/>
      <c r="M20" s="33"/>
      <c r="N20" s="34"/>
      <c r="O20" s="34"/>
      <c r="P20" s="36"/>
      <c r="Q20" s="36"/>
      <c r="R20" s="48"/>
      <c r="S20" s="35"/>
      <c r="T20" s="36"/>
      <c r="U20" s="36"/>
    </row>
    <row r="21" spans="1:21" x14ac:dyDescent="0.25">
      <c r="A21" s="49">
        <v>15</v>
      </c>
      <c r="B21" s="32"/>
      <c r="C21" s="50"/>
      <c r="D21" s="33"/>
      <c r="E21" s="34"/>
      <c r="F21" s="34"/>
      <c r="G21" s="34"/>
      <c r="H21" s="34"/>
      <c r="I21" s="48"/>
      <c r="J21" s="35"/>
      <c r="K21" s="36"/>
      <c r="L21" s="36"/>
      <c r="M21" s="33"/>
      <c r="N21" s="34"/>
      <c r="O21" s="34"/>
      <c r="P21" s="36"/>
      <c r="Q21" s="36"/>
      <c r="R21" s="48"/>
      <c r="S21" s="35"/>
      <c r="T21" s="36"/>
      <c r="U21" s="36"/>
    </row>
    <row r="22" spans="1:21" x14ac:dyDescent="0.25">
      <c r="A22" s="49">
        <v>16</v>
      </c>
      <c r="B22" s="32"/>
      <c r="C22" s="50"/>
      <c r="D22" s="33"/>
      <c r="E22" s="34"/>
      <c r="F22" s="34"/>
      <c r="G22" s="34"/>
      <c r="H22" s="34"/>
      <c r="I22" s="48"/>
      <c r="J22" s="35"/>
      <c r="K22" s="36"/>
      <c r="L22" s="36"/>
      <c r="M22" s="33"/>
      <c r="N22" s="34"/>
      <c r="O22" s="34"/>
      <c r="P22" s="36"/>
      <c r="Q22" s="36"/>
      <c r="R22" s="48"/>
      <c r="S22" s="35"/>
      <c r="T22" s="36"/>
      <c r="U22" s="36"/>
    </row>
    <row r="23" spans="1:21" x14ac:dyDescent="0.25">
      <c r="A23" s="49">
        <v>17</v>
      </c>
      <c r="B23" s="32"/>
      <c r="C23" s="50"/>
      <c r="D23" s="33"/>
      <c r="E23" s="34"/>
      <c r="F23" s="34"/>
      <c r="G23" s="34"/>
      <c r="H23" s="34"/>
      <c r="I23" s="48"/>
      <c r="J23" s="35"/>
      <c r="K23" s="36"/>
      <c r="L23" s="36"/>
      <c r="M23" s="33"/>
      <c r="N23" s="34"/>
      <c r="O23" s="34"/>
      <c r="P23" s="36"/>
      <c r="Q23" s="36"/>
      <c r="R23" s="48"/>
      <c r="S23" s="35"/>
      <c r="T23" s="36"/>
      <c r="U23" s="36"/>
    </row>
    <row r="24" spans="1:21" x14ac:dyDescent="0.25">
      <c r="A24" s="49">
        <v>18</v>
      </c>
      <c r="B24" s="32"/>
      <c r="C24" s="50"/>
      <c r="D24" s="33"/>
      <c r="E24" s="34"/>
      <c r="F24" s="34"/>
      <c r="G24" s="34"/>
      <c r="H24" s="34"/>
      <c r="I24" s="48"/>
      <c r="J24" s="35"/>
      <c r="K24" s="36"/>
      <c r="L24" s="36"/>
      <c r="M24" s="33"/>
      <c r="N24" s="34"/>
      <c r="O24" s="34"/>
      <c r="P24" s="36"/>
      <c r="Q24" s="36"/>
      <c r="R24" s="48"/>
      <c r="S24" s="35"/>
      <c r="T24" s="36"/>
      <c r="U24" s="36"/>
    </row>
    <row r="25" spans="1:21" x14ac:dyDescent="0.25">
      <c r="A25" s="49">
        <v>19</v>
      </c>
      <c r="B25" s="32"/>
      <c r="C25" s="50"/>
      <c r="D25" s="33"/>
      <c r="E25" s="34"/>
      <c r="F25" s="34"/>
      <c r="G25" s="34"/>
      <c r="H25" s="34"/>
      <c r="I25" s="48"/>
      <c r="J25" s="35"/>
      <c r="K25" s="36"/>
      <c r="L25" s="36"/>
      <c r="M25" s="33"/>
      <c r="N25" s="34"/>
      <c r="O25" s="34"/>
      <c r="P25" s="36"/>
      <c r="Q25" s="36"/>
      <c r="R25" s="48"/>
      <c r="S25" s="35"/>
      <c r="T25" s="36"/>
      <c r="U25" s="36"/>
    </row>
    <row r="26" spans="1:21" x14ac:dyDescent="0.25">
      <c r="A26" s="49">
        <v>20</v>
      </c>
      <c r="B26" s="32"/>
      <c r="C26" s="50"/>
      <c r="D26" s="33"/>
      <c r="E26" s="34"/>
      <c r="F26" s="34"/>
      <c r="G26" s="34"/>
      <c r="H26" s="34"/>
      <c r="I26" s="48"/>
      <c r="J26" s="35"/>
      <c r="K26" s="36"/>
      <c r="L26" s="36"/>
      <c r="M26" s="33"/>
      <c r="N26" s="34"/>
      <c r="O26" s="34"/>
      <c r="P26" s="36"/>
      <c r="Q26" s="36"/>
      <c r="R26" s="48"/>
      <c r="S26" s="35"/>
      <c r="T26" s="36"/>
      <c r="U26" s="36"/>
    </row>
    <row r="27" spans="1:21" x14ac:dyDescent="0.25">
      <c r="A27" s="49">
        <v>21</v>
      </c>
      <c r="B27" s="32"/>
      <c r="C27" s="50"/>
      <c r="D27" s="33"/>
      <c r="E27" s="34"/>
      <c r="F27" s="34"/>
      <c r="G27" s="34"/>
      <c r="H27" s="34"/>
      <c r="I27" s="48"/>
      <c r="J27" s="35"/>
      <c r="K27" s="36"/>
      <c r="L27" s="36"/>
      <c r="M27" s="33"/>
      <c r="N27" s="34"/>
      <c r="O27" s="34"/>
      <c r="P27" s="36"/>
      <c r="Q27" s="36"/>
      <c r="R27" s="48"/>
      <c r="S27" s="35"/>
      <c r="T27" s="36"/>
      <c r="U27" s="36"/>
    </row>
    <row r="28" spans="1:21" x14ac:dyDescent="0.25">
      <c r="A28" s="49">
        <v>22</v>
      </c>
      <c r="B28" s="32"/>
      <c r="C28" s="50"/>
      <c r="D28" s="33"/>
      <c r="E28" s="34"/>
      <c r="F28" s="34"/>
      <c r="G28" s="34"/>
      <c r="H28" s="34"/>
      <c r="I28" s="48"/>
      <c r="J28" s="35"/>
      <c r="K28" s="36"/>
      <c r="L28" s="36"/>
      <c r="M28" s="33"/>
      <c r="N28" s="34"/>
      <c r="O28" s="34"/>
      <c r="P28" s="36"/>
      <c r="Q28" s="36"/>
      <c r="R28" s="48"/>
      <c r="S28" s="35"/>
      <c r="T28" s="36"/>
      <c r="U28" s="36"/>
    </row>
    <row r="29" spans="1:21" x14ac:dyDescent="0.25">
      <c r="A29" s="49">
        <v>23</v>
      </c>
      <c r="B29" s="32"/>
      <c r="C29" s="50"/>
      <c r="D29" s="33"/>
      <c r="E29" s="34"/>
      <c r="F29" s="34"/>
      <c r="G29" s="34"/>
      <c r="H29" s="34"/>
      <c r="I29" s="48"/>
      <c r="J29" s="35"/>
      <c r="K29" s="36"/>
      <c r="L29" s="36"/>
      <c r="M29" s="33"/>
      <c r="N29" s="34"/>
      <c r="O29" s="34"/>
      <c r="P29" s="36"/>
      <c r="Q29" s="36"/>
      <c r="R29" s="48"/>
      <c r="S29" s="35"/>
      <c r="T29" s="36"/>
      <c r="U29" s="36"/>
    </row>
    <row r="30" spans="1:21" x14ac:dyDescent="0.25">
      <c r="A30" s="49">
        <v>24</v>
      </c>
      <c r="B30" s="32"/>
      <c r="C30" s="50"/>
      <c r="D30" s="33"/>
      <c r="E30" s="34"/>
      <c r="F30" s="34"/>
      <c r="G30" s="34"/>
      <c r="H30" s="34"/>
      <c r="I30" s="48"/>
      <c r="J30" s="35"/>
      <c r="K30" s="36"/>
      <c r="L30" s="36"/>
      <c r="M30" s="33"/>
      <c r="N30" s="34"/>
      <c r="O30" s="34"/>
      <c r="P30" s="36"/>
      <c r="Q30" s="36"/>
      <c r="R30" s="48"/>
      <c r="S30" s="35"/>
      <c r="T30" s="36"/>
      <c r="U30" s="36"/>
    </row>
    <row r="31" spans="1:21" x14ac:dyDescent="0.25">
      <c r="A31" s="49">
        <v>25</v>
      </c>
      <c r="B31" s="32"/>
      <c r="C31" s="50"/>
      <c r="D31" s="33"/>
      <c r="E31" s="34"/>
      <c r="F31" s="34"/>
      <c r="G31" s="34"/>
      <c r="H31" s="34"/>
      <c r="I31" s="48"/>
      <c r="J31" s="35"/>
      <c r="K31" s="36"/>
      <c r="L31" s="36"/>
      <c r="M31" s="33"/>
      <c r="N31" s="34"/>
      <c r="O31" s="34"/>
      <c r="P31" s="36"/>
      <c r="Q31" s="36"/>
      <c r="R31" s="48"/>
      <c r="S31" s="35"/>
      <c r="T31" s="36"/>
      <c r="U31" s="36"/>
    </row>
    <row r="32" spans="1:21" x14ac:dyDescent="0.25">
      <c r="A32" s="49">
        <v>26</v>
      </c>
      <c r="B32" s="32"/>
      <c r="C32" s="50"/>
      <c r="D32" s="33"/>
      <c r="E32" s="34"/>
      <c r="F32" s="34"/>
      <c r="G32" s="34"/>
      <c r="H32" s="34"/>
      <c r="I32" s="48"/>
      <c r="J32" s="35"/>
      <c r="K32" s="36"/>
      <c r="L32" s="36"/>
      <c r="M32" s="33"/>
      <c r="N32" s="34"/>
      <c r="O32" s="34"/>
      <c r="P32" s="36"/>
      <c r="Q32" s="36"/>
      <c r="R32" s="48"/>
      <c r="S32" s="35"/>
      <c r="T32" s="36"/>
      <c r="U32" s="36"/>
    </row>
    <row r="33" spans="1:21" x14ac:dyDescent="0.25">
      <c r="A33" s="49">
        <v>27</v>
      </c>
      <c r="B33" s="32"/>
      <c r="C33" s="50"/>
      <c r="D33" s="33"/>
      <c r="E33" s="34"/>
      <c r="F33" s="34"/>
      <c r="G33" s="34"/>
      <c r="H33" s="34"/>
      <c r="I33" s="48"/>
      <c r="J33" s="35"/>
      <c r="K33" s="36"/>
      <c r="L33" s="36"/>
      <c r="M33" s="33"/>
      <c r="N33" s="34"/>
      <c r="O33" s="34"/>
      <c r="P33" s="36"/>
      <c r="Q33" s="36"/>
      <c r="R33" s="48"/>
      <c r="S33" s="35"/>
      <c r="T33" s="36"/>
      <c r="U33" s="36"/>
    </row>
    <row r="34" spans="1:21" x14ac:dyDescent="0.25">
      <c r="A34" s="49">
        <v>28</v>
      </c>
      <c r="B34" s="32"/>
      <c r="C34" s="50"/>
      <c r="D34" s="33"/>
      <c r="E34" s="34"/>
      <c r="F34" s="34"/>
      <c r="G34" s="34"/>
      <c r="H34" s="34"/>
      <c r="I34" s="48"/>
      <c r="J34" s="35"/>
      <c r="K34" s="36"/>
      <c r="L34" s="36"/>
      <c r="M34" s="33"/>
      <c r="N34" s="34"/>
      <c r="O34" s="34"/>
      <c r="P34" s="36"/>
      <c r="Q34" s="36"/>
      <c r="R34" s="48"/>
      <c r="S34" s="35"/>
      <c r="T34" s="36"/>
      <c r="U34" s="36"/>
    </row>
    <row r="35" spans="1:21" x14ac:dyDescent="0.25">
      <c r="A35" s="49">
        <v>29</v>
      </c>
      <c r="B35" s="32"/>
      <c r="C35" s="50"/>
      <c r="D35" s="33"/>
      <c r="E35" s="34"/>
      <c r="F35" s="34"/>
      <c r="G35" s="34"/>
      <c r="H35" s="34"/>
      <c r="I35" s="48"/>
      <c r="J35" s="35"/>
      <c r="K35" s="36"/>
      <c r="L35" s="36"/>
      <c r="M35" s="33"/>
      <c r="N35" s="34"/>
      <c r="O35" s="34"/>
      <c r="P35" s="36"/>
      <c r="Q35" s="36"/>
      <c r="R35" s="48"/>
      <c r="S35" s="35"/>
      <c r="T35" s="36"/>
      <c r="U35" s="36"/>
    </row>
    <row r="36" spans="1:21" x14ac:dyDescent="0.25">
      <c r="A36" s="49">
        <v>30</v>
      </c>
      <c r="B36" s="32"/>
      <c r="C36" s="50"/>
      <c r="D36" s="33"/>
      <c r="E36" s="34"/>
      <c r="F36" s="34"/>
      <c r="G36" s="34"/>
      <c r="H36" s="34"/>
      <c r="I36" s="48"/>
      <c r="J36" s="35"/>
      <c r="K36" s="36"/>
      <c r="L36" s="36"/>
      <c r="M36" s="33"/>
      <c r="N36" s="34"/>
      <c r="O36" s="34"/>
      <c r="P36" s="36"/>
      <c r="Q36" s="36"/>
      <c r="R36" s="48"/>
      <c r="S36" s="35"/>
      <c r="T36" s="36"/>
      <c r="U36" s="36"/>
    </row>
    <row r="37" spans="1:21" x14ac:dyDescent="0.25">
      <c r="A37" s="49">
        <v>31</v>
      </c>
      <c r="B37" s="32"/>
      <c r="C37" s="50"/>
      <c r="D37" s="33"/>
      <c r="E37" s="34"/>
      <c r="F37" s="34"/>
      <c r="G37" s="34"/>
      <c r="H37" s="34"/>
      <c r="I37" s="48"/>
      <c r="J37" s="35"/>
      <c r="K37" s="36"/>
      <c r="L37" s="36"/>
      <c r="M37" s="33"/>
      <c r="N37" s="34"/>
      <c r="O37" s="34"/>
      <c r="P37" s="36"/>
      <c r="Q37" s="36"/>
      <c r="R37" s="48"/>
      <c r="S37" s="35"/>
      <c r="T37" s="36"/>
      <c r="U37" s="36"/>
    </row>
    <row r="38" spans="1:21" x14ac:dyDescent="0.25">
      <c r="A38" s="49">
        <v>32</v>
      </c>
      <c r="B38" s="32"/>
      <c r="C38" s="50"/>
      <c r="D38" s="33"/>
      <c r="E38" s="34"/>
      <c r="F38" s="34"/>
      <c r="G38" s="34"/>
      <c r="H38" s="34"/>
      <c r="I38" s="48"/>
      <c r="J38" s="35"/>
      <c r="K38" s="36"/>
      <c r="L38" s="36"/>
      <c r="M38" s="33"/>
      <c r="N38" s="34"/>
      <c r="O38" s="34"/>
      <c r="P38" s="36"/>
      <c r="Q38" s="36"/>
      <c r="R38" s="48"/>
      <c r="S38" s="35"/>
      <c r="T38" s="36"/>
      <c r="U38" s="36"/>
    </row>
    <row r="39" spans="1:21" x14ac:dyDescent="0.25">
      <c r="A39" s="49">
        <v>33</v>
      </c>
      <c r="B39" s="32"/>
      <c r="C39" s="50"/>
      <c r="D39" s="33"/>
      <c r="E39" s="34"/>
      <c r="F39" s="34"/>
      <c r="G39" s="34"/>
      <c r="H39" s="34"/>
      <c r="I39" s="48"/>
      <c r="J39" s="35"/>
      <c r="K39" s="36"/>
      <c r="L39" s="36"/>
      <c r="M39" s="33"/>
      <c r="N39" s="34"/>
      <c r="O39" s="34"/>
      <c r="P39" s="36"/>
      <c r="Q39" s="36"/>
      <c r="R39" s="48"/>
      <c r="S39" s="35"/>
      <c r="T39" s="36"/>
      <c r="U39" s="36"/>
    </row>
    <row r="40" spans="1:21" x14ac:dyDescent="0.25">
      <c r="A40" s="49">
        <v>34</v>
      </c>
      <c r="B40" s="32"/>
      <c r="C40" s="50"/>
      <c r="D40" s="33"/>
      <c r="E40" s="34"/>
      <c r="F40" s="34"/>
      <c r="G40" s="34"/>
      <c r="H40" s="34"/>
      <c r="I40" s="48"/>
      <c r="J40" s="35"/>
      <c r="K40" s="36"/>
      <c r="L40" s="36"/>
      <c r="M40" s="33"/>
      <c r="N40" s="34"/>
      <c r="O40" s="34"/>
      <c r="P40" s="36"/>
      <c r="Q40" s="36"/>
      <c r="R40" s="48"/>
      <c r="S40" s="35"/>
      <c r="T40" s="36"/>
      <c r="U40" s="36"/>
    </row>
    <row r="41" spans="1:21" x14ac:dyDescent="0.25">
      <c r="A41" s="49">
        <v>35</v>
      </c>
      <c r="B41" s="32"/>
      <c r="C41" s="50"/>
      <c r="D41" s="33"/>
      <c r="E41" s="34"/>
      <c r="F41" s="34"/>
      <c r="G41" s="34"/>
      <c r="H41" s="34"/>
      <c r="I41" s="48"/>
      <c r="J41" s="35"/>
      <c r="K41" s="36"/>
      <c r="L41" s="36"/>
      <c r="M41" s="33"/>
      <c r="N41" s="34"/>
      <c r="O41" s="34"/>
      <c r="P41" s="36"/>
      <c r="Q41" s="36"/>
      <c r="R41" s="48"/>
      <c r="S41" s="35"/>
      <c r="T41" s="36"/>
      <c r="U41" s="36"/>
    </row>
    <row r="42" spans="1:21" x14ac:dyDescent="0.25">
      <c r="A42" s="49">
        <v>36</v>
      </c>
      <c r="B42" s="32"/>
      <c r="C42" s="50"/>
      <c r="D42" s="33"/>
      <c r="E42" s="34"/>
      <c r="F42" s="34"/>
      <c r="G42" s="34"/>
      <c r="H42" s="34"/>
      <c r="I42" s="48"/>
      <c r="J42" s="35"/>
      <c r="K42" s="36"/>
      <c r="L42" s="36"/>
      <c r="M42" s="33"/>
      <c r="N42" s="34"/>
      <c r="O42" s="34"/>
      <c r="P42" s="36"/>
      <c r="Q42" s="36"/>
      <c r="R42" s="48"/>
      <c r="S42" s="35"/>
      <c r="T42" s="36"/>
      <c r="U42" s="36"/>
    </row>
    <row r="43" spans="1:21" x14ac:dyDescent="0.25">
      <c r="A43" s="49">
        <v>37</v>
      </c>
      <c r="B43" s="32"/>
      <c r="C43" s="50"/>
      <c r="D43" s="33"/>
      <c r="E43" s="34"/>
      <c r="F43" s="34"/>
      <c r="G43" s="34"/>
      <c r="H43" s="34"/>
      <c r="I43" s="48"/>
      <c r="J43" s="35"/>
      <c r="K43" s="36"/>
      <c r="L43" s="36"/>
      <c r="M43" s="33"/>
      <c r="N43" s="34"/>
      <c r="O43" s="34"/>
      <c r="P43" s="36"/>
      <c r="Q43" s="36"/>
      <c r="R43" s="48"/>
      <c r="S43" s="35"/>
      <c r="T43" s="36"/>
      <c r="U43" s="36"/>
    </row>
    <row r="44" spans="1:21" x14ac:dyDescent="0.25">
      <c r="A44" s="49">
        <v>38</v>
      </c>
      <c r="B44" s="32"/>
      <c r="C44" s="50"/>
      <c r="D44" s="33"/>
      <c r="E44" s="34"/>
      <c r="F44" s="34"/>
      <c r="G44" s="34"/>
      <c r="H44" s="34"/>
      <c r="I44" s="48"/>
      <c r="J44" s="35"/>
      <c r="K44" s="36"/>
      <c r="L44" s="36"/>
      <c r="M44" s="33"/>
      <c r="N44" s="34"/>
      <c r="O44" s="34"/>
      <c r="P44" s="36"/>
      <c r="Q44" s="36"/>
      <c r="R44" s="48"/>
      <c r="S44" s="35"/>
      <c r="T44" s="36"/>
      <c r="U44" s="36"/>
    </row>
    <row r="45" spans="1:21" x14ac:dyDescent="0.25">
      <c r="A45" s="49">
        <v>39</v>
      </c>
      <c r="B45" s="32"/>
      <c r="C45" s="50"/>
      <c r="D45" s="33"/>
      <c r="E45" s="34"/>
      <c r="F45" s="34"/>
      <c r="G45" s="34"/>
      <c r="H45" s="34"/>
      <c r="I45" s="48"/>
      <c r="J45" s="35"/>
      <c r="K45" s="36"/>
      <c r="L45" s="36"/>
      <c r="M45" s="33"/>
      <c r="N45" s="34"/>
      <c r="O45" s="34"/>
      <c r="P45" s="36"/>
      <c r="Q45" s="36"/>
      <c r="R45" s="48"/>
      <c r="S45" s="35"/>
      <c r="T45" s="36"/>
      <c r="U45" s="36"/>
    </row>
    <row r="46" spans="1:21" x14ac:dyDescent="0.25">
      <c r="A46" s="49">
        <v>40</v>
      </c>
      <c r="B46" s="32"/>
      <c r="C46" s="50"/>
      <c r="D46" s="33"/>
      <c r="E46" s="34"/>
      <c r="F46" s="34"/>
      <c r="G46" s="34"/>
      <c r="H46" s="34"/>
      <c r="I46" s="48"/>
      <c r="J46" s="35"/>
      <c r="K46" s="36"/>
      <c r="L46" s="36"/>
      <c r="M46" s="33"/>
      <c r="N46" s="34"/>
      <c r="O46" s="34"/>
      <c r="P46" s="36"/>
      <c r="Q46" s="36"/>
      <c r="R46" s="48"/>
      <c r="S46" s="35"/>
      <c r="T46" s="36"/>
      <c r="U46" s="36"/>
    </row>
    <row r="47" spans="1:21" x14ac:dyDescent="0.25">
      <c r="A47" s="49">
        <v>41</v>
      </c>
      <c r="B47" s="32"/>
      <c r="C47" s="50"/>
      <c r="D47" s="33"/>
      <c r="E47" s="34"/>
      <c r="F47" s="34"/>
      <c r="G47" s="34"/>
      <c r="H47" s="34"/>
      <c r="I47" s="48"/>
      <c r="J47" s="35"/>
      <c r="K47" s="36"/>
      <c r="L47" s="36"/>
      <c r="M47" s="33"/>
      <c r="N47" s="34"/>
      <c r="O47" s="34"/>
      <c r="P47" s="36"/>
      <c r="Q47" s="36"/>
      <c r="R47" s="48"/>
      <c r="S47" s="35"/>
      <c r="T47" s="36"/>
      <c r="U47" s="36"/>
    </row>
    <row r="48" spans="1:21" x14ac:dyDescent="0.25">
      <c r="A48" s="49">
        <v>42</v>
      </c>
      <c r="B48" s="32"/>
      <c r="C48" s="50"/>
      <c r="D48" s="33"/>
      <c r="E48" s="34"/>
      <c r="F48" s="34"/>
      <c r="G48" s="34"/>
      <c r="H48" s="34"/>
      <c r="I48" s="48"/>
      <c r="J48" s="35"/>
      <c r="K48" s="36"/>
      <c r="L48" s="36"/>
      <c r="M48" s="33"/>
      <c r="N48" s="34"/>
      <c r="O48" s="34"/>
      <c r="P48" s="36"/>
      <c r="Q48" s="36"/>
      <c r="R48" s="48"/>
      <c r="S48" s="35"/>
      <c r="T48" s="36"/>
      <c r="U48" s="36"/>
    </row>
    <row r="49" spans="1:21" x14ac:dyDescent="0.25">
      <c r="A49" s="49">
        <v>43</v>
      </c>
      <c r="B49" s="32"/>
      <c r="C49" s="50"/>
      <c r="D49" s="33"/>
      <c r="E49" s="34"/>
      <c r="F49" s="34"/>
      <c r="G49" s="34"/>
      <c r="H49" s="34"/>
      <c r="I49" s="48"/>
      <c r="J49" s="35"/>
      <c r="K49" s="36"/>
      <c r="L49" s="36"/>
      <c r="M49" s="33"/>
      <c r="N49" s="34"/>
      <c r="O49" s="34"/>
      <c r="P49" s="36"/>
      <c r="Q49" s="36"/>
      <c r="R49" s="48"/>
      <c r="S49" s="35"/>
      <c r="T49" s="36"/>
      <c r="U49" s="36"/>
    </row>
    <row r="50" spans="1:21" x14ac:dyDescent="0.25">
      <c r="A50" s="49">
        <v>44</v>
      </c>
      <c r="B50" s="32"/>
      <c r="C50" s="50"/>
      <c r="D50" s="33"/>
      <c r="E50" s="34"/>
      <c r="F50" s="34"/>
      <c r="G50" s="34"/>
      <c r="H50" s="34"/>
      <c r="I50" s="48"/>
      <c r="J50" s="35"/>
      <c r="K50" s="36"/>
      <c r="L50" s="36"/>
      <c r="M50" s="33"/>
      <c r="N50" s="34"/>
      <c r="O50" s="34"/>
      <c r="P50" s="36"/>
      <c r="Q50" s="36"/>
      <c r="R50" s="48"/>
      <c r="S50" s="35"/>
      <c r="T50" s="36"/>
      <c r="U50" s="36"/>
    </row>
    <row r="51" spans="1:21" x14ac:dyDescent="0.25">
      <c r="A51" s="49">
        <v>45</v>
      </c>
      <c r="B51" s="32"/>
      <c r="C51" s="50"/>
      <c r="D51" s="33"/>
      <c r="E51" s="34"/>
      <c r="F51" s="34"/>
      <c r="G51" s="34"/>
      <c r="H51" s="34"/>
      <c r="I51" s="48"/>
      <c r="J51" s="35"/>
      <c r="K51" s="36"/>
      <c r="L51" s="36"/>
      <c r="M51" s="33"/>
      <c r="N51" s="34"/>
      <c r="O51" s="34"/>
      <c r="P51" s="36"/>
      <c r="Q51" s="36"/>
      <c r="R51" s="48"/>
      <c r="S51" s="35"/>
      <c r="T51" s="36"/>
      <c r="U51" s="36"/>
    </row>
    <row r="52" spans="1:21" x14ac:dyDescent="0.25">
      <c r="A52" s="49">
        <v>46</v>
      </c>
      <c r="B52" s="32"/>
      <c r="C52" s="50"/>
      <c r="D52" s="33"/>
      <c r="E52" s="34"/>
      <c r="F52" s="34"/>
      <c r="G52" s="34"/>
      <c r="H52" s="34"/>
      <c r="I52" s="48"/>
      <c r="J52" s="35"/>
      <c r="K52" s="36"/>
      <c r="L52" s="36"/>
      <c r="M52" s="33"/>
      <c r="N52" s="34"/>
      <c r="O52" s="34"/>
      <c r="P52" s="36"/>
      <c r="Q52" s="36"/>
      <c r="R52" s="48"/>
      <c r="S52" s="35"/>
      <c r="T52" s="36"/>
      <c r="U52" s="36"/>
    </row>
    <row r="53" spans="1:21" x14ac:dyDescent="0.25">
      <c r="A53" s="49">
        <v>47</v>
      </c>
      <c r="B53" s="32"/>
      <c r="C53" s="50"/>
      <c r="D53" s="33"/>
      <c r="E53" s="34"/>
      <c r="F53" s="34"/>
      <c r="G53" s="34"/>
      <c r="H53" s="34"/>
      <c r="I53" s="48"/>
      <c r="J53" s="35"/>
      <c r="K53" s="36"/>
      <c r="L53" s="36"/>
      <c r="M53" s="33"/>
      <c r="N53" s="34"/>
      <c r="O53" s="34"/>
      <c r="P53" s="36"/>
      <c r="Q53" s="36"/>
      <c r="R53" s="48"/>
      <c r="S53" s="35"/>
      <c r="T53" s="36"/>
      <c r="U53" s="36"/>
    </row>
    <row r="54" spans="1:21" x14ac:dyDescent="0.25">
      <c r="A54" s="49">
        <v>48</v>
      </c>
      <c r="B54" s="32"/>
      <c r="C54" s="50"/>
      <c r="D54" s="33"/>
      <c r="E54" s="34"/>
      <c r="F54" s="34"/>
      <c r="G54" s="34"/>
      <c r="H54" s="34"/>
      <c r="I54" s="48"/>
      <c r="J54" s="35"/>
      <c r="K54" s="36"/>
      <c r="L54" s="36"/>
      <c r="M54" s="33"/>
      <c r="N54" s="34"/>
      <c r="O54" s="34"/>
      <c r="P54" s="36"/>
      <c r="Q54" s="36"/>
      <c r="R54" s="48"/>
      <c r="S54" s="35"/>
      <c r="T54" s="36"/>
      <c r="U54" s="36"/>
    </row>
    <row r="55" spans="1:21" x14ac:dyDescent="0.25">
      <c r="A55" s="49">
        <v>49</v>
      </c>
      <c r="B55" s="32"/>
      <c r="C55" s="50"/>
      <c r="D55" s="33"/>
      <c r="E55" s="34"/>
      <c r="F55" s="34"/>
      <c r="G55" s="34"/>
      <c r="H55" s="34"/>
      <c r="I55" s="48"/>
      <c r="J55" s="35"/>
      <c r="K55" s="36"/>
      <c r="L55" s="36"/>
      <c r="M55" s="33"/>
      <c r="N55" s="34"/>
      <c r="O55" s="34"/>
      <c r="P55" s="36"/>
      <c r="Q55" s="36"/>
      <c r="R55" s="48"/>
      <c r="S55" s="35"/>
      <c r="T55" s="36"/>
      <c r="U55" s="36"/>
    </row>
    <row r="56" spans="1:21" x14ac:dyDescent="0.25">
      <c r="A56" s="49">
        <v>50</v>
      </c>
      <c r="B56" s="32"/>
      <c r="C56" s="50"/>
      <c r="D56" s="33"/>
      <c r="E56" s="34"/>
      <c r="F56" s="34"/>
      <c r="G56" s="34"/>
      <c r="H56" s="34"/>
      <c r="I56" s="48"/>
      <c r="J56" s="35"/>
      <c r="K56" s="36"/>
      <c r="L56" s="36"/>
      <c r="M56" s="33"/>
      <c r="N56" s="34"/>
      <c r="O56" s="34"/>
      <c r="P56" s="36"/>
      <c r="Q56" s="36"/>
      <c r="R56" s="48"/>
      <c r="S56" s="35"/>
      <c r="T56" s="36"/>
      <c r="U56" s="36"/>
    </row>
    <row r="57" spans="1:21" x14ac:dyDescent="0.25">
      <c r="A57" s="49">
        <v>51</v>
      </c>
      <c r="B57" s="32"/>
      <c r="C57" s="50"/>
      <c r="D57" s="33"/>
      <c r="E57" s="34"/>
      <c r="F57" s="34"/>
      <c r="G57" s="34"/>
      <c r="H57" s="34"/>
      <c r="I57" s="48"/>
      <c r="J57" s="35"/>
      <c r="K57" s="36"/>
      <c r="L57" s="36"/>
      <c r="M57" s="33"/>
      <c r="N57" s="34"/>
      <c r="O57" s="34"/>
      <c r="P57" s="36"/>
      <c r="Q57" s="36"/>
      <c r="R57" s="48"/>
      <c r="S57" s="35"/>
      <c r="T57" s="36"/>
      <c r="U57" s="36"/>
    </row>
    <row r="58" spans="1:21" x14ac:dyDescent="0.25">
      <c r="A58" s="49">
        <v>52</v>
      </c>
      <c r="B58" s="32"/>
      <c r="C58" s="50"/>
      <c r="D58" s="33"/>
      <c r="E58" s="34"/>
      <c r="F58" s="34"/>
      <c r="G58" s="34"/>
      <c r="H58" s="34"/>
      <c r="I58" s="48"/>
      <c r="J58" s="35"/>
      <c r="K58" s="36"/>
      <c r="L58" s="36"/>
      <c r="M58" s="33"/>
      <c r="N58" s="34"/>
      <c r="O58" s="34"/>
      <c r="P58" s="36"/>
      <c r="Q58" s="36"/>
      <c r="R58" s="48"/>
      <c r="S58" s="35"/>
      <c r="T58" s="36"/>
      <c r="U58" s="36"/>
    </row>
    <row r="59" spans="1:21" x14ac:dyDescent="0.25">
      <c r="A59" s="49">
        <v>53</v>
      </c>
      <c r="B59" s="32"/>
      <c r="C59" s="50"/>
      <c r="D59" s="33"/>
      <c r="E59" s="34"/>
      <c r="F59" s="34"/>
      <c r="G59" s="34"/>
      <c r="H59" s="34"/>
      <c r="I59" s="48"/>
      <c r="J59" s="35"/>
      <c r="K59" s="36"/>
      <c r="L59" s="36"/>
      <c r="M59" s="33"/>
      <c r="N59" s="34"/>
      <c r="O59" s="34"/>
      <c r="P59" s="36"/>
      <c r="Q59" s="36"/>
      <c r="R59" s="48"/>
      <c r="S59" s="35"/>
      <c r="T59" s="36"/>
      <c r="U59" s="36"/>
    </row>
    <row r="60" spans="1:21" x14ac:dyDescent="0.25">
      <c r="A60" s="49">
        <v>54</v>
      </c>
      <c r="B60" s="32"/>
      <c r="C60" s="50"/>
      <c r="D60" s="33"/>
      <c r="E60" s="34"/>
      <c r="F60" s="34"/>
      <c r="G60" s="34"/>
      <c r="H60" s="34"/>
      <c r="I60" s="48"/>
      <c r="J60" s="35"/>
      <c r="K60" s="36"/>
      <c r="L60" s="36"/>
      <c r="M60" s="33"/>
      <c r="N60" s="34"/>
      <c r="O60" s="34"/>
      <c r="P60" s="36"/>
      <c r="Q60" s="36"/>
      <c r="R60" s="48"/>
      <c r="S60" s="35"/>
      <c r="T60" s="36"/>
      <c r="U60" s="36"/>
    </row>
    <row r="61" spans="1:21" x14ac:dyDescent="0.25">
      <c r="A61" s="49">
        <v>55</v>
      </c>
      <c r="B61" s="32"/>
      <c r="C61" s="50"/>
      <c r="D61" s="33"/>
      <c r="E61" s="34"/>
      <c r="F61" s="34"/>
      <c r="G61" s="34"/>
      <c r="H61" s="34"/>
      <c r="I61" s="48"/>
      <c r="J61" s="35"/>
      <c r="K61" s="36"/>
      <c r="L61" s="36"/>
      <c r="M61" s="33"/>
      <c r="N61" s="34"/>
      <c r="O61" s="34"/>
      <c r="P61" s="36"/>
      <c r="Q61" s="36"/>
      <c r="R61" s="48"/>
      <c r="S61" s="35"/>
      <c r="T61" s="36"/>
      <c r="U61" s="36"/>
    </row>
    <row r="62" spans="1:21" x14ac:dyDescent="0.25">
      <c r="A62" s="49">
        <v>56</v>
      </c>
      <c r="B62" s="32"/>
      <c r="C62" s="50"/>
      <c r="D62" s="33"/>
      <c r="E62" s="34"/>
      <c r="F62" s="34"/>
      <c r="G62" s="34"/>
      <c r="H62" s="34"/>
      <c r="I62" s="48"/>
      <c r="J62" s="35"/>
      <c r="K62" s="36"/>
      <c r="L62" s="36"/>
      <c r="M62" s="33"/>
      <c r="N62" s="34"/>
      <c r="O62" s="34"/>
      <c r="P62" s="36"/>
      <c r="Q62" s="36"/>
      <c r="R62" s="48"/>
      <c r="S62" s="35"/>
      <c r="T62" s="36"/>
      <c r="U62" s="36"/>
    </row>
    <row r="63" spans="1:21" x14ac:dyDescent="0.25">
      <c r="A63" s="49">
        <v>57</v>
      </c>
      <c r="B63" s="32"/>
      <c r="C63" s="50"/>
      <c r="D63" s="33"/>
      <c r="E63" s="34"/>
      <c r="F63" s="34"/>
      <c r="G63" s="34"/>
      <c r="H63" s="34"/>
      <c r="I63" s="48"/>
      <c r="J63" s="35"/>
      <c r="K63" s="36"/>
      <c r="L63" s="36"/>
      <c r="M63" s="33"/>
      <c r="N63" s="34"/>
      <c r="O63" s="34"/>
      <c r="P63" s="36"/>
      <c r="Q63" s="36"/>
      <c r="R63" s="48"/>
      <c r="S63" s="35"/>
      <c r="T63" s="36"/>
      <c r="U63" s="36"/>
    </row>
    <row r="64" spans="1:21" x14ac:dyDescent="0.25">
      <c r="A64" s="49">
        <v>58</v>
      </c>
      <c r="B64" s="32"/>
      <c r="C64" s="50"/>
      <c r="D64" s="33"/>
      <c r="E64" s="34"/>
      <c r="F64" s="34"/>
      <c r="G64" s="34"/>
      <c r="H64" s="34"/>
      <c r="I64" s="48"/>
      <c r="J64" s="35"/>
      <c r="K64" s="36"/>
      <c r="L64" s="36"/>
      <c r="M64" s="33"/>
      <c r="N64" s="34"/>
      <c r="O64" s="34"/>
      <c r="P64" s="36"/>
      <c r="Q64" s="36"/>
      <c r="R64" s="48"/>
      <c r="S64" s="35"/>
      <c r="T64" s="36"/>
      <c r="U64" s="36"/>
    </row>
    <row r="65" spans="1:21" x14ac:dyDescent="0.25">
      <c r="A65" s="49">
        <v>59</v>
      </c>
      <c r="B65" s="32"/>
      <c r="C65" s="50"/>
      <c r="D65" s="33"/>
      <c r="E65" s="34"/>
      <c r="F65" s="34"/>
      <c r="G65" s="34"/>
      <c r="H65" s="34"/>
      <c r="I65" s="48"/>
      <c r="J65" s="35"/>
      <c r="K65" s="36"/>
      <c r="L65" s="36"/>
      <c r="M65" s="33"/>
      <c r="N65" s="34"/>
      <c r="O65" s="34"/>
      <c r="P65" s="36"/>
      <c r="Q65" s="36"/>
      <c r="R65" s="48"/>
      <c r="S65" s="35"/>
      <c r="T65" s="36"/>
      <c r="U65" s="36"/>
    </row>
    <row r="66" spans="1:21" x14ac:dyDescent="0.25">
      <c r="A66" s="49">
        <v>60</v>
      </c>
      <c r="B66" s="32"/>
      <c r="C66" s="50"/>
      <c r="D66" s="33"/>
      <c r="E66" s="34"/>
      <c r="F66" s="34"/>
      <c r="G66" s="34"/>
      <c r="H66" s="34"/>
      <c r="I66" s="48"/>
      <c r="J66" s="35"/>
      <c r="K66" s="36"/>
      <c r="L66" s="36"/>
      <c r="M66" s="33"/>
      <c r="N66" s="34"/>
      <c r="O66" s="34"/>
      <c r="P66" s="36"/>
      <c r="Q66" s="36"/>
      <c r="R66" s="48"/>
      <c r="S66" s="35"/>
      <c r="T66" s="36"/>
      <c r="U66" s="36"/>
    </row>
    <row r="67" spans="1:21" x14ac:dyDescent="0.25">
      <c r="A67" s="49">
        <v>61</v>
      </c>
      <c r="B67" s="32"/>
      <c r="C67" s="50"/>
      <c r="D67" s="33"/>
      <c r="E67" s="34"/>
      <c r="F67" s="34"/>
      <c r="G67" s="34"/>
      <c r="H67" s="34"/>
      <c r="I67" s="48"/>
      <c r="J67" s="35"/>
      <c r="K67" s="36"/>
      <c r="L67" s="36"/>
      <c r="M67" s="33"/>
      <c r="N67" s="34"/>
      <c r="O67" s="34"/>
      <c r="P67" s="36"/>
      <c r="Q67" s="36"/>
      <c r="R67" s="48"/>
      <c r="S67" s="35"/>
      <c r="T67" s="36"/>
      <c r="U67" s="36"/>
    </row>
    <row r="68" spans="1:21" x14ac:dyDescent="0.25">
      <c r="A68" s="49">
        <v>62</v>
      </c>
      <c r="B68" s="32"/>
      <c r="C68" s="50"/>
      <c r="D68" s="33"/>
      <c r="E68" s="34"/>
      <c r="F68" s="34"/>
      <c r="G68" s="34"/>
      <c r="H68" s="34"/>
      <c r="I68" s="48"/>
      <c r="J68" s="35"/>
      <c r="K68" s="36"/>
      <c r="L68" s="36"/>
      <c r="M68" s="33"/>
      <c r="N68" s="34"/>
      <c r="O68" s="34"/>
      <c r="P68" s="36"/>
      <c r="Q68" s="36"/>
      <c r="R68" s="48"/>
      <c r="S68" s="35"/>
      <c r="T68" s="36"/>
      <c r="U68" s="36"/>
    </row>
    <row r="69" spans="1:21" x14ac:dyDescent="0.25">
      <c r="A69" s="49">
        <v>63</v>
      </c>
      <c r="B69" s="32"/>
      <c r="C69" s="50"/>
      <c r="D69" s="33"/>
      <c r="E69" s="34"/>
      <c r="F69" s="34"/>
      <c r="G69" s="34"/>
      <c r="H69" s="34"/>
      <c r="I69" s="48"/>
      <c r="J69" s="35"/>
      <c r="K69" s="36"/>
      <c r="L69" s="36"/>
      <c r="M69" s="33"/>
      <c r="N69" s="34"/>
      <c r="O69" s="34"/>
      <c r="P69" s="36"/>
      <c r="Q69" s="36"/>
      <c r="R69" s="48"/>
      <c r="S69" s="35"/>
      <c r="T69" s="36"/>
      <c r="U69" s="36"/>
    </row>
    <row r="70" spans="1:21" x14ac:dyDescent="0.25">
      <c r="A70" s="49">
        <v>64</v>
      </c>
      <c r="B70" s="32"/>
      <c r="C70" s="50"/>
      <c r="D70" s="33"/>
      <c r="E70" s="34"/>
      <c r="F70" s="34"/>
      <c r="G70" s="34"/>
      <c r="H70" s="34"/>
      <c r="I70" s="48"/>
      <c r="J70" s="35"/>
      <c r="K70" s="36"/>
      <c r="L70" s="36"/>
      <c r="M70" s="33"/>
      <c r="N70" s="34"/>
      <c r="O70" s="34"/>
      <c r="P70" s="36"/>
      <c r="Q70" s="36"/>
      <c r="R70" s="48"/>
      <c r="S70" s="35"/>
      <c r="T70" s="36"/>
      <c r="U70" s="36"/>
    </row>
    <row r="71" spans="1:21" x14ac:dyDescent="0.25">
      <c r="A71" s="49">
        <v>65</v>
      </c>
      <c r="B71" s="32"/>
      <c r="C71" s="50"/>
      <c r="D71" s="33"/>
      <c r="E71" s="34"/>
      <c r="F71" s="34"/>
      <c r="G71" s="34"/>
      <c r="H71" s="34"/>
      <c r="I71" s="48"/>
      <c r="J71" s="35"/>
      <c r="K71" s="36"/>
      <c r="L71" s="36"/>
      <c r="M71" s="33"/>
      <c r="N71" s="34"/>
      <c r="O71" s="34"/>
      <c r="P71" s="36"/>
      <c r="Q71" s="36"/>
      <c r="R71" s="48"/>
      <c r="S71" s="35"/>
      <c r="T71" s="36"/>
      <c r="U71" s="36"/>
    </row>
    <row r="72" spans="1:21" x14ac:dyDescent="0.25">
      <c r="A72" s="49">
        <v>66</v>
      </c>
      <c r="B72" s="32"/>
      <c r="C72" s="50"/>
      <c r="D72" s="33"/>
      <c r="E72" s="34"/>
      <c r="F72" s="34"/>
      <c r="G72" s="34"/>
      <c r="H72" s="34"/>
      <c r="I72" s="48"/>
      <c r="J72" s="35"/>
      <c r="K72" s="36"/>
      <c r="L72" s="36"/>
      <c r="M72" s="33"/>
      <c r="N72" s="34"/>
      <c r="O72" s="34"/>
      <c r="P72" s="36"/>
      <c r="Q72" s="36"/>
      <c r="R72" s="48"/>
      <c r="S72" s="35"/>
      <c r="T72" s="36"/>
      <c r="U72" s="36"/>
    </row>
    <row r="73" spans="1:21" x14ac:dyDescent="0.25">
      <c r="A73" s="49">
        <v>67</v>
      </c>
      <c r="B73" s="32"/>
      <c r="C73" s="50"/>
      <c r="D73" s="33"/>
      <c r="E73" s="34"/>
      <c r="F73" s="34"/>
      <c r="G73" s="34"/>
      <c r="H73" s="34"/>
      <c r="I73" s="48"/>
      <c r="J73" s="35"/>
      <c r="K73" s="36"/>
      <c r="L73" s="36"/>
      <c r="M73" s="33"/>
      <c r="N73" s="34"/>
      <c r="O73" s="34"/>
      <c r="P73" s="36"/>
      <c r="Q73" s="36"/>
      <c r="R73" s="48"/>
      <c r="S73" s="35"/>
      <c r="T73" s="36"/>
      <c r="U73" s="36"/>
    </row>
    <row r="74" spans="1:21" x14ac:dyDescent="0.25">
      <c r="A74" s="49">
        <v>68</v>
      </c>
      <c r="B74" s="32"/>
      <c r="C74" s="50"/>
      <c r="D74" s="33"/>
      <c r="E74" s="34"/>
      <c r="F74" s="34"/>
      <c r="G74" s="34"/>
      <c r="H74" s="34"/>
      <c r="I74" s="48"/>
      <c r="J74" s="35"/>
      <c r="K74" s="36"/>
      <c r="L74" s="36"/>
      <c r="M74" s="33"/>
      <c r="N74" s="34"/>
      <c r="O74" s="34"/>
      <c r="P74" s="36"/>
      <c r="Q74" s="36"/>
      <c r="R74" s="48"/>
      <c r="S74" s="35"/>
      <c r="T74" s="36"/>
      <c r="U74" s="36"/>
    </row>
    <row r="75" spans="1:21" x14ac:dyDescent="0.25">
      <c r="A75" s="49">
        <v>69</v>
      </c>
      <c r="B75" s="32"/>
      <c r="C75" s="50"/>
      <c r="D75" s="33"/>
      <c r="E75" s="34"/>
      <c r="F75" s="34"/>
      <c r="G75" s="34"/>
      <c r="H75" s="34"/>
      <c r="I75" s="48"/>
      <c r="J75" s="35"/>
      <c r="K75" s="36"/>
      <c r="L75" s="36"/>
      <c r="M75" s="33"/>
      <c r="N75" s="34"/>
      <c r="O75" s="34"/>
      <c r="P75" s="36"/>
      <c r="Q75" s="36"/>
      <c r="R75" s="48"/>
      <c r="S75" s="35"/>
      <c r="T75" s="36"/>
      <c r="U75" s="36"/>
    </row>
    <row r="76" spans="1:21" x14ac:dyDescent="0.25">
      <c r="A76" s="49">
        <v>70</v>
      </c>
      <c r="B76" s="32"/>
      <c r="C76" s="50"/>
      <c r="D76" s="33"/>
      <c r="E76" s="34"/>
      <c r="F76" s="34"/>
      <c r="G76" s="34"/>
      <c r="H76" s="34"/>
      <c r="I76" s="48"/>
      <c r="J76" s="35"/>
      <c r="K76" s="36"/>
      <c r="L76" s="36"/>
      <c r="M76" s="33"/>
      <c r="N76" s="34"/>
      <c r="O76" s="34"/>
      <c r="P76" s="36"/>
      <c r="Q76" s="36"/>
      <c r="R76" s="48"/>
      <c r="S76" s="35"/>
      <c r="T76" s="36"/>
      <c r="U76" s="36"/>
    </row>
    <row r="77" spans="1:21" x14ac:dyDescent="0.25">
      <c r="A77" s="49">
        <v>71</v>
      </c>
      <c r="B77" s="32"/>
      <c r="C77" s="50"/>
      <c r="D77" s="33"/>
      <c r="E77" s="34"/>
      <c r="F77" s="34"/>
      <c r="G77" s="34"/>
      <c r="H77" s="34"/>
      <c r="I77" s="48"/>
      <c r="J77" s="35"/>
      <c r="K77" s="36"/>
      <c r="L77" s="36"/>
      <c r="M77" s="33"/>
      <c r="N77" s="34"/>
      <c r="O77" s="34"/>
      <c r="P77" s="36"/>
      <c r="Q77" s="36"/>
      <c r="R77" s="48"/>
      <c r="S77" s="35"/>
      <c r="T77" s="36"/>
      <c r="U77" s="36"/>
    </row>
    <row r="78" spans="1:21" x14ac:dyDescent="0.25">
      <c r="A78" s="49">
        <v>72</v>
      </c>
      <c r="B78" s="32"/>
      <c r="C78" s="50"/>
      <c r="D78" s="33"/>
      <c r="E78" s="34"/>
      <c r="F78" s="34"/>
      <c r="G78" s="34"/>
      <c r="H78" s="34"/>
      <c r="I78" s="48"/>
      <c r="J78" s="35"/>
      <c r="K78" s="36"/>
      <c r="L78" s="36"/>
      <c r="M78" s="33"/>
      <c r="N78" s="34"/>
      <c r="O78" s="34"/>
      <c r="P78" s="36"/>
      <c r="Q78" s="36"/>
      <c r="R78" s="48"/>
      <c r="S78" s="35"/>
      <c r="T78" s="36"/>
      <c r="U78" s="36"/>
    </row>
    <row r="79" spans="1:21" x14ac:dyDescent="0.25">
      <c r="A79" s="49">
        <v>73</v>
      </c>
      <c r="B79" s="32"/>
      <c r="C79" s="50"/>
      <c r="D79" s="33"/>
      <c r="E79" s="34"/>
      <c r="F79" s="34"/>
      <c r="G79" s="34"/>
      <c r="H79" s="34"/>
      <c r="I79" s="48"/>
      <c r="J79" s="35"/>
      <c r="K79" s="36"/>
      <c r="L79" s="36"/>
      <c r="M79" s="33"/>
      <c r="N79" s="34"/>
      <c r="O79" s="34"/>
      <c r="P79" s="36"/>
      <c r="Q79" s="36"/>
      <c r="R79" s="48"/>
      <c r="S79" s="35"/>
      <c r="T79" s="36"/>
      <c r="U79" s="36"/>
    </row>
    <row r="80" spans="1:21" x14ac:dyDescent="0.25">
      <c r="A80" s="49">
        <v>74</v>
      </c>
      <c r="B80" s="32"/>
      <c r="C80" s="50"/>
      <c r="D80" s="33"/>
      <c r="E80" s="34"/>
      <c r="F80" s="34"/>
      <c r="G80" s="34"/>
      <c r="H80" s="34"/>
      <c r="I80" s="48"/>
      <c r="J80" s="35"/>
      <c r="K80" s="36"/>
      <c r="L80" s="36"/>
      <c r="M80" s="33"/>
      <c r="N80" s="34"/>
      <c r="O80" s="34"/>
      <c r="P80" s="36"/>
      <c r="Q80" s="36"/>
      <c r="R80" s="48"/>
      <c r="S80" s="35"/>
      <c r="T80" s="36"/>
      <c r="U80" s="36"/>
    </row>
    <row r="81" spans="1:21" x14ac:dyDescent="0.25">
      <c r="A81" s="49">
        <v>75</v>
      </c>
      <c r="B81" s="32"/>
      <c r="C81" s="50"/>
      <c r="D81" s="33"/>
      <c r="E81" s="34"/>
      <c r="F81" s="34"/>
      <c r="G81" s="34"/>
      <c r="H81" s="34"/>
      <c r="I81" s="48"/>
      <c r="J81" s="35"/>
      <c r="K81" s="36"/>
      <c r="L81" s="36"/>
      <c r="M81" s="33"/>
      <c r="N81" s="34"/>
      <c r="O81" s="34"/>
      <c r="P81" s="36"/>
      <c r="Q81" s="36"/>
      <c r="R81" s="48"/>
      <c r="S81" s="35"/>
      <c r="T81" s="36"/>
      <c r="U81" s="36"/>
    </row>
    <row r="82" spans="1:21" x14ac:dyDescent="0.25">
      <c r="A82" s="49">
        <v>76</v>
      </c>
      <c r="B82" s="32"/>
      <c r="C82" s="50"/>
      <c r="D82" s="33"/>
      <c r="E82" s="34"/>
      <c r="F82" s="34"/>
      <c r="G82" s="34"/>
      <c r="H82" s="34"/>
      <c r="I82" s="48"/>
      <c r="J82" s="35"/>
      <c r="K82" s="36"/>
      <c r="L82" s="36"/>
      <c r="M82" s="33"/>
      <c r="N82" s="34"/>
      <c r="O82" s="34"/>
      <c r="P82" s="36"/>
      <c r="Q82" s="36"/>
      <c r="R82" s="48"/>
      <c r="S82" s="35"/>
      <c r="T82" s="36"/>
      <c r="U82" s="36"/>
    </row>
    <row r="83" spans="1:21" x14ac:dyDescent="0.25">
      <c r="A83" s="49">
        <v>77</v>
      </c>
      <c r="B83" s="32"/>
      <c r="C83" s="50"/>
      <c r="D83" s="33"/>
      <c r="E83" s="34"/>
      <c r="F83" s="34"/>
      <c r="G83" s="34"/>
      <c r="H83" s="34"/>
      <c r="I83" s="48"/>
      <c r="J83" s="35"/>
      <c r="K83" s="36"/>
      <c r="L83" s="36"/>
      <c r="M83" s="33"/>
      <c r="N83" s="34"/>
      <c r="O83" s="34"/>
      <c r="P83" s="36"/>
      <c r="Q83" s="36"/>
      <c r="R83" s="48"/>
      <c r="S83" s="35"/>
      <c r="T83" s="36"/>
      <c r="U83" s="36"/>
    </row>
    <row r="84" spans="1:21" x14ac:dyDescent="0.25">
      <c r="A84" s="49">
        <v>78</v>
      </c>
      <c r="B84" s="32"/>
      <c r="C84" s="50"/>
      <c r="D84" s="33"/>
      <c r="E84" s="34"/>
      <c r="F84" s="34"/>
      <c r="G84" s="34"/>
      <c r="H84" s="34"/>
      <c r="I84" s="48"/>
      <c r="J84" s="35"/>
      <c r="K84" s="36"/>
      <c r="L84" s="36"/>
      <c r="M84" s="33"/>
      <c r="N84" s="34"/>
      <c r="O84" s="34"/>
      <c r="P84" s="36"/>
      <c r="Q84" s="36"/>
      <c r="R84" s="48"/>
      <c r="S84" s="35"/>
      <c r="T84" s="36"/>
      <c r="U84" s="36"/>
    </row>
    <row r="85" spans="1:21" x14ac:dyDescent="0.25">
      <c r="A85" s="49">
        <v>79</v>
      </c>
      <c r="B85" s="32"/>
      <c r="C85" s="50"/>
      <c r="D85" s="33"/>
      <c r="E85" s="34"/>
      <c r="F85" s="34"/>
      <c r="G85" s="34"/>
      <c r="H85" s="34"/>
      <c r="I85" s="48"/>
      <c r="J85" s="35"/>
      <c r="K85" s="36"/>
      <c r="L85" s="36"/>
      <c r="M85" s="33"/>
      <c r="N85" s="34"/>
      <c r="O85" s="34"/>
      <c r="P85" s="36"/>
      <c r="Q85" s="36"/>
      <c r="R85" s="48"/>
      <c r="S85" s="35"/>
      <c r="T85" s="36"/>
      <c r="U85" s="36"/>
    </row>
    <row r="86" spans="1:21" x14ac:dyDescent="0.25">
      <c r="A86" s="49">
        <v>80</v>
      </c>
      <c r="B86" s="32"/>
      <c r="C86" s="50"/>
      <c r="D86" s="33"/>
      <c r="E86" s="34"/>
      <c r="F86" s="34"/>
      <c r="G86" s="34"/>
      <c r="H86" s="34"/>
      <c r="I86" s="48"/>
      <c r="J86" s="35"/>
      <c r="K86" s="36"/>
      <c r="L86" s="36"/>
      <c r="M86" s="33"/>
      <c r="N86" s="34"/>
      <c r="O86" s="34"/>
      <c r="P86" s="36"/>
      <c r="Q86" s="36"/>
      <c r="R86" s="48"/>
      <c r="S86" s="35"/>
      <c r="T86" s="36"/>
      <c r="U86" s="36"/>
    </row>
    <row r="87" spans="1:21" x14ac:dyDescent="0.25">
      <c r="A87" s="49">
        <v>81</v>
      </c>
      <c r="B87" s="32"/>
      <c r="C87" s="50"/>
      <c r="D87" s="33"/>
      <c r="E87" s="34"/>
      <c r="F87" s="34"/>
      <c r="G87" s="34"/>
      <c r="H87" s="34"/>
      <c r="I87" s="48"/>
      <c r="J87" s="35"/>
      <c r="K87" s="36"/>
      <c r="L87" s="36"/>
      <c r="M87" s="33"/>
      <c r="N87" s="34"/>
      <c r="O87" s="34"/>
      <c r="P87" s="36"/>
      <c r="Q87" s="36"/>
      <c r="R87" s="48"/>
      <c r="S87" s="35"/>
      <c r="T87" s="36"/>
      <c r="U87" s="36"/>
    </row>
  </sheetData>
  <mergeCells count="18">
    <mergeCell ref="A2:A4"/>
    <mergeCell ref="B2:B4"/>
    <mergeCell ref="C2:C4"/>
    <mergeCell ref="D2:F2"/>
    <mergeCell ref="G2:I3"/>
    <mergeCell ref="D3:D4"/>
    <mergeCell ref="E3:F3"/>
    <mergeCell ref="M3:M4"/>
    <mergeCell ref="N3:O3"/>
    <mergeCell ref="S3:S4"/>
    <mergeCell ref="J2:L2"/>
    <mergeCell ref="B1:U1"/>
    <mergeCell ref="T3:U3"/>
    <mergeCell ref="M2:O2"/>
    <mergeCell ref="P2:R3"/>
    <mergeCell ref="S2:U2"/>
    <mergeCell ref="J3:J4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100"/>
  <sheetViews>
    <sheetView workbookViewId="0">
      <selection activeCell="B7" sqref="B7"/>
    </sheetView>
  </sheetViews>
  <sheetFormatPr defaultRowHeight="15" x14ac:dyDescent="0.25"/>
  <cols>
    <col min="1" max="1" width="6.7109375" style="5" bestFit="1" customWidth="1"/>
    <col min="2" max="2" width="47" style="3" customWidth="1"/>
    <col min="3" max="3" width="30.5703125" style="5" customWidth="1"/>
    <col min="4" max="4" width="14.7109375" style="5" bestFit="1" customWidth="1"/>
    <col min="5" max="5" width="17.7109375" style="5" customWidth="1"/>
    <col min="6" max="22" width="17.7109375" customWidth="1"/>
    <col min="260" max="277" width="30.5703125" customWidth="1"/>
    <col min="516" max="533" width="30.5703125" customWidth="1"/>
    <col min="772" max="789" width="30.5703125" customWidth="1"/>
    <col min="1028" max="1045" width="30.5703125" customWidth="1"/>
    <col min="1284" max="1301" width="30.5703125" customWidth="1"/>
    <col min="1540" max="1557" width="30.5703125" customWidth="1"/>
    <col min="1796" max="1813" width="30.5703125" customWidth="1"/>
    <col min="2052" max="2069" width="30.5703125" customWidth="1"/>
    <col min="2308" max="2325" width="30.5703125" customWidth="1"/>
    <col min="2564" max="2581" width="30.5703125" customWidth="1"/>
    <col min="2820" max="2837" width="30.5703125" customWidth="1"/>
    <col min="3076" max="3093" width="30.5703125" customWidth="1"/>
    <col min="3332" max="3349" width="30.5703125" customWidth="1"/>
    <col min="3588" max="3605" width="30.5703125" customWidth="1"/>
    <col min="3844" max="3861" width="30.5703125" customWidth="1"/>
    <col min="4100" max="4117" width="30.5703125" customWidth="1"/>
    <col min="4356" max="4373" width="30.5703125" customWidth="1"/>
    <col min="4612" max="4629" width="30.5703125" customWidth="1"/>
    <col min="4868" max="4885" width="30.5703125" customWidth="1"/>
    <col min="5124" max="5141" width="30.5703125" customWidth="1"/>
    <col min="5380" max="5397" width="30.5703125" customWidth="1"/>
    <col min="5636" max="5653" width="30.5703125" customWidth="1"/>
    <col min="5892" max="5909" width="30.5703125" customWidth="1"/>
    <col min="6148" max="6165" width="30.5703125" customWidth="1"/>
    <col min="6404" max="6421" width="30.5703125" customWidth="1"/>
    <col min="6660" max="6677" width="30.5703125" customWidth="1"/>
    <col min="6916" max="6933" width="30.5703125" customWidth="1"/>
    <col min="7172" max="7189" width="30.5703125" customWidth="1"/>
    <col min="7428" max="7445" width="30.5703125" customWidth="1"/>
    <col min="7684" max="7701" width="30.5703125" customWidth="1"/>
    <col min="7940" max="7957" width="30.5703125" customWidth="1"/>
    <col min="8196" max="8213" width="30.5703125" customWidth="1"/>
    <col min="8452" max="8469" width="30.5703125" customWidth="1"/>
    <col min="8708" max="8725" width="30.5703125" customWidth="1"/>
    <col min="8964" max="8981" width="30.5703125" customWidth="1"/>
    <col min="9220" max="9237" width="30.5703125" customWidth="1"/>
    <col min="9476" max="9493" width="30.5703125" customWidth="1"/>
    <col min="9732" max="9749" width="30.5703125" customWidth="1"/>
    <col min="9988" max="10005" width="30.5703125" customWidth="1"/>
    <col min="10244" max="10261" width="30.5703125" customWidth="1"/>
    <col min="10500" max="10517" width="30.5703125" customWidth="1"/>
    <col min="10756" max="10773" width="30.5703125" customWidth="1"/>
    <col min="11012" max="11029" width="30.5703125" customWidth="1"/>
    <col min="11268" max="11285" width="30.5703125" customWidth="1"/>
    <col min="11524" max="11541" width="30.5703125" customWidth="1"/>
    <col min="11780" max="11797" width="30.5703125" customWidth="1"/>
    <col min="12036" max="12053" width="30.5703125" customWidth="1"/>
    <col min="12292" max="12309" width="30.5703125" customWidth="1"/>
    <col min="12548" max="12565" width="30.5703125" customWidth="1"/>
    <col min="12804" max="12821" width="30.5703125" customWidth="1"/>
    <col min="13060" max="13077" width="30.5703125" customWidth="1"/>
    <col min="13316" max="13333" width="30.5703125" customWidth="1"/>
    <col min="13572" max="13589" width="30.5703125" customWidth="1"/>
    <col min="13828" max="13845" width="30.5703125" customWidth="1"/>
    <col min="14084" max="14101" width="30.5703125" customWidth="1"/>
    <col min="14340" max="14357" width="30.5703125" customWidth="1"/>
    <col min="14596" max="14613" width="30.5703125" customWidth="1"/>
    <col min="14852" max="14869" width="30.5703125" customWidth="1"/>
    <col min="15108" max="15125" width="30.5703125" customWidth="1"/>
    <col min="15364" max="15381" width="30.5703125" customWidth="1"/>
    <col min="15620" max="15637" width="30.5703125" customWidth="1"/>
    <col min="15876" max="15893" width="30.5703125" customWidth="1"/>
    <col min="16132" max="16149" width="30.5703125" customWidth="1"/>
  </cols>
  <sheetData>
    <row r="1" spans="1:22" x14ac:dyDescent="0.25">
      <c r="A1"/>
      <c r="B1" s="59" t="s">
        <v>103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x14ac:dyDescent="0.25">
      <c r="A2" s="60" t="s">
        <v>93</v>
      </c>
      <c r="B2" s="60" t="s">
        <v>104</v>
      </c>
      <c r="C2" s="61" t="s">
        <v>94</v>
      </c>
      <c r="D2" s="61" t="s">
        <v>102</v>
      </c>
      <c r="E2" s="64" t="s">
        <v>105</v>
      </c>
      <c r="F2" s="65"/>
      <c r="G2" s="66"/>
      <c r="H2" s="67" t="s">
        <v>106</v>
      </c>
      <c r="I2" s="67"/>
      <c r="J2" s="67"/>
      <c r="K2" s="56" t="s">
        <v>107</v>
      </c>
      <c r="L2" s="57"/>
      <c r="M2" s="58"/>
      <c r="N2" s="64" t="s">
        <v>108</v>
      </c>
      <c r="O2" s="65"/>
      <c r="P2" s="66"/>
      <c r="Q2" s="56" t="s">
        <v>109</v>
      </c>
      <c r="R2" s="57"/>
      <c r="S2" s="58"/>
      <c r="T2" s="64" t="s">
        <v>110</v>
      </c>
      <c r="U2" s="65"/>
      <c r="V2" s="66"/>
    </row>
    <row r="3" spans="1:22" x14ac:dyDescent="0.25">
      <c r="A3" s="60"/>
      <c r="B3" s="60"/>
      <c r="C3" s="62"/>
      <c r="D3" s="62"/>
      <c r="E3" s="53" t="s">
        <v>111</v>
      </c>
      <c r="F3" s="55" t="s">
        <v>112</v>
      </c>
      <c r="G3" s="55"/>
      <c r="H3" s="67"/>
      <c r="I3" s="67"/>
      <c r="J3" s="67"/>
      <c r="K3" s="55" t="s">
        <v>111</v>
      </c>
      <c r="L3" s="60" t="s">
        <v>113</v>
      </c>
      <c r="M3" s="60"/>
      <c r="N3" s="53" t="s">
        <v>114</v>
      </c>
      <c r="O3" s="55" t="s">
        <v>112</v>
      </c>
      <c r="P3" s="55"/>
      <c r="Q3" s="68"/>
      <c r="R3" s="69"/>
      <c r="S3" s="70"/>
      <c r="T3" s="55" t="s">
        <v>111</v>
      </c>
      <c r="U3" s="60" t="s">
        <v>113</v>
      </c>
      <c r="V3" s="60"/>
    </row>
    <row r="4" spans="1:22" ht="45" x14ac:dyDescent="0.25">
      <c r="A4" s="60"/>
      <c r="B4" s="60"/>
      <c r="C4" s="63"/>
      <c r="D4" s="63"/>
      <c r="E4" s="54"/>
      <c r="F4" s="23" t="s">
        <v>115</v>
      </c>
      <c r="G4" s="23" t="s">
        <v>116</v>
      </c>
      <c r="H4" s="23" t="s">
        <v>117</v>
      </c>
      <c r="I4" s="23" t="s">
        <v>95</v>
      </c>
      <c r="J4" s="24" t="s">
        <v>96</v>
      </c>
      <c r="K4" s="55"/>
      <c r="L4" s="24" t="s">
        <v>118</v>
      </c>
      <c r="M4" s="24" t="s">
        <v>119</v>
      </c>
      <c r="N4" s="54"/>
      <c r="O4" s="23" t="s">
        <v>120</v>
      </c>
      <c r="P4" s="23" t="s">
        <v>121</v>
      </c>
      <c r="Q4" s="24" t="s">
        <v>117</v>
      </c>
      <c r="R4" s="24" t="s">
        <v>95</v>
      </c>
      <c r="S4" s="24" t="s">
        <v>96</v>
      </c>
      <c r="T4" s="55"/>
      <c r="U4" s="24" t="s">
        <v>118</v>
      </c>
      <c r="V4" s="24" t="s">
        <v>119</v>
      </c>
    </row>
    <row r="5" spans="1:22" x14ac:dyDescent="0.25">
      <c r="A5" s="25"/>
      <c r="B5" s="25" t="s">
        <v>97</v>
      </c>
      <c r="C5" s="26"/>
      <c r="D5" s="37"/>
      <c r="E5" s="27">
        <v>1</v>
      </c>
      <c r="F5" s="23">
        <v>2</v>
      </c>
      <c r="G5" s="27">
        <v>3</v>
      </c>
      <c r="H5" s="23">
        <v>4</v>
      </c>
      <c r="I5" s="27">
        <v>5</v>
      </c>
      <c r="J5" s="23">
        <v>6</v>
      </c>
      <c r="K5" s="27">
        <v>7</v>
      </c>
      <c r="L5" s="23">
        <v>8</v>
      </c>
      <c r="M5" s="27">
        <v>9</v>
      </c>
      <c r="N5" s="23">
        <v>10</v>
      </c>
      <c r="O5" s="27">
        <v>11</v>
      </c>
      <c r="P5" s="23">
        <v>12</v>
      </c>
      <c r="Q5" s="27">
        <v>13</v>
      </c>
      <c r="R5" s="23">
        <v>14</v>
      </c>
      <c r="S5" s="27">
        <v>15</v>
      </c>
      <c r="T5" s="23">
        <v>16</v>
      </c>
      <c r="U5" s="27">
        <v>17</v>
      </c>
      <c r="V5" s="23">
        <v>18</v>
      </c>
    </row>
    <row r="6" spans="1:22" ht="15.75" thickBot="1" x14ac:dyDescent="0.3">
      <c r="A6" s="6">
        <v>0</v>
      </c>
      <c r="B6" s="21"/>
      <c r="C6" s="22"/>
      <c r="D6" s="22">
        <f>COUNT($A$7:$A$100)-COUNTIF($D$7:$D$87,"")</f>
        <v>81</v>
      </c>
      <c r="E6" s="22">
        <f t="shared" ref="E6:U6" si="0">SUM(E7:E87)</f>
        <v>0</v>
      </c>
      <c r="F6" s="22">
        <f t="shared" si="0"/>
        <v>0</v>
      </c>
      <c r="G6" s="22">
        <f t="shared" si="0"/>
        <v>0</v>
      </c>
      <c r="H6" s="22">
        <f t="shared" si="0"/>
        <v>0</v>
      </c>
      <c r="I6" s="22">
        <f t="shared" si="0"/>
        <v>0</v>
      </c>
      <c r="J6" s="22">
        <f t="shared" si="0"/>
        <v>0</v>
      </c>
      <c r="K6" s="22">
        <f t="shared" si="0"/>
        <v>0</v>
      </c>
      <c r="L6" s="22">
        <f t="shared" si="0"/>
        <v>0</v>
      </c>
      <c r="M6" s="22">
        <f t="shared" si="0"/>
        <v>0</v>
      </c>
      <c r="N6" s="22">
        <f t="shared" si="0"/>
        <v>0</v>
      </c>
      <c r="O6" s="22">
        <f t="shared" si="0"/>
        <v>0</v>
      </c>
      <c r="P6" s="22">
        <f t="shared" si="0"/>
        <v>0</v>
      </c>
      <c r="Q6" s="22">
        <f t="shared" si="0"/>
        <v>0</v>
      </c>
      <c r="R6" s="22">
        <f t="shared" si="0"/>
        <v>0</v>
      </c>
      <c r="S6" s="22">
        <f t="shared" si="0"/>
        <v>0</v>
      </c>
      <c r="T6" s="22">
        <f t="shared" si="0"/>
        <v>0</v>
      </c>
      <c r="U6" s="22">
        <f t="shared" si="0"/>
        <v>0</v>
      </c>
      <c r="V6" s="22">
        <f t="shared" ref="V6" si="1">SUM(V7:V87)</f>
        <v>0</v>
      </c>
    </row>
    <row r="7" spans="1:22" x14ac:dyDescent="0.25">
      <c r="A7" s="41">
        <v>1</v>
      </c>
      <c r="B7" s="7" t="s">
        <v>0</v>
      </c>
      <c r="C7" s="74" t="s">
        <v>92</v>
      </c>
      <c r="D7" s="8" t="str">
        <f>IF(ISNA(VLOOKUP($B7,Свод!$B$5:$B$100, 1,0)),"Не сдали отчет","")</f>
        <v>Не сдали отчет</v>
      </c>
      <c r="E7" s="9">
        <f>IFERROR(VLOOKUP($B7,Свод!$B$6:$U$100,COLUMN()-2,0),0)</f>
        <v>0</v>
      </c>
      <c r="F7" s="9">
        <f>IFERROR(VLOOKUP($B7,Свод!$B$6:$U$100,COLUMN()-2,0),0)</f>
        <v>0</v>
      </c>
      <c r="G7" s="9">
        <f>IFERROR(VLOOKUP($B7,Свод!$B$6:$U$100,COLUMN()-2,0),0)</f>
        <v>0</v>
      </c>
      <c r="H7" s="9">
        <f>IFERROR(VLOOKUP($B7,Свод!$B$6:$U$100,COLUMN()-2,0),0)</f>
        <v>0</v>
      </c>
      <c r="I7" s="9">
        <f>IFERROR(VLOOKUP($B7,Свод!$B$6:$U$100,COLUMN()-2,0),0)</f>
        <v>0</v>
      </c>
      <c r="J7" s="9">
        <f>IFERROR(VLOOKUP($B7,Свод!$B$6:$U$100,COLUMN()-2,0),0)</f>
        <v>0</v>
      </c>
      <c r="K7" s="9">
        <f>IFERROR(VLOOKUP($B7,Свод!$B$6:$U$100,COLUMN()-2,0),0)</f>
        <v>0</v>
      </c>
      <c r="L7" s="9">
        <f>IFERROR(VLOOKUP($B7,Свод!$B$6:$U$100,COLUMN()-2,0),0)</f>
        <v>0</v>
      </c>
      <c r="M7" s="9">
        <f>IFERROR(VLOOKUP($B7,Свод!$B$6:$U$100,COLUMN()-2,0),0)</f>
        <v>0</v>
      </c>
      <c r="N7" s="9">
        <f>IFERROR(VLOOKUP($B7,Свод!$B$6:$U$100,COLUMN()-2,0),0)</f>
        <v>0</v>
      </c>
      <c r="O7" s="9">
        <f>IFERROR(VLOOKUP($B7,Свод!$B$6:$U$100,COLUMN()-2,0),0)</f>
        <v>0</v>
      </c>
      <c r="P7" s="9">
        <f>IFERROR(VLOOKUP($B7,Свод!$B$6:$U$100,COLUMN()-2,0),0)</f>
        <v>0</v>
      </c>
      <c r="Q7" s="9">
        <f>IFERROR(VLOOKUP($B7,Свод!$B$6:$U$100,COLUMN()-2,0),0)</f>
        <v>0</v>
      </c>
      <c r="R7" s="9">
        <f>IFERROR(VLOOKUP($B7,Свод!$B$6:$U$100,COLUMN()-2,0),0)</f>
        <v>0</v>
      </c>
      <c r="S7" s="9">
        <f>IFERROR(VLOOKUP($B7,Свод!$B$6:$U$100,COLUMN()-2,0),0)</f>
        <v>0</v>
      </c>
      <c r="T7" s="9">
        <f>IFERROR(VLOOKUP($B7,Свод!$B$6:$U$100,COLUMN()-2,0),0)</f>
        <v>0</v>
      </c>
      <c r="U7" s="9">
        <f>IFERROR(VLOOKUP($B7,Свод!$B$6:$U$100,COLUMN()-2,0),0)</f>
        <v>0</v>
      </c>
      <c r="V7" s="10">
        <f>IFERROR(VLOOKUP($B7,Свод!$B$6:$U$100,COLUMN()-2,0),0)</f>
        <v>0</v>
      </c>
    </row>
    <row r="8" spans="1:22" x14ac:dyDescent="0.25">
      <c r="A8" s="42">
        <v>2</v>
      </c>
      <c r="B8" s="2" t="s">
        <v>1</v>
      </c>
      <c r="C8" s="75"/>
      <c r="D8" s="4" t="str">
        <f>IF(ISNA(VLOOKUP($B8,Свод!$B$5:$B$100, 1,0)),"Не сдали отчет","")</f>
        <v>Не сдали отчет</v>
      </c>
      <c r="E8" s="1">
        <f>IFERROR(VLOOKUP($B8,Свод!$B$6:$U$100,COLUMN()-2,0),0)</f>
        <v>0</v>
      </c>
      <c r="F8" s="1">
        <f>IFERROR(VLOOKUP($B8,Свод!$B$6:$U$100,COLUMN()-2,0),0)</f>
        <v>0</v>
      </c>
      <c r="G8" s="1">
        <f>IFERROR(VLOOKUP($B8,Свод!$B$6:$U$100,COLUMN()-2,0),0)</f>
        <v>0</v>
      </c>
      <c r="H8" s="1">
        <f>IFERROR(VLOOKUP($B8,Свод!$B$6:$U$100,COLUMN()-2,0),0)</f>
        <v>0</v>
      </c>
      <c r="I8" s="1">
        <f>IFERROR(VLOOKUP($B8,Свод!$B$6:$U$100,COLUMN()-2,0),0)</f>
        <v>0</v>
      </c>
      <c r="J8" s="1">
        <f>IFERROR(VLOOKUP($B8,Свод!$B$6:$U$100,COLUMN()-2,0),0)</f>
        <v>0</v>
      </c>
      <c r="K8" s="1">
        <f>IFERROR(VLOOKUP($B8,Свод!$B$6:$U$100,COLUMN()-2,0),0)</f>
        <v>0</v>
      </c>
      <c r="L8" s="1">
        <f>IFERROR(VLOOKUP($B8,Свод!$B$6:$U$100,COLUMN()-2,0),0)</f>
        <v>0</v>
      </c>
      <c r="M8" s="1">
        <f>IFERROR(VLOOKUP($B8,Свод!$B$6:$U$100,COLUMN()-2,0),0)</f>
        <v>0</v>
      </c>
      <c r="N8" s="1">
        <f>IFERROR(VLOOKUP($B8,Свод!$B$6:$U$100,COLUMN()-2,0),0)</f>
        <v>0</v>
      </c>
      <c r="O8" s="1">
        <f>IFERROR(VLOOKUP($B8,Свод!$B$6:$U$100,COLUMN()-2,0),0)</f>
        <v>0</v>
      </c>
      <c r="P8" s="1">
        <f>IFERROR(VLOOKUP($B8,Свод!$B$6:$U$100,COLUMN()-2,0),0)</f>
        <v>0</v>
      </c>
      <c r="Q8" s="1">
        <f>IFERROR(VLOOKUP($B8,Свод!$B$6:$U$100,COLUMN()-2,0),0)</f>
        <v>0</v>
      </c>
      <c r="R8" s="1">
        <f>IFERROR(VLOOKUP($B8,Свод!$B$6:$U$100,COLUMN()-2,0),0)</f>
        <v>0</v>
      </c>
      <c r="S8" s="1">
        <f>IFERROR(VLOOKUP($B8,Свод!$B$6:$U$100,COLUMN()-2,0),0)</f>
        <v>0</v>
      </c>
      <c r="T8" s="1">
        <f>IFERROR(VLOOKUP($B8,Свод!$B$6:$U$100,COLUMN()-2,0),0)</f>
        <v>0</v>
      </c>
      <c r="U8" s="1">
        <f>IFERROR(VLOOKUP($B8,Свод!$B$6:$U$100,COLUMN()-2,0),0)</f>
        <v>0</v>
      </c>
      <c r="V8" s="15">
        <f>IFERROR(VLOOKUP($B8,Свод!$B$6:$U$100,COLUMN()-2,0),0)</f>
        <v>0</v>
      </c>
    </row>
    <row r="9" spans="1:22" ht="15.75" thickBot="1" x14ac:dyDescent="0.3">
      <c r="A9" s="43">
        <v>3</v>
      </c>
      <c r="B9" s="38" t="s">
        <v>2</v>
      </c>
      <c r="C9" s="76"/>
      <c r="D9" s="12" t="str">
        <f>IF(ISNA(VLOOKUP($B9,Свод!$B$5:$B$100, 1,0)),"Не сдали отчет","")</f>
        <v>Не сдали отчет</v>
      </c>
      <c r="E9" s="13">
        <f>IFERROR(VLOOKUP($B9,Свод!$B$6:$U$100,COLUMN()-2,0),0)</f>
        <v>0</v>
      </c>
      <c r="F9" s="13">
        <f>IFERROR(VLOOKUP($B9,Свод!$B$6:$U$100,COLUMN()-2,0),0)</f>
        <v>0</v>
      </c>
      <c r="G9" s="13">
        <f>IFERROR(VLOOKUP($B9,Свод!$B$6:$U$100,COLUMN()-2,0),0)</f>
        <v>0</v>
      </c>
      <c r="H9" s="13">
        <f>IFERROR(VLOOKUP($B9,Свод!$B$6:$U$100,COLUMN()-2,0),0)</f>
        <v>0</v>
      </c>
      <c r="I9" s="13">
        <f>IFERROR(VLOOKUP($B9,Свод!$B$6:$U$100,COLUMN()-2,0),0)</f>
        <v>0</v>
      </c>
      <c r="J9" s="13">
        <f>IFERROR(VLOOKUP($B9,Свод!$B$6:$U$100,COLUMN()-2,0),0)</f>
        <v>0</v>
      </c>
      <c r="K9" s="13">
        <f>IFERROR(VLOOKUP($B9,Свод!$B$6:$U$100,COLUMN()-2,0),0)</f>
        <v>0</v>
      </c>
      <c r="L9" s="13">
        <f>IFERROR(VLOOKUP($B9,Свод!$B$6:$U$100,COLUMN()-2,0),0)</f>
        <v>0</v>
      </c>
      <c r="M9" s="13">
        <f>IFERROR(VLOOKUP($B9,Свод!$B$6:$U$100,COLUMN()-2,0),0)</f>
        <v>0</v>
      </c>
      <c r="N9" s="13">
        <f>IFERROR(VLOOKUP($B9,Свод!$B$6:$U$100,COLUMN()-2,0),0)</f>
        <v>0</v>
      </c>
      <c r="O9" s="13">
        <f>IFERROR(VLOOKUP($B9,Свод!$B$6:$U$100,COLUMN()-2,0),0)</f>
        <v>0</v>
      </c>
      <c r="P9" s="13">
        <f>IFERROR(VLOOKUP($B9,Свод!$B$6:$U$100,COLUMN()-2,0),0)</f>
        <v>0</v>
      </c>
      <c r="Q9" s="13">
        <f>IFERROR(VLOOKUP($B9,Свод!$B$6:$U$100,COLUMN()-2,0),0)</f>
        <v>0</v>
      </c>
      <c r="R9" s="13">
        <f>IFERROR(VLOOKUP($B9,Свод!$B$6:$U$100,COLUMN()-2,0),0)</f>
        <v>0</v>
      </c>
      <c r="S9" s="13">
        <f>IFERROR(VLOOKUP($B9,Свод!$B$6:$U$100,COLUMN()-2,0),0)</f>
        <v>0</v>
      </c>
      <c r="T9" s="13">
        <f>IFERROR(VLOOKUP($B9,Свод!$B$6:$U$100,COLUMN()-2,0),0)</f>
        <v>0</v>
      </c>
      <c r="U9" s="13">
        <f>IFERROR(VLOOKUP($B9,Свод!$B$6:$U$100,COLUMN()-2,0),0)</f>
        <v>0</v>
      </c>
      <c r="V9" s="14">
        <f>IFERROR(VLOOKUP($B9,Свод!$B$6:$U$100,COLUMN()-2,0),0)</f>
        <v>0</v>
      </c>
    </row>
    <row r="10" spans="1:22" x14ac:dyDescent="0.25">
      <c r="A10" s="41">
        <v>4</v>
      </c>
      <c r="B10" s="7" t="s">
        <v>4</v>
      </c>
      <c r="C10" s="71" t="s">
        <v>3</v>
      </c>
      <c r="D10" s="8" t="str">
        <f>IF(ISNA(VLOOKUP($B10,Свод!$B$5:$B$100, 1,0)),"Не сдали отчет","")</f>
        <v>Не сдали отчет</v>
      </c>
      <c r="E10" s="9">
        <f>IFERROR(VLOOKUP($B10,Свод!$B$6:$U$100,COLUMN()-2,0),0)</f>
        <v>0</v>
      </c>
      <c r="F10" s="9">
        <f>IFERROR(VLOOKUP($B10,Свод!$B$6:$U$100,COLUMN()-2,0),0)</f>
        <v>0</v>
      </c>
      <c r="G10" s="9">
        <f>IFERROR(VLOOKUP($B10,Свод!$B$6:$U$100,COLUMN()-2,0),0)</f>
        <v>0</v>
      </c>
      <c r="H10" s="9">
        <f>IFERROR(VLOOKUP($B10,Свод!$B$6:$U$100,COLUMN()-2,0),0)</f>
        <v>0</v>
      </c>
      <c r="I10" s="9">
        <f>IFERROR(VLOOKUP($B10,Свод!$B$6:$U$100,COLUMN()-2,0),0)</f>
        <v>0</v>
      </c>
      <c r="J10" s="9">
        <f>IFERROR(VLOOKUP($B10,Свод!$B$6:$U$100,COLUMN()-2,0),0)</f>
        <v>0</v>
      </c>
      <c r="K10" s="9">
        <f>IFERROR(VLOOKUP($B10,Свод!$B$6:$U$100,COLUMN()-2,0),0)</f>
        <v>0</v>
      </c>
      <c r="L10" s="9">
        <f>IFERROR(VLOOKUP($B10,Свод!$B$6:$U$100,COLUMN()-2,0),0)</f>
        <v>0</v>
      </c>
      <c r="M10" s="9">
        <f>IFERROR(VLOOKUP($B10,Свод!$B$6:$U$100,COLUMN()-2,0),0)</f>
        <v>0</v>
      </c>
      <c r="N10" s="9">
        <f>IFERROR(VLOOKUP($B10,Свод!$B$6:$U$100,COLUMN()-2,0),0)</f>
        <v>0</v>
      </c>
      <c r="O10" s="9">
        <f>IFERROR(VLOOKUP($B10,Свод!$B$6:$U$100,COLUMN()-2,0),0)</f>
        <v>0</v>
      </c>
      <c r="P10" s="9">
        <f>IFERROR(VLOOKUP($B10,Свод!$B$6:$U$100,COLUMN()-2,0),0)</f>
        <v>0</v>
      </c>
      <c r="Q10" s="9">
        <f>IFERROR(VLOOKUP($B10,Свод!$B$6:$U$100,COLUMN()-2,0),0)</f>
        <v>0</v>
      </c>
      <c r="R10" s="9">
        <f>IFERROR(VLOOKUP($B10,Свод!$B$6:$U$100,COLUMN()-2,0),0)</f>
        <v>0</v>
      </c>
      <c r="S10" s="9">
        <f>IFERROR(VLOOKUP($B10,Свод!$B$6:$U$100,COLUMN()-2,0),0)</f>
        <v>0</v>
      </c>
      <c r="T10" s="9">
        <f>IFERROR(VLOOKUP($B10,Свод!$B$6:$U$100,COLUMN()-2,0),0)</f>
        <v>0</v>
      </c>
      <c r="U10" s="9">
        <f>IFERROR(VLOOKUP($B10,Свод!$B$6:$U$100,COLUMN()-2,0),0)</f>
        <v>0</v>
      </c>
      <c r="V10" s="10">
        <f>IFERROR(VLOOKUP($B10,Свод!$B$6:$U$100,COLUMN()-2,0),0)</f>
        <v>0</v>
      </c>
    </row>
    <row r="11" spans="1:22" ht="15.75" thickBot="1" x14ac:dyDescent="0.3">
      <c r="A11" s="44">
        <v>5</v>
      </c>
      <c r="B11" s="11" t="s">
        <v>5</v>
      </c>
      <c r="C11" s="73"/>
      <c r="D11" s="12" t="str">
        <f>IF(ISNA(VLOOKUP($B11,Свод!$B$5:$B$100, 1,0)),"Не сдали отчет","")</f>
        <v>Не сдали отчет</v>
      </c>
      <c r="E11" s="13">
        <f>IFERROR(VLOOKUP($B11,Свод!$B$6:$U$100,COLUMN()-2,0),0)</f>
        <v>0</v>
      </c>
      <c r="F11" s="13">
        <f>IFERROR(VLOOKUP($B11,Свод!$B$6:$U$100,COLUMN()-2,0),0)</f>
        <v>0</v>
      </c>
      <c r="G11" s="13">
        <f>IFERROR(VLOOKUP($B11,Свод!$B$6:$U$100,COLUMN()-2,0),0)</f>
        <v>0</v>
      </c>
      <c r="H11" s="13">
        <f>IFERROR(VLOOKUP($B11,Свод!$B$6:$U$100,COLUMN()-2,0),0)</f>
        <v>0</v>
      </c>
      <c r="I11" s="13">
        <f>IFERROR(VLOOKUP($B11,Свод!$B$6:$U$100,COLUMN()-2,0),0)</f>
        <v>0</v>
      </c>
      <c r="J11" s="13">
        <f>IFERROR(VLOOKUP($B11,Свод!$B$6:$U$100,COLUMN()-2,0),0)</f>
        <v>0</v>
      </c>
      <c r="K11" s="13">
        <f>IFERROR(VLOOKUP($B11,Свод!$B$6:$U$100,COLUMN()-2,0),0)</f>
        <v>0</v>
      </c>
      <c r="L11" s="13">
        <f>IFERROR(VLOOKUP($B11,Свод!$B$6:$U$100,COLUMN()-2,0),0)</f>
        <v>0</v>
      </c>
      <c r="M11" s="13">
        <f>IFERROR(VLOOKUP($B11,Свод!$B$6:$U$100,COLUMN()-2,0),0)</f>
        <v>0</v>
      </c>
      <c r="N11" s="13">
        <f>IFERROR(VLOOKUP($B11,Свод!$B$6:$U$100,COLUMN()-2,0),0)</f>
        <v>0</v>
      </c>
      <c r="O11" s="13">
        <f>IFERROR(VLOOKUP($B11,Свод!$B$6:$U$100,COLUMN()-2,0),0)</f>
        <v>0</v>
      </c>
      <c r="P11" s="13">
        <f>IFERROR(VLOOKUP($B11,Свод!$B$6:$U$100,COLUMN()-2,0),0)</f>
        <v>0</v>
      </c>
      <c r="Q11" s="13">
        <f>IFERROR(VLOOKUP($B11,Свод!$B$6:$U$100,COLUMN()-2,0),0)</f>
        <v>0</v>
      </c>
      <c r="R11" s="13">
        <f>IFERROR(VLOOKUP($B11,Свод!$B$6:$U$100,COLUMN()-2,0),0)</f>
        <v>0</v>
      </c>
      <c r="S11" s="13">
        <f>IFERROR(VLOOKUP($B11,Свод!$B$6:$U$100,COLUMN()-2,0),0)</f>
        <v>0</v>
      </c>
      <c r="T11" s="13">
        <f>IFERROR(VLOOKUP($B11,Свод!$B$6:$U$100,COLUMN()-2,0),0)</f>
        <v>0</v>
      </c>
      <c r="U11" s="13">
        <f>IFERROR(VLOOKUP($B11,Свод!$B$6:$U$100,COLUMN()-2,0),0)</f>
        <v>0</v>
      </c>
      <c r="V11" s="14">
        <f>IFERROR(VLOOKUP($B11,Свод!$B$6:$U$100,COLUMN()-2,0),0)</f>
        <v>0</v>
      </c>
    </row>
    <row r="12" spans="1:22" ht="15.75" customHeight="1" x14ac:dyDescent="0.25">
      <c r="A12" s="45">
        <v>6</v>
      </c>
      <c r="B12" s="39" t="s">
        <v>7</v>
      </c>
      <c r="C12" s="71" t="s">
        <v>6</v>
      </c>
      <c r="D12" s="8" t="str">
        <f>IF(ISNA(VLOOKUP($B12,Свод!$B$5:$B$100, 1,0)),"Не сдали отчет","")</f>
        <v>Не сдали отчет</v>
      </c>
      <c r="E12" s="9">
        <f>IFERROR(VLOOKUP($B12,Свод!$B$6:$U$100,COLUMN()-2,0),0)</f>
        <v>0</v>
      </c>
      <c r="F12" s="9">
        <f>IFERROR(VLOOKUP($B12,Свод!$B$6:$U$100,COLUMN()-2,0),0)</f>
        <v>0</v>
      </c>
      <c r="G12" s="9">
        <f>IFERROR(VLOOKUP($B12,Свод!$B$6:$U$100,COLUMN()-2,0),0)</f>
        <v>0</v>
      </c>
      <c r="H12" s="9">
        <f>IFERROR(VLOOKUP($B12,Свод!$B$6:$U$100,COLUMN()-2,0),0)</f>
        <v>0</v>
      </c>
      <c r="I12" s="9">
        <f>IFERROR(VLOOKUP($B12,Свод!$B$6:$U$100,COLUMN()-2,0),0)</f>
        <v>0</v>
      </c>
      <c r="J12" s="9">
        <f>IFERROR(VLOOKUP($B12,Свод!$B$6:$U$100,COLUMN()-2,0),0)</f>
        <v>0</v>
      </c>
      <c r="K12" s="9">
        <f>IFERROR(VLOOKUP($B12,Свод!$B$6:$U$100,COLUMN()-2,0),0)</f>
        <v>0</v>
      </c>
      <c r="L12" s="9">
        <f>IFERROR(VLOOKUP($B12,Свод!$B$6:$U$100,COLUMN()-2,0),0)</f>
        <v>0</v>
      </c>
      <c r="M12" s="9">
        <f>IFERROR(VLOOKUP($B12,Свод!$B$6:$U$100,COLUMN()-2,0),0)</f>
        <v>0</v>
      </c>
      <c r="N12" s="9">
        <f>IFERROR(VLOOKUP($B12,Свод!$B$6:$U$100,COLUMN()-2,0),0)</f>
        <v>0</v>
      </c>
      <c r="O12" s="9">
        <f>IFERROR(VLOOKUP($B12,Свод!$B$6:$U$100,COLUMN()-2,0),0)</f>
        <v>0</v>
      </c>
      <c r="P12" s="9">
        <f>IFERROR(VLOOKUP($B12,Свод!$B$6:$U$100,COLUMN()-2,0),0)</f>
        <v>0</v>
      </c>
      <c r="Q12" s="9">
        <f>IFERROR(VLOOKUP($B12,Свод!$B$6:$U$100,COLUMN()-2,0),0)</f>
        <v>0</v>
      </c>
      <c r="R12" s="9">
        <f>IFERROR(VLOOKUP($B12,Свод!$B$6:$U$100,COLUMN()-2,0),0)</f>
        <v>0</v>
      </c>
      <c r="S12" s="9">
        <f>IFERROR(VLOOKUP($B12,Свод!$B$6:$U$100,COLUMN()-2,0),0)</f>
        <v>0</v>
      </c>
      <c r="T12" s="9">
        <f>IFERROR(VLOOKUP($B12,Свод!$B$6:$U$100,COLUMN()-2,0),0)</f>
        <v>0</v>
      </c>
      <c r="U12" s="9">
        <f>IFERROR(VLOOKUP($B12,Свод!$B$6:$U$100,COLUMN()-2,0),0)</f>
        <v>0</v>
      </c>
      <c r="V12" s="10">
        <f>IFERROR(VLOOKUP($B12,Свод!$B$6:$U$100,COLUMN()-2,0),0)</f>
        <v>0</v>
      </c>
    </row>
    <row r="13" spans="1:22" x14ac:dyDescent="0.25">
      <c r="A13" s="42">
        <v>7</v>
      </c>
      <c r="B13" s="2" t="s">
        <v>8</v>
      </c>
      <c r="C13" s="72"/>
      <c r="D13" s="4" t="str">
        <f>IF(ISNA(VLOOKUP($B13,Свод!$B$5:$B$100, 1,0)),"Не сдали отчет","")</f>
        <v>Не сдали отчет</v>
      </c>
      <c r="E13" s="1">
        <f>IFERROR(VLOOKUP($B13,Свод!$B$6:$U$100,COLUMN()-2,0),0)</f>
        <v>0</v>
      </c>
      <c r="F13" s="1">
        <f>IFERROR(VLOOKUP($B13,Свод!$B$6:$U$100,COLUMN()-2,0),0)</f>
        <v>0</v>
      </c>
      <c r="G13" s="1">
        <f>IFERROR(VLOOKUP($B13,Свод!$B$6:$U$100,COLUMN()-2,0),0)</f>
        <v>0</v>
      </c>
      <c r="H13" s="1">
        <f>IFERROR(VLOOKUP($B13,Свод!$B$6:$U$100,COLUMN()-2,0),0)</f>
        <v>0</v>
      </c>
      <c r="I13" s="1">
        <f>IFERROR(VLOOKUP($B13,Свод!$B$6:$U$100,COLUMN()-2,0),0)</f>
        <v>0</v>
      </c>
      <c r="J13" s="1">
        <f>IFERROR(VLOOKUP($B13,Свод!$B$6:$U$100,COLUMN()-2,0),0)</f>
        <v>0</v>
      </c>
      <c r="K13" s="1">
        <f>IFERROR(VLOOKUP($B13,Свод!$B$6:$U$100,COLUMN()-2,0),0)</f>
        <v>0</v>
      </c>
      <c r="L13" s="1">
        <f>IFERROR(VLOOKUP($B13,Свод!$B$6:$U$100,COLUMN()-2,0),0)</f>
        <v>0</v>
      </c>
      <c r="M13" s="1">
        <f>IFERROR(VLOOKUP($B13,Свод!$B$6:$U$100,COLUMN()-2,0),0)</f>
        <v>0</v>
      </c>
      <c r="N13" s="1">
        <f>IFERROR(VLOOKUP($B13,Свод!$B$6:$U$100,COLUMN()-2,0),0)</f>
        <v>0</v>
      </c>
      <c r="O13" s="1">
        <f>IFERROR(VLOOKUP($B13,Свод!$B$6:$U$100,COLUMN()-2,0),0)</f>
        <v>0</v>
      </c>
      <c r="P13" s="1">
        <f>IFERROR(VLOOKUP($B13,Свод!$B$6:$U$100,COLUMN()-2,0),0)</f>
        <v>0</v>
      </c>
      <c r="Q13" s="1">
        <f>IFERROR(VLOOKUP($B13,Свод!$B$6:$U$100,COLUMN()-2,0),0)</f>
        <v>0</v>
      </c>
      <c r="R13" s="1">
        <f>IFERROR(VLOOKUP($B13,Свод!$B$6:$U$100,COLUMN()-2,0),0)</f>
        <v>0</v>
      </c>
      <c r="S13" s="1">
        <f>IFERROR(VLOOKUP($B13,Свод!$B$6:$U$100,COLUMN()-2,0),0)</f>
        <v>0</v>
      </c>
      <c r="T13" s="1">
        <f>IFERROR(VLOOKUP($B13,Свод!$B$6:$U$100,COLUMN()-2,0),0)</f>
        <v>0</v>
      </c>
      <c r="U13" s="1">
        <f>IFERROR(VLOOKUP($B13,Свод!$B$6:$U$100,COLUMN()-2,0),0)</f>
        <v>0</v>
      </c>
      <c r="V13" s="15">
        <f>IFERROR(VLOOKUP($B13,Свод!$B$6:$U$100,COLUMN()-2,0),0)</f>
        <v>0</v>
      </c>
    </row>
    <row r="14" spans="1:22" x14ac:dyDescent="0.25">
      <c r="A14" s="42">
        <v>8</v>
      </c>
      <c r="B14" s="2" t="s">
        <v>9</v>
      </c>
      <c r="C14" s="72"/>
      <c r="D14" s="4" t="str">
        <f>IF(ISNA(VLOOKUP($B14,Свод!$B$5:$B$100, 1,0)),"Не сдали отчет","")</f>
        <v>Не сдали отчет</v>
      </c>
      <c r="E14" s="1">
        <f>IFERROR(VLOOKUP($B14,Свод!$B$6:$U$100,COLUMN()-2,0),0)</f>
        <v>0</v>
      </c>
      <c r="F14" s="1">
        <f>IFERROR(VLOOKUP($B14,Свод!$B$6:$U$100,COLUMN()-2,0),0)</f>
        <v>0</v>
      </c>
      <c r="G14" s="1">
        <f>IFERROR(VLOOKUP($B14,Свод!$B$6:$U$100,COLUMN()-2,0),0)</f>
        <v>0</v>
      </c>
      <c r="H14" s="1">
        <f>IFERROR(VLOOKUP($B14,Свод!$B$6:$U$100,COLUMN()-2,0),0)</f>
        <v>0</v>
      </c>
      <c r="I14" s="1">
        <f>IFERROR(VLOOKUP($B14,Свод!$B$6:$U$100,COLUMN()-2,0),0)</f>
        <v>0</v>
      </c>
      <c r="J14" s="1">
        <f>IFERROR(VLOOKUP($B14,Свод!$B$6:$U$100,COLUMN()-2,0),0)</f>
        <v>0</v>
      </c>
      <c r="K14" s="1">
        <f>IFERROR(VLOOKUP($B14,Свод!$B$6:$U$100,COLUMN()-2,0),0)</f>
        <v>0</v>
      </c>
      <c r="L14" s="1">
        <f>IFERROR(VLOOKUP($B14,Свод!$B$6:$U$100,COLUMN()-2,0),0)</f>
        <v>0</v>
      </c>
      <c r="M14" s="1">
        <f>IFERROR(VLOOKUP($B14,Свод!$B$6:$U$100,COLUMN()-2,0),0)</f>
        <v>0</v>
      </c>
      <c r="N14" s="1">
        <f>IFERROR(VLOOKUP($B14,Свод!$B$6:$U$100,COLUMN()-2,0),0)</f>
        <v>0</v>
      </c>
      <c r="O14" s="1">
        <f>IFERROR(VLOOKUP($B14,Свод!$B$6:$U$100,COLUMN()-2,0),0)</f>
        <v>0</v>
      </c>
      <c r="P14" s="1">
        <f>IFERROR(VLOOKUP($B14,Свод!$B$6:$U$100,COLUMN()-2,0),0)</f>
        <v>0</v>
      </c>
      <c r="Q14" s="1">
        <f>IFERROR(VLOOKUP($B14,Свод!$B$6:$U$100,COLUMN()-2,0),0)</f>
        <v>0</v>
      </c>
      <c r="R14" s="1">
        <f>IFERROR(VLOOKUP($B14,Свод!$B$6:$U$100,COLUMN()-2,0),0)</f>
        <v>0</v>
      </c>
      <c r="S14" s="1">
        <f>IFERROR(VLOOKUP($B14,Свод!$B$6:$U$100,COLUMN()-2,0),0)</f>
        <v>0</v>
      </c>
      <c r="T14" s="1">
        <f>IFERROR(VLOOKUP($B14,Свод!$B$6:$U$100,COLUMN()-2,0),0)</f>
        <v>0</v>
      </c>
      <c r="U14" s="1">
        <f>IFERROR(VLOOKUP($B14,Свод!$B$6:$U$100,COLUMN()-2,0),0)</f>
        <v>0</v>
      </c>
      <c r="V14" s="15">
        <f>IFERROR(VLOOKUP($B14,Свод!$B$6:$U$100,COLUMN()-2,0),0)</f>
        <v>0</v>
      </c>
    </row>
    <row r="15" spans="1:22" x14ac:dyDescent="0.25">
      <c r="A15" s="42">
        <v>9</v>
      </c>
      <c r="B15" s="2" t="s">
        <v>10</v>
      </c>
      <c r="C15" s="72"/>
      <c r="D15" s="4" t="str">
        <f>IF(ISNA(VLOOKUP($B15,Свод!$B$5:$B$100, 1,0)),"Не сдали отчет","")</f>
        <v>Не сдали отчет</v>
      </c>
      <c r="E15" s="1">
        <f>IFERROR(VLOOKUP($B15,Свод!$B$6:$U$100,COLUMN()-2,0),0)</f>
        <v>0</v>
      </c>
      <c r="F15" s="1">
        <f>IFERROR(VLOOKUP($B15,Свод!$B$6:$U$100,COLUMN()-2,0),0)</f>
        <v>0</v>
      </c>
      <c r="G15" s="1">
        <f>IFERROR(VLOOKUP($B15,Свод!$B$6:$U$100,COLUMN()-2,0),0)</f>
        <v>0</v>
      </c>
      <c r="H15" s="1">
        <f>IFERROR(VLOOKUP($B15,Свод!$B$6:$U$100,COLUMN()-2,0),0)</f>
        <v>0</v>
      </c>
      <c r="I15" s="1">
        <f>IFERROR(VLOOKUP($B15,Свод!$B$6:$U$100,COLUMN()-2,0),0)</f>
        <v>0</v>
      </c>
      <c r="J15" s="1">
        <f>IFERROR(VLOOKUP($B15,Свод!$B$6:$U$100,COLUMN()-2,0),0)</f>
        <v>0</v>
      </c>
      <c r="K15" s="1">
        <f>IFERROR(VLOOKUP($B15,Свод!$B$6:$U$100,COLUMN()-2,0),0)</f>
        <v>0</v>
      </c>
      <c r="L15" s="1">
        <f>IFERROR(VLOOKUP($B15,Свод!$B$6:$U$100,COLUMN()-2,0),0)</f>
        <v>0</v>
      </c>
      <c r="M15" s="1">
        <f>IFERROR(VLOOKUP($B15,Свод!$B$6:$U$100,COLUMN()-2,0),0)</f>
        <v>0</v>
      </c>
      <c r="N15" s="1">
        <f>IFERROR(VLOOKUP($B15,Свод!$B$6:$U$100,COLUMN()-2,0),0)</f>
        <v>0</v>
      </c>
      <c r="O15" s="1">
        <f>IFERROR(VLOOKUP($B15,Свод!$B$6:$U$100,COLUMN()-2,0),0)</f>
        <v>0</v>
      </c>
      <c r="P15" s="1">
        <f>IFERROR(VLOOKUP($B15,Свод!$B$6:$U$100,COLUMN()-2,0),0)</f>
        <v>0</v>
      </c>
      <c r="Q15" s="1">
        <f>IFERROR(VLOOKUP($B15,Свод!$B$6:$U$100,COLUMN()-2,0),0)</f>
        <v>0</v>
      </c>
      <c r="R15" s="1">
        <f>IFERROR(VLOOKUP($B15,Свод!$B$6:$U$100,COLUMN()-2,0),0)</f>
        <v>0</v>
      </c>
      <c r="S15" s="1">
        <f>IFERROR(VLOOKUP($B15,Свод!$B$6:$U$100,COLUMN()-2,0),0)</f>
        <v>0</v>
      </c>
      <c r="T15" s="1">
        <f>IFERROR(VLOOKUP($B15,Свод!$B$6:$U$100,COLUMN()-2,0),0)</f>
        <v>0</v>
      </c>
      <c r="U15" s="1">
        <f>IFERROR(VLOOKUP($B15,Свод!$B$6:$U$100,COLUMN()-2,0),0)</f>
        <v>0</v>
      </c>
      <c r="V15" s="15">
        <f>IFERROR(VLOOKUP($B15,Свод!$B$6:$U$100,COLUMN()-2,0),0)</f>
        <v>0</v>
      </c>
    </row>
    <row r="16" spans="1:22" x14ac:dyDescent="0.25">
      <c r="A16" s="42">
        <v>10</v>
      </c>
      <c r="B16" s="2" t="s">
        <v>11</v>
      </c>
      <c r="C16" s="72"/>
      <c r="D16" s="4" t="str">
        <f>IF(ISNA(VLOOKUP($B16,Свод!$B$5:$B$100, 1,0)),"Не сдали отчет","")</f>
        <v>Не сдали отчет</v>
      </c>
      <c r="E16" s="1">
        <f>IFERROR(VLOOKUP($B16,Свод!$B$6:$U$100,COLUMN()-2,0),0)</f>
        <v>0</v>
      </c>
      <c r="F16" s="1">
        <f>IFERROR(VLOOKUP($B16,Свод!$B$6:$U$100,COLUMN()-2,0),0)</f>
        <v>0</v>
      </c>
      <c r="G16" s="1">
        <f>IFERROR(VLOOKUP($B16,Свод!$B$6:$U$100,COLUMN()-2,0),0)</f>
        <v>0</v>
      </c>
      <c r="H16" s="1">
        <f>IFERROR(VLOOKUP($B16,Свод!$B$6:$U$100,COLUMN()-2,0),0)</f>
        <v>0</v>
      </c>
      <c r="I16" s="1">
        <f>IFERROR(VLOOKUP($B16,Свод!$B$6:$U$100,COLUMN()-2,0),0)</f>
        <v>0</v>
      </c>
      <c r="J16" s="1">
        <f>IFERROR(VLOOKUP($B16,Свод!$B$6:$U$100,COLUMN()-2,0),0)</f>
        <v>0</v>
      </c>
      <c r="K16" s="1">
        <f>IFERROR(VLOOKUP($B16,Свод!$B$6:$U$100,COLUMN()-2,0),0)</f>
        <v>0</v>
      </c>
      <c r="L16" s="1">
        <f>IFERROR(VLOOKUP($B16,Свод!$B$6:$U$100,COLUMN()-2,0),0)</f>
        <v>0</v>
      </c>
      <c r="M16" s="1">
        <f>IFERROR(VLOOKUP($B16,Свод!$B$6:$U$100,COLUMN()-2,0),0)</f>
        <v>0</v>
      </c>
      <c r="N16" s="1">
        <f>IFERROR(VLOOKUP($B16,Свод!$B$6:$U$100,COLUMN()-2,0),0)</f>
        <v>0</v>
      </c>
      <c r="O16" s="1">
        <f>IFERROR(VLOOKUP($B16,Свод!$B$6:$U$100,COLUMN()-2,0),0)</f>
        <v>0</v>
      </c>
      <c r="P16" s="1">
        <f>IFERROR(VLOOKUP($B16,Свод!$B$6:$U$100,COLUMN()-2,0),0)</f>
        <v>0</v>
      </c>
      <c r="Q16" s="1">
        <f>IFERROR(VLOOKUP($B16,Свод!$B$6:$U$100,COLUMN()-2,0),0)</f>
        <v>0</v>
      </c>
      <c r="R16" s="1">
        <f>IFERROR(VLOOKUP($B16,Свод!$B$6:$U$100,COLUMN()-2,0),0)</f>
        <v>0</v>
      </c>
      <c r="S16" s="1">
        <f>IFERROR(VLOOKUP($B16,Свод!$B$6:$U$100,COLUMN()-2,0),0)</f>
        <v>0</v>
      </c>
      <c r="T16" s="1">
        <f>IFERROR(VLOOKUP($B16,Свод!$B$6:$U$100,COLUMN()-2,0),0)</f>
        <v>0</v>
      </c>
      <c r="U16" s="1">
        <f>IFERROR(VLOOKUP($B16,Свод!$B$6:$U$100,COLUMN()-2,0),0)</f>
        <v>0</v>
      </c>
      <c r="V16" s="15">
        <f>IFERROR(VLOOKUP($B16,Свод!$B$6:$U$100,COLUMN()-2,0),0)</f>
        <v>0</v>
      </c>
    </row>
    <row r="17" spans="1:22" x14ac:dyDescent="0.25">
      <c r="A17" s="42">
        <v>11</v>
      </c>
      <c r="B17" s="2" t="s">
        <v>12</v>
      </c>
      <c r="C17" s="72"/>
      <c r="D17" s="4" t="str">
        <f>IF(ISNA(VLOOKUP($B17,Свод!$B$5:$B$100, 1,0)),"Не сдали отчет","")</f>
        <v>Не сдали отчет</v>
      </c>
      <c r="E17" s="1">
        <f>IFERROR(VLOOKUP($B17,Свод!$B$6:$U$100,COLUMN()-2,0),0)</f>
        <v>0</v>
      </c>
      <c r="F17" s="1">
        <f>IFERROR(VLOOKUP($B17,Свод!$B$6:$U$100,COLUMN()-2,0),0)</f>
        <v>0</v>
      </c>
      <c r="G17" s="1">
        <f>IFERROR(VLOOKUP($B17,Свод!$B$6:$U$100,COLUMN()-2,0),0)</f>
        <v>0</v>
      </c>
      <c r="H17" s="1">
        <f>IFERROR(VLOOKUP($B17,Свод!$B$6:$U$100,COLUMN()-2,0),0)</f>
        <v>0</v>
      </c>
      <c r="I17" s="1">
        <f>IFERROR(VLOOKUP($B17,Свод!$B$6:$U$100,COLUMN()-2,0),0)</f>
        <v>0</v>
      </c>
      <c r="J17" s="1">
        <f>IFERROR(VLOOKUP($B17,Свод!$B$6:$U$100,COLUMN()-2,0),0)</f>
        <v>0</v>
      </c>
      <c r="K17" s="1">
        <f>IFERROR(VLOOKUP($B17,Свод!$B$6:$U$100,COLUMN()-2,0),0)</f>
        <v>0</v>
      </c>
      <c r="L17" s="1">
        <f>IFERROR(VLOOKUP($B17,Свод!$B$6:$U$100,COLUMN()-2,0),0)</f>
        <v>0</v>
      </c>
      <c r="M17" s="1">
        <f>IFERROR(VLOOKUP($B17,Свод!$B$6:$U$100,COLUMN()-2,0),0)</f>
        <v>0</v>
      </c>
      <c r="N17" s="1">
        <f>IFERROR(VLOOKUP($B17,Свод!$B$6:$U$100,COLUMN()-2,0),0)</f>
        <v>0</v>
      </c>
      <c r="O17" s="1">
        <f>IFERROR(VLOOKUP($B17,Свод!$B$6:$U$100,COLUMN()-2,0),0)</f>
        <v>0</v>
      </c>
      <c r="P17" s="1">
        <f>IFERROR(VLOOKUP($B17,Свод!$B$6:$U$100,COLUMN()-2,0),0)</f>
        <v>0</v>
      </c>
      <c r="Q17" s="1">
        <f>IFERROR(VLOOKUP($B17,Свод!$B$6:$U$100,COLUMN()-2,0),0)</f>
        <v>0</v>
      </c>
      <c r="R17" s="1">
        <f>IFERROR(VLOOKUP($B17,Свод!$B$6:$U$100,COLUMN()-2,0),0)</f>
        <v>0</v>
      </c>
      <c r="S17" s="1">
        <f>IFERROR(VLOOKUP($B17,Свод!$B$6:$U$100,COLUMN()-2,0),0)</f>
        <v>0</v>
      </c>
      <c r="T17" s="1">
        <f>IFERROR(VLOOKUP($B17,Свод!$B$6:$U$100,COLUMN()-2,0),0)</f>
        <v>0</v>
      </c>
      <c r="U17" s="1">
        <f>IFERROR(VLOOKUP($B17,Свод!$B$6:$U$100,COLUMN()-2,0),0)</f>
        <v>0</v>
      </c>
      <c r="V17" s="15">
        <f>IFERROR(VLOOKUP($B17,Свод!$B$6:$U$100,COLUMN()-2,0),0)</f>
        <v>0</v>
      </c>
    </row>
    <row r="18" spans="1:22" x14ac:dyDescent="0.25">
      <c r="A18" s="42">
        <v>12</v>
      </c>
      <c r="B18" s="2" t="s">
        <v>13</v>
      </c>
      <c r="C18" s="72"/>
      <c r="D18" s="4" t="str">
        <f>IF(ISNA(VLOOKUP($B18,Свод!$B$5:$B$100, 1,0)),"Не сдали отчет","")</f>
        <v>Не сдали отчет</v>
      </c>
      <c r="E18" s="1">
        <f>IFERROR(VLOOKUP($B18,Свод!$B$6:$U$100,COLUMN()-2,0),0)</f>
        <v>0</v>
      </c>
      <c r="F18" s="1">
        <f>IFERROR(VLOOKUP($B18,Свод!$B$6:$U$100,COLUMN()-2,0),0)</f>
        <v>0</v>
      </c>
      <c r="G18" s="1">
        <f>IFERROR(VLOOKUP($B18,Свод!$B$6:$U$100,COLUMN()-2,0),0)</f>
        <v>0</v>
      </c>
      <c r="H18" s="1">
        <f>IFERROR(VLOOKUP($B18,Свод!$B$6:$U$100,COLUMN()-2,0),0)</f>
        <v>0</v>
      </c>
      <c r="I18" s="1">
        <f>IFERROR(VLOOKUP($B18,Свод!$B$6:$U$100,COLUMN()-2,0),0)</f>
        <v>0</v>
      </c>
      <c r="J18" s="1">
        <f>IFERROR(VLOOKUP($B18,Свод!$B$6:$U$100,COLUMN()-2,0),0)</f>
        <v>0</v>
      </c>
      <c r="K18" s="1">
        <f>IFERROR(VLOOKUP($B18,Свод!$B$6:$U$100,COLUMN()-2,0),0)</f>
        <v>0</v>
      </c>
      <c r="L18" s="1">
        <f>IFERROR(VLOOKUP($B18,Свод!$B$6:$U$100,COLUMN()-2,0),0)</f>
        <v>0</v>
      </c>
      <c r="M18" s="1">
        <f>IFERROR(VLOOKUP($B18,Свод!$B$6:$U$100,COLUMN()-2,0),0)</f>
        <v>0</v>
      </c>
      <c r="N18" s="1">
        <f>IFERROR(VLOOKUP($B18,Свод!$B$6:$U$100,COLUMN()-2,0),0)</f>
        <v>0</v>
      </c>
      <c r="O18" s="1">
        <f>IFERROR(VLOOKUP($B18,Свод!$B$6:$U$100,COLUMN()-2,0),0)</f>
        <v>0</v>
      </c>
      <c r="P18" s="1">
        <f>IFERROR(VLOOKUP($B18,Свод!$B$6:$U$100,COLUMN()-2,0),0)</f>
        <v>0</v>
      </c>
      <c r="Q18" s="1">
        <f>IFERROR(VLOOKUP($B18,Свод!$B$6:$U$100,COLUMN()-2,0),0)</f>
        <v>0</v>
      </c>
      <c r="R18" s="1">
        <f>IFERROR(VLOOKUP($B18,Свод!$B$6:$U$100,COLUMN()-2,0),0)</f>
        <v>0</v>
      </c>
      <c r="S18" s="1">
        <f>IFERROR(VLOOKUP($B18,Свод!$B$6:$U$100,COLUMN()-2,0),0)</f>
        <v>0</v>
      </c>
      <c r="T18" s="1">
        <f>IFERROR(VLOOKUP($B18,Свод!$B$6:$U$100,COLUMN()-2,0),0)</f>
        <v>0</v>
      </c>
      <c r="U18" s="1">
        <f>IFERROR(VLOOKUP($B18,Свод!$B$6:$U$100,COLUMN()-2,0),0)</f>
        <v>0</v>
      </c>
      <c r="V18" s="15">
        <f>IFERROR(VLOOKUP($B18,Свод!$B$6:$U$100,COLUMN()-2,0),0)</f>
        <v>0</v>
      </c>
    </row>
    <row r="19" spans="1:22" x14ac:dyDescent="0.25">
      <c r="A19" s="42">
        <v>13</v>
      </c>
      <c r="B19" s="2" t="s">
        <v>14</v>
      </c>
      <c r="C19" s="72"/>
      <c r="D19" s="4" t="str">
        <f>IF(ISNA(VLOOKUP($B19,Свод!$B$5:$B$100, 1,0)),"Не сдали отчет","")</f>
        <v>Не сдали отчет</v>
      </c>
      <c r="E19" s="1">
        <f>IFERROR(VLOOKUP($B19,Свод!$B$6:$U$100,COLUMN()-2,0),0)</f>
        <v>0</v>
      </c>
      <c r="F19" s="1">
        <f>IFERROR(VLOOKUP($B19,Свод!$B$6:$U$100,COLUMN()-2,0),0)</f>
        <v>0</v>
      </c>
      <c r="G19" s="1">
        <f>IFERROR(VLOOKUP($B19,Свод!$B$6:$U$100,COLUMN()-2,0),0)</f>
        <v>0</v>
      </c>
      <c r="H19" s="1">
        <f>IFERROR(VLOOKUP($B19,Свод!$B$6:$U$100,COLUMN()-2,0),0)</f>
        <v>0</v>
      </c>
      <c r="I19" s="1">
        <f>IFERROR(VLOOKUP($B19,Свод!$B$6:$U$100,COLUMN()-2,0),0)</f>
        <v>0</v>
      </c>
      <c r="J19" s="1">
        <f>IFERROR(VLOOKUP($B19,Свод!$B$6:$U$100,COLUMN()-2,0),0)</f>
        <v>0</v>
      </c>
      <c r="K19" s="1">
        <f>IFERROR(VLOOKUP($B19,Свод!$B$6:$U$100,COLUMN()-2,0),0)</f>
        <v>0</v>
      </c>
      <c r="L19" s="1">
        <f>IFERROR(VLOOKUP($B19,Свод!$B$6:$U$100,COLUMN()-2,0),0)</f>
        <v>0</v>
      </c>
      <c r="M19" s="1">
        <f>IFERROR(VLOOKUP($B19,Свод!$B$6:$U$100,COLUMN()-2,0),0)</f>
        <v>0</v>
      </c>
      <c r="N19" s="1">
        <f>IFERROR(VLOOKUP($B19,Свод!$B$6:$U$100,COLUMN()-2,0),0)</f>
        <v>0</v>
      </c>
      <c r="O19" s="1">
        <f>IFERROR(VLOOKUP($B19,Свод!$B$6:$U$100,COLUMN()-2,0),0)</f>
        <v>0</v>
      </c>
      <c r="P19" s="1">
        <f>IFERROR(VLOOKUP($B19,Свод!$B$6:$U$100,COLUMN()-2,0),0)</f>
        <v>0</v>
      </c>
      <c r="Q19" s="1">
        <f>IFERROR(VLOOKUP($B19,Свод!$B$6:$U$100,COLUMN()-2,0),0)</f>
        <v>0</v>
      </c>
      <c r="R19" s="1">
        <f>IFERROR(VLOOKUP($B19,Свод!$B$6:$U$100,COLUMN()-2,0),0)</f>
        <v>0</v>
      </c>
      <c r="S19" s="1">
        <f>IFERROR(VLOOKUP($B19,Свод!$B$6:$U$100,COLUMN()-2,0),0)</f>
        <v>0</v>
      </c>
      <c r="T19" s="1">
        <f>IFERROR(VLOOKUP($B19,Свод!$B$6:$U$100,COLUMN()-2,0),0)</f>
        <v>0</v>
      </c>
      <c r="U19" s="1">
        <f>IFERROR(VLOOKUP($B19,Свод!$B$6:$U$100,COLUMN()-2,0),0)</f>
        <v>0</v>
      </c>
      <c r="V19" s="15">
        <f>IFERROR(VLOOKUP($B19,Свод!$B$6:$U$100,COLUMN()-2,0),0)</f>
        <v>0</v>
      </c>
    </row>
    <row r="20" spans="1:22" ht="15.75" customHeight="1" x14ac:dyDescent="0.25">
      <c r="A20" s="42">
        <v>14</v>
      </c>
      <c r="B20" s="2" t="s">
        <v>15</v>
      </c>
      <c r="C20" s="72"/>
      <c r="D20" s="4" t="str">
        <f>IF(ISNA(VLOOKUP($B20,Свод!$B$5:$B$100, 1,0)),"Не сдали отчет","")</f>
        <v>Не сдали отчет</v>
      </c>
      <c r="E20" s="1">
        <f>IFERROR(VLOOKUP($B20,Свод!$B$6:$U$100,COLUMN()-2,0),0)</f>
        <v>0</v>
      </c>
      <c r="F20" s="1">
        <f>IFERROR(VLOOKUP($B20,Свод!$B$6:$U$100,COLUMN()-2,0),0)</f>
        <v>0</v>
      </c>
      <c r="G20" s="1">
        <f>IFERROR(VLOOKUP($B20,Свод!$B$6:$U$100,COLUMN()-2,0),0)</f>
        <v>0</v>
      </c>
      <c r="H20" s="1">
        <f>IFERROR(VLOOKUP($B20,Свод!$B$6:$U$100,COLUMN()-2,0),0)</f>
        <v>0</v>
      </c>
      <c r="I20" s="1">
        <f>IFERROR(VLOOKUP($B20,Свод!$B$6:$U$100,COLUMN()-2,0),0)</f>
        <v>0</v>
      </c>
      <c r="J20" s="1">
        <f>IFERROR(VLOOKUP($B20,Свод!$B$6:$U$100,COLUMN()-2,0),0)</f>
        <v>0</v>
      </c>
      <c r="K20" s="1">
        <f>IFERROR(VLOOKUP($B20,Свод!$B$6:$U$100,COLUMN()-2,0),0)</f>
        <v>0</v>
      </c>
      <c r="L20" s="1">
        <f>IFERROR(VLOOKUP($B20,Свод!$B$6:$U$100,COLUMN()-2,0),0)</f>
        <v>0</v>
      </c>
      <c r="M20" s="1">
        <f>IFERROR(VLOOKUP($B20,Свод!$B$6:$U$100,COLUMN()-2,0),0)</f>
        <v>0</v>
      </c>
      <c r="N20" s="1">
        <f>IFERROR(VLOOKUP($B20,Свод!$B$6:$U$100,COLUMN()-2,0),0)</f>
        <v>0</v>
      </c>
      <c r="O20" s="1">
        <f>IFERROR(VLOOKUP($B20,Свод!$B$6:$U$100,COLUMN()-2,0),0)</f>
        <v>0</v>
      </c>
      <c r="P20" s="1">
        <f>IFERROR(VLOOKUP($B20,Свод!$B$6:$U$100,COLUMN()-2,0),0)</f>
        <v>0</v>
      </c>
      <c r="Q20" s="1">
        <f>IFERROR(VLOOKUP($B20,Свод!$B$6:$U$100,COLUMN()-2,0),0)</f>
        <v>0</v>
      </c>
      <c r="R20" s="1">
        <f>IFERROR(VLOOKUP($B20,Свод!$B$6:$U$100,COLUMN()-2,0),0)</f>
        <v>0</v>
      </c>
      <c r="S20" s="1">
        <f>IFERROR(VLOOKUP($B20,Свод!$B$6:$U$100,COLUMN()-2,0),0)</f>
        <v>0</v>
      </c>
      <c r="T20" s="1">
        <f>IFERROR(VLOOKUP($B20,Свод!$B$6:$U$100,COLUMN()-2,0),0)</f>
        <v>0</v>
      </c>
      <c r="U20" s="1">
        <f>IFERROR(VLOOKUP($B20,Свод!$B$6:$U$100,COLUMN()-2,0),0)</f>
        <v>0</v>
      </c>
      <c r="V20" s="15">
        <f>IFERROR(VLOOKUP($B20,Свод!$B$6:$U$100,COLUMN()-2,0),0)</f>
        <v>0</v>
      </c>
    </row>
    <row r="21" spans="1:22" ht="18" customHeight="1" x14ac:dyDescent="0.25">
      <c r="A21" s="42">
        <v>15</v>
      </c>
      <c r="B21" s="2" t="s">
        <v>16</v>
      </c>
      <c r="C21" s="72"/>
      <c r="D21" s="4" t="str">
        <f>IF(ISNA(VLOOKUP($B21,Свод!$B$5:$B$100, 1,0)),"Не сдали отчет","")</f>
        <v>Не сдали отчет</v>
      </c>
      <c r="E21" s="1">
        <f>IFERROR(VLOOKUP($B21,Свод!$B$6:$U$100,COLUMN()-2,0),0)</f>
        <v>0</v>
      </c>
      <c r="F21" s="1">
        <f>IFERROR(VLOOKUP($B21,Свод!$B$6:$U$100,COLUMN()-2,0),0)</f>
        <v>0</v>
      </c>
      <c r="G21" s="1">
        <f>IFERROR(VLOOKUP($B21,Свод!$B$6:$U$100,COLUMN()-2,0),0)</f>
        <v>0</v>
      </c>
      <c r="H21" s="1">
        <f>IFERROR(VLOOKUP($B21,Свод!$B$6:$U$100,COLUMN()-2,0),0)</f>
        <v>0</v>
      </c>
      <c r="I21" s="1">
        <f>IFERROR(VLOOKUP($B21,Свод!$B$6:$U$100,COLUMN()-2,0),0)</f>
        <v>0</v>
      </c>
      <c r="J21" s="1">
        <f>IFERROR(VLOOKUP($B21,Свод!$B$6:$U$100,COLUMN()-2,0),0)</f>
        <v>0</v>
      </c>
      <c r="K21" s="1">
        <f>IFERROR(VLOOKUP($B21,Свод!$B$6:$U$100,COLUMN()-2,0),0)</f>
        <v>0</v>
      </c>
      <c r="L21" s="1">
        <f>IFERROR(VLOOKUP($B21,Свод!$B$6:$U$100,COLUMN()-2,0),0)</f>
        <v>0</v>
      </c>
      <c r="M21" s="1">
        <f>IFERROR(VLOOKUP($B21,Свод!$B$6:$U$100,COLUMN()-2,0),0)</f>
        <v>0</v>
      </c>
      <c r="N21" s="1">
        <f>IFERROR(VLOOKUP($B21,Свод!$B$6:$U$100,COLUMN()-2,0),0)</f>
        <v>0</v>
      </c>
      <c r="O21" s="1">
        <f>IFERROR(VLOOKUP($B21,Свод!$B$6:$U$100,COLUMN()-2,0),0)</f>
        <v>0</v>
      </c>
      <c r="P21" s="1">
        <f>IFERROR(VLOOKUP($B21,Свод!$B$6:$U$100,COLUMN()-2,0),0)</f>
        <v>0</v>
      </c>
      <c r="Q21" s="1">
        <f>IFERROR(VLOOKUP($B21,Свод!$B$6:$U$100,COLUMN()-2,0),0)</f>
        <v>0</v>
      </c>
      <c r="R21" s="1">
        <f>IFERROR(VLOOKUP($B21,Свод!$B$6:$U$100,COLUMN()-2,0),0)</f>
        <v>0</v>
      </c>
      <c r="S21" s="1">
        <f>IFERROR(VLOOKUP($B21,Свод!$B$6:$U$100,COLUMN()-2,0),0)</f>
        <v>0</v>
      </c>
      <c r="T21" s="1">
        <f>IFERROR(VLOOKUP($B21,Свод!$B$6:$U$100,COLUMN()-2,0),0)</f>
        <v>0</v>
      </c>
      <c r="U21" s="1">
        <f>IFERROR(VLOOKUP($B21,Свод!$B$6:$U$100,COLUMN()-2,0),0)</f>
        <v>0</v>
      </c>
      <c r="V21" s="15">
        <f>IFERROR(VLOOKUP($B21,Свод!$B$6:$U$100,COLUMN()-2,0),0)</f>
        <v>0</v>
      </c>
    </row>
    <row r="22" spans="1:22" ht="15.75" thickBot="1" x14ac:dyDescent="0.3">
      <c r="A22" s="43">
        <v>16</v>
      </c>
      <c r="B22" s="38" t="s">
        <v>17</v>
      </c>
      <c r="C22" s="73"/>
      <c r="D22" s="12" t="str">
        <f>IF(ISNA(VLOOKUP($B22,Свод!$B$5:$B$100, 1,0)),"Не сдали отчет","")</f>
        <v>Не сдали отчет</v>
      </c>
      <c r="E22" s="13">
        <f>IFERROR(VLOOKUP($B22,Свод!$B$6:$U$100,COLUMN()-2,0),0)</f>
        <v>0</v>
      </c>
      <c r="F22" s="13">
        <f>IFERROR(VLOOKUP($B22,Свод!$B$6:$U$100,COLUMN()-2,0),0)</f>
        <v>0</v>
      </c>
      <c r="G22" s="13">
        <f>IFERROR(VLOOKUP($B22,Свод!$B$6:$U$100,COLUMN()-2,0),0)</f>
        <v>0</v>
      </c>
      <c r="H22" s="13">
        <f>IFERROR(VLOOKUP($B22,Свод!$B$6:$U$100,COLUMN()-2,0),0)</f>
        <v>0</v>
      </c>
      <c r="I22" s="13">
        <f>IFERROR(VLOOKUP($B22,Свод!$B$6:$U$100,COLUMN()-2,0),0)</f>
        <v>0</v>
      </c>
      <c r="J22" s="13">
        <f>IFERROR(VLOOKUP($B22,Свод!$B$6:$U$100,COLUMN()-2,0),0)</f>
        <v>0</v>
      </c>
      <c r="K22" s="13">
        <f>IFERROR(VLOOKUP($B22,Свод!$B$6:$U$100,COLUMN()-2,0),0)</f>
        <v>0</v>
      </c>
      <c r="L22" s="13">
        <f>IFERROR(VLOOKUP($B22,Свод!$B$6:$U$100,COLUMN()-2,0),0)</f>
        <v>0</v>
      </c>
      <c r="M22" s="13">
        <f>IFERROR(VLOOKUP($B22,Свод!$B$6:$U$100,COLUMN()-2,0),0)</f>
        <v>0</v>
      </c>
      <c r="N22" s="13">
        <f>IFERROR(VLOOKUP($B22,Свод!$B$6:$U$100,COLUMN()-2,0),0)</f>
        <v>0</v>
      </c>
      <c r="O22" s="13">
        <f>IFERROR(VLOOKUP($B22,Свод!$B$6:$U$100,COLUMN()-2,0),0)</f>
        <v>0</v>
      </c>
      <c r="P22" s="13">
        <f>IFERROR(VLOOKUP($B22,Свод!$B$6:$U$100,COLUMN()-2,0),0)</f>
        <v>0</v>
      </c>
      <c r="Q22" s="13">
        <f>IFERROR(VLOOKUP($B22,Свод!$B$6:$U$100,COLUMN()-2,0),0)</f>
        <v>0</v>
      </c>
      <c r="R22" s="13">
        <f>IFERROR(VLOOKUP($B22,Свод!$B$6:$U$100,COLUMN()-2,0),0)</f>
        <v>0</v>
      </c>
      <c r="S22" s="13">
        <f>IFERROR(VLOOKUP($B22,Свод!$B$6:$U$100,COLUMN()-2,0),0)</f>
        <v>0</v>
      </c>
      <c r="T22" s="13">
        <f>IFERROR(VLOOKUP($B22,Свод!$B$6:$U$100,COLUMN()-2,0),0)</f>
        <v>0</v>
      </c>
      <c r="U22" s="13">
        <f>IFERROR(VLOOKUP($B22,Свод!$B$6:$U$100,COLUMN()-2,0),0)</f>
        <v>0</v>
      </c>
      <c r="V22" s="14">
        <f>IFERROR(VLOOKUP($B22,Свод!$B$6:$U$100,COLUMN()-2,0),0)</f>
        <v>0</v>
      </c>
    </row>
    <row r="23" spans="1:22" x14ac:dyDescent="0.25">
      <c r="A23" s="41">
        <v>17</v>
      </c>
      <c r="B23" s="7" t="s">
        <v>19</v>
      </c>
      <c r="C23" s="71" t="s">
        <v>18</v>
      </c>
      <c r="D23" s="8" t="str">
        <f>IF(ISNA(VLOOKUP($B23,Свод!$B$5:$B$100, 1,0)),"Не сдали отчет","")</f>
        <v>Не сдали отчет</v>
      </c>
      <c r="E23" s="9">
        <f>IFERROR(VLOOKUP($B23,Свод!$B$6:$U$100,COLUMN()-2,0),0)</f>
        <v>0</v>
      </c>
      <c r="F23" s="9">
        <f>IFERROR(VLOOKUP($B23,Свод!$B$6:$U$100,COLUMN()-2,0),0)</f>
        <v>0</v>
      </c>
      <c r="G23" s="9">
        <f>IFERROR(VLOOKUP($B23,Свод!$B$6:$U$100,COLUMN()-2,0),0)</f>
        <v>0</v>
      </c>
      <c r="H23" s="9">
        <f>IFERROR(VLOOKUP($B23,Свод!$B$6:$U$100,COLUMN()-2,0),0)</f>
        <v>0</v>
      </c>
      <c r="I23" s="9">
        <f>IFERROR(VLOOKUP($B23,Свод!$B$6:$U$100,COLUMN()-2,0),0)</f>
        <v>0</v>
      </c>
      <c r="J23" s="9">
        <f>IFERROR(VLOOKUP($B23,Свод!$B$6:$U$100,COLUMN()-2,0),0)</f>
        <v>0</v>
      </c>
      <c r="K23" s="9">
        <f>IFERROR(VLOOKUP($B23,Свод!$B$6:$U$100,COLUMN()-2,0),0)</f>
        <v>0</v>
      </c>
      <c r="L23" s="9">
        <f>IFERROR(VLOOKUP($B23,Свод!$B$6:$U$100,COLUMN()-2,0),0)</f>
        <v>0</v>
      </c>
      <c r="M23" s="9">
        <f>IFERROR(VLOOKUP($B23,Свод!$B$6:$U$100,COLUMN()-2,0),0)</f>
        <v>0</v>
      </c>
      <c r="N23" s="9">
        <f>IFERROR(VLOOKUP($B23,Свод!$B$6:$U$100,COLUMN()-2,0),0)</f>
        <v>0</v>
      </c>
      <c r="O23" s="9">
        <f>IFERROR(VLOOKUP($B23,Свод!$B$6:$U$100,COLUMN()-2,0),0)</f>
        <v>0</v>
      </c>
      <c r="P23" s="9">
        <f>IFERROR(VLOOKUP($B23,Свод!$B$6:$U$100,COLUMN()-2,0),0)</f>
        <v>0</v>
      </c>
      <c r="Q23" s="9">
        <f>IFERROR(VLOOKUP($B23,Свод!$B$6:$U$100,COLUMN()-2,0),0)</f>
        <v>0</v>
      </c>
      <c r="R23" s="9">
        <f>IFERROR(VLOOKUP($B23,Свод!$B$6:$U$100,COLUMN()-2,0),0)</f>
        <v>0</v>
      </c>
      <c r="S23" s="9">
        <f>IFERROR(VLOOKUP($B23,Свод!$B$6:$U$100,COLUMN()-2,0),0)</f>
        <v>0</v>
      </c>
      <c r="T23" s="9">
        <f>IFERROR(VLOOKUP($B23,Свод!$B$6:$U$100,COLUMN()-2,0),0)</f>
        <v>0</v>
      </c>
      <c r="U23" s="9">
        <f>IFERROR(VLOOKUP($B23,Свод!$B$6:$U$100,COLUMN()-2,0),0)</f>
        <v>0</v>
      </c>
      <c r="V23" s="10">
        <f>IFERROR(VLOOKUP($B23,Свод!$B$6:$U$100,COLUMN()-2,0),0)</f>
        <v>0</v>
      </c>
    </row>
    <row r="24" spans="1:22" x14ac:dyDescent="0.25">
      <c r="A24" s="42">
        <v>18</v>
      </c>
      <c r="B24" s="2" t="s">
        <v>20</v>
      </c>
      <c r="C24" s="72"/>
      <c r="D24" s="4" t="str">
        <f>IF(ISNA(VLOOKUP($B24,Свод!$B$5:$B$100, 1,0)),"Не сдали отчет","")</f>
        <v>Не сдали отчет</v>
      </c>
      <c r="E24" s="1">
        <f>IFERROR(VLOOKUP($B24,Свод!$B$6:$U$100,COLUMN()-2,0),0)</f>
        <v>0</v>
      </c>
      <c r="F24" s="1">
        <f>IFERROR(VLOOKUP($B24,Свод!$B$6:$U$100,COLUMN()-2,0),0)</f>
        <v>0</v>
      </c>
      <c r="G24" s="1">
        <f>IFERROR(VLOOKUP($B24,Свод!$B$6:$U$100,COLUMN()-2,0),0)</f>
        <v>0</v>
      </c>
      <c r="H24" s="1">
        <f>IFERROR(VLOOKUP($B24,Свод!$B$6:$U$100,COLUMN()-2,0),0)</f>
        <v>0</v>
      </c>
      <c r="I24" s="1">
        <f>IFERROR(VLOOKUP($B24,Свод!$B$6:$U$100,COLUMN()-2,0),0)</f>
        <v>0</v>
      </c>
      <c r="J24" s="1">
        <f>IFERROR(VLOOKUP($B24,Свод!$B$6:$U$100,COLUMN()-2,0),0)</f>
        <v>0</v>
      </c>
      <c r="K24" s="1">
        <f>IFERROR(VLOOKUP($B24,Свод!$B$6:$U$100,COLUMN()-2,0),0)</f>
        <v>0</v>
      </c>
      <c r="L24" s="1">
        <f>IFERROR(VLOOKUP($B24,Свод!$B$6:$U$100,COLUMN()-2,0),0)</f>
        <v>0</v>
      </c>
      <c r="M24" s="1">
        <f>IFERROR(VLOOKUP($B24,Свод!$B$6:$U$100,COLUMN()-2,0),0)</f>
        <v>0</v>
      </c>
      <c r="N24" s="1">
        <f>IFERROR(VLOOKUP($B24,Свод!$B$6:$U$100,COLUMN()-2,0),0)</f>
        <v>0</v>
      </c>
      <c r="O24" s="1">
        <f>IFERROR(VLOOKUP($B24,Свод!$B$6:$U$100,COLUMN()-2,0),0)</f>
        <v>0</v>
      </c>
      <c r="P24" s="1">
        <f>IFERROR(VLOOKUP($B24,Свод!$B$6:$U$100,COLUMN()-2,0),0)</f>
        <v>0</v>
      </c>
      <c r="Q24" s="1">
        <f>IFERROR(VLOOKUP($B24,Свод!$B$6:$U$100,COLUMN()-2,0),0)</f>
        <v>0</v>
      </c>
      <c r="R24" s="1">
        <f>IFERROR(VLOOKUP($B24,Свод!$B$6:$U$100,COLUMN()-2,0),0)</f>
        <v>0</v>
      </c>
      <c r="S24" s="1">
        <f>IFERROR(VLOOKUP($B24,Свод!$B$6:$U$100,COLUMN()-2,0),0)</f>
        <v>0</v>
      </c>
      <c r="T24" s="1">
        <f>IFERROR(VLOOKUP($B24,Свод!$B$6:$U$100,COLUMN()-2,0),0)</f>
        <v>0</v>
      </c>
      <c r="U24" s="1">
        <f>IFERROR(VLOOKUP($B24,Свод!$B$6:$U$100,COLUMN()-2,0),0)</f>
        <v>0</v>
      </c>
      <c r="V24" s="15">
        <f>IFERROR(VLOOKUP($B24,Свод!$B$6:$U$100,COLUMN()-2,0),0)</f>
        <v>0</v>
      </c>
    </row>
    <row r="25" spans="1:22" x14ac:dyDescent="0.25">
      <c r="A25" s="42">
        <v>19</v>
      </c>
      <c r="B25" s="2" t="s">
        <v>21</v>
      </c>
      <c r="C25" s="72"/>
      <c r="D25" s="4" t="str">
        <f>IF(ISNA(VLOOKUP($B25,Свод!$B$5:$B$100, 1,0)),"Не сдали отчет","")</f>
        <v>Не сдали отчет</v>
      </c>
      <c r="E25" s="1">
        <f>IFERROR(VLOOKUP($B25,Свод!$B$6:$U$100,COLUMN()-2,0),0)</f>
        <v>0</v>
      </c>
      <c r="F25" s="1">
        <f>IFERROR(VLOOKUP($B25,Свод!$B$6:$U$100,COLUMN()-2,0),0)</f>
        <v>0</v>
      </c>
      <c r="G25" s="1">
        <f>IFERROR(VLOOKUP($B25,Свод!$B$6:$U$100,COLUMN()-2,0),0)</f>
        <v>0</v>
      </c>
      <c r="H25" s="1">
        <f>IFERROR(VLOOKUP($B25,Свод!$B$6:$U$100,COLUMN()-2,0),0)</f>
        <v>0</v>
      </c>
      <c r="I25" s="1">
        <f>IFERROR(VLOOKUP($B25,Свод!$B$6:$U$100,COLUMN()-2,0),0)</f>
        <v>0</v>
      </c>
      <c r="J25" s="1">
        <f>IFERROR(VLOOKUP($B25,Свод!$B$6:$U$100,COLUMN()-2,0),0)</f>
        <v>0</v>
      </c>
      <c r="K25" s="1">
        <f>IFERROR(VLOOKUP($B25,Свод!$B$6:$U$100,COLUMN()-2,0),0)</f>
        <v>0</v>
      </c>
      <c r="L25" s="1">
        <f>IFERROR(VLOOKUP($B25,Свод!$B$6:$U$100,COLUMN()-2,0),0)</f>
        <v>0</v>
      </c>
      <c r="M25" s="1">
        <f>IFERROR(VLOOKUP($B25,Свод!$B$6:$U$100,COLUMN()-2,0),0)</f>
        <v>0</v>
      </c>
      <c r="N25" s="1">
        <f>IFERROR(VLOOKUP($B25,Свод!$B$6:$U$100,COLUMN()-2,0),0)</f>
        <v>0</v>
      </c>
      <c r="O25" s="1">
        <f>IFERROR(VLOOKUP($B25,Свод!$B$6:$U$100,COLUMN()-2,0),0)</f>
        <v>0</v>
      </c>
      <c r="P25" s="1">
        <f>IFERROR(VLOOKUP($B25,Свод!$B$6:$U$100,COLUMN()-2,0),0)</f>
        <v>0</v>
      </c>
      <c r="Q25" s="1">
        <f>IFERROR(VLOOKUP($B25,Свод!$B$6:$U$100,COLUMN()-2,0),0)</f>
        <v>0</v>
      </c>
      <c r="R25" s="1">
        <f>IFERROR(VLOOKUP($B25,Свод!$B$6:$U$100,COLUMN()-2,0),0)</f>
        <v>0</v>
      </c>
      <c r="S25" s="1">
        <f>IFERROR(VLOOKUP($B25,Свод!$B$6:$U$100,COLUMN()-2,0),0)</f>
        <v>0</v>
      </c>
      <c r="T25" s="1">
        <f>IFERROR(VLOOKUP($B25,Свод!$B$6:$U$100,COLUMN()-2,0),0)</f>
        <v>0</v>
      </c>
      <c r="U25" s="1">
        <f>IFERROR(VLOOKUP($B25,Свод!$B$6:$U$100,COLUMN()-2,0),0)</f>
        <v>0</v>
      </c>
      <c r="V25" s="15">
        <f>IFERROR(VLOOKUP($B25,Свод!$B$6:$U$100,COLUMN()-2,0),0)</f>
        <v>0</v>
      </c>
    </row>
    <row r="26" spans="1:22" x14ac:dyDescent="0.25">
      <c r="A26" s="42">
        <v>20</v>
      </c>
      <c r="B26" s="2" t="s">
        <v>22</v>
      </c>
      <c r="C26" s="72"/>
      <c r="D26" s="4" t="str">
        <f>IF(ISNA(VLOOKUP($B26,Свод!$B$5:$B$100, 1,0)),"Не сдали отчет","")</f>
        <v>Не сдали отчет</v>
      </c>
      <c r="E26" s="1">
        <f>IFERROR(VLOOKUP($B26,Свод!$B$6:$U$100,COLUMN()-2,0),0)</f>
        <v>0</v>
      </c>
      <c r="F26" s="1">
        <f>IFERROR(VLOOKUP($B26,Свод!$B$6:$U$100,COLUMN()-2,0),0)</f>
        <v>0</v>
      </c>
      <c r="G26" s="1">
        <f>IFERROR(VLOOKUP($B26,Свод!$B$6:$U$100,COLUMN()-2,0),0)</f>
        <v>0</v>
      </c>
      <c r="H26" s="1">
        <f>IFERROR(VLOOKUP($B26,Свод!$B$6:$U$100,COLUMN()-2,0),0)</f>
        <v>0</v>
      </c>
      <c r="I26" s="1">
        <f>IFERROR(VLOOKUP($B26,Свод!$B$6:$U$100,COLUMN()-2,0),0)</f>
        <v>0</v>
      </c>
      <c r="J26" s="1">
        <f>IFERROR(VLOOKUP($B26,Свод!$B$6:$U$100,COLUMN()-2,0),0)</f>
        <v>0</v>
      </c>
      <c r="K26" s="1">
        <f>IFERROR(VLOOKUP($B26,Свод!$B$6:$U$100,COLUMN()-2,0),0)</f>
        <v>0</v>
      </c>
      <c r="L26" s="1">
        <f>IFERROR(VLOOKUP($B26,Свод!$B$6:$U$100,COLUMN()-2,0),0)</f>
        <v>0</v>
      </c>
      <c r="M26" s="1">
        <f>IFERROR(VLOOKUP($B26,Свод!$B$6:$U$100,COLUMN()-2,0),0)</f>
        <v>0</v>
      </c>
      <c r="N26" s="1">
        <f>IFERROR(VLOOKUP($B26,Свод!$B$6:$U$100,COLUMN()-2,0),0)</f>
        <v>0</v>
      </c>
      <c r="O26" s="1">
        <f>IFERROR(VLOOKUP($B26,Свод!$B$6:$U$100,COLUMN()-2,0),0)</f>
        <v>0</v>
      </c>
      <c r="P26" s="1">
        <f>IFERROR(VLOOKUP($B26,Свод!$B$6:$U$100,COLUMN()-2,0),0)</f>
        <v>0</v>
      </c>
      <c r="Q26" s="1">
        <f>IFERROR(VLOOKUP($B26,Свод!$B$6:$U$100,COLUMN()-2,0),0)</f>
        <v>0</v>
      </c>
      <c r="R26" s="1">
        <f>IFERROR(VLOOKUP($B26,Свод!$B$6:$U$100,COLUMN()-2,0),0)</f>
        <v>0</v>
      </c>
      <c r="S26" s="1">
        <f>IFERROR(VLOOKUP($B26,Свод!$B$6:$U$100,COLUMN()-2,0),0)</f>
        <v>0</v>
      </c>
      <c r="T26" s="1">
        <f>IFERROR(VLOOKUP($B26,Свод!$B$6:$U$100,COLUMN()-2,0),0)</f>
        <v>0</v>
      </c>
      <c r="U26" s="1">
        <f>IFERROR(VLOOKUP($B26,Свод!$B$6:$U$100,COLUMN()-2,0),0)</f>
        <v>0</v>
      </c>
      <c r="V26" s="15">
        <f>IFERROR(VLOOKUP($B26,Свод!$B$6:$U$100,COLUMN()-2,0),0)</f>
        <v>0</v>
      </c>
    </row>
    <row r="27" spans="1:22" x14ac:dyDescent="0.25">
      <c r="A27" s="42">
        <v>21</v>
      </c>
      <c r="B27" s="2" t="s">
        <v>23</v>
      </c>
      <c r="C27" s="72"/>
      <c r="D27" s="4" t="str">
        <f>IF(ISNA(VLOOKUP($B27,Свод!$B$5:$B$100, 1,0)),"Не сдали отчет","")</f>
        <v>Не сдали отчет</v>
      </c>
      <c r="E27" s="1">
        <f>IFERROR(VLOOKUP($B27,Свод!$B$6:$U$100,COLUMN()-2,0),0)</f>
        <v>0</v>
      </c>
      <c r="F27" s="1">
        <f>IFERROR(VLOOKUP($B27,Свод!$B$6:$U$100,COLUMN()-2,0),0)</f>
        <v>0</v>
      </c>
      <c r="G27" s="1">
        <f>IFERROR(VLOOKUP($B27,Свод!$B$6:$U$100,COLUMN()-2,0),0)</f>
        <v>0</v>
      </c>
      <c r="H27" s="1">
        <f>IFERROR(VLOOKUP($B27,Свод!$B$6:$U$100,COLUMN()-2,0),0)</f>
        <v>0</v>
      </c>
      <c r="I27" s="1">
        <f>IFERROR(VLOOKUP($B27,Свод!$B$6:$U$100,COLUMN()-2,0),0)</f>
        <v>0</v>
      </c>
      <c r="J27" s="1">
        <f>IFERROR(VLOOKUP($B27,Свод!$B$6:$U$100,COLUMN()-2,0),0)</f>
        <v>0</v>
      </c>
      <c r="K27" s="1">
        <f>IFERROR(VLOOKUP($B27,Свод!$B$6:$U$100,COLUMN()-2,0),0)</f>
        <v>0</v>
      </c>
      <c r="L27" s="1">
        <f>IFERROR(VLOOKUP($B27,Свод!$B$6:$U$100,COLUMN()-2,0),0)</f>
        <v>0</v>
      </c>
      <c r="M27" s="1">
        <f>IFERROR(VLOOKUP($B27,Свод!$B$6:$U$100,COLUMN()-2,0),0)</f>
        <v>0</v>
      </c>
      <c r="N27" s="1">
        <f>IFERROR(VLOOKUP($B27,Свод!$B$6:$U$100,COLUMN()-2,0),0)</f>
        <v>0</v>
      </c>
      <c r="O27" s="1">
        <f>IFERROR(VLOOKUP($B27,Свод!$B$6:$U$100,COLUMN()-2,0),0)</f>
        <v>0</v>
      </c>
      <c r="P27" s="1">
        <f>IFERROR(VLOOKUP($B27,Свод!$B$6:$U$100,COLUMN()-2,0),0)</f>
        <v>0</v>
      </c>
      <c r="Q27" s="1">
        <f>IFERROR(VLOOKUP($B27,Свод!$B$6:$U$100,COLUMN()-2,0),0)</f>
        <v>0</v>
      </c>
      <c r="R27" s="1">
        <f>IFERROR(VLOOKUP($B27,Свод!$B$6:$U$100,COLUMN()-2,0),0)</f>
        <v>0</v>
      </c>
      <c r="S27" s="1">
        <f>IFERROR(VLOOKUP($B27,Свод!$B$6:$U$100,COLUMN()-2,0),0)</f>
        <v>0</v>
      </c>
      <c r="T27" s="1">
        <f>IFERROR(VLOOKUP($B27,Свод!$B$6:$U$100,COLUMN()-2,0),0)</f>
        <v>0</v>
      </c>
      <c r="U27" s="1">
        <f>IFERROR(VLOOKUP($B27,Свод!$B$6:$U$100,COLUMN()-2,0),0)</f>
        <v>0</v>
      </c>
      <c r="V27" s="15">
        <f>IFERROR(VLOOKUP($B27,Свод!$B$6:$U$100,COLUMN()-2,0),0)</f>
        <v>0</v>
      </c>
    </row>
    <row r="28" spans="1:22" x14ac:dyDescent="0.25">
      <c r="A28" s="42">
        <v>22</v>
      </c>
      <c r="B28" s="2" t="s">
        <v>24</v>
      </c>
      <c r="C28" s="72"/>
      <c r="D28" s="4" t="str">
        <f>IF(ISNA(VLOOKUP($B28,Свод!$B$5:$B$100, 1,0)),"Не сдали отчет","")</f>
        <v>Не сдали отчет</v>
      </c>
      <c r="E28" s="1">
        <f>IFERROR(VLOOKUP($B28,Свод!$B$6:$U$100,COLUMN()-2,0),0)</f>
        <v>0</v>
      </c>
      <c r="F28" s="1">
        <f>IFERROR(VLOOKUP($B28,Свод!$B$6:$U$100,COLUMN()-2,0),0)</f>
        <v>0</v>
      </c>
      <c r="G28" s="1">
        <f>IFERROR(VLOOKUP($B28,Свод!$B$6:$U$100,COLUMN()-2,0),0)</f>
        <v>0</v>
      </c>
      <c r="H28" s="1">
        <f>IFERROR(VLOOKUP($B28,Свод!$B$6:$U$100,COLUMN()-2,0),0)</f>
        <v>0</v>
      </c>
      <c r="I28" s="1">
        <f>IFERROR(VLOOKUP($B28,Свод!$B$6:$U$100,COLUMN()-2,0),0)</f>
        <v>0</v>
      </c>
      <c r="J28" s="1">
        <f>IFERROR(VLOOKUP($B28,Свод!$B$6:$U$100,COLUMN()-2,0),0)</f>
        <v>0</v>
      </c>
      <c r="K28" s="1">
        <f>IFERROR(VLOOKUP($B28,Свод!$B$6:$U$100,COLUMN()-2,0),0)</f>
        <v>0</v>
      </c>
      <c r="L28" s="1">
        <f>IFERROR(VLOOKUP($B28,Свод!$B$6:$U$100,COLUMN()-2,0),0)</f>
        <v>0</v>
      </c>
      <c r="M28" s="1">
        <f>IFERROR(VLOOKUP($B28,Свод!$B$6:$U$100,COLUMN()-2,0),0)</f>
        <v>0</v>
      </c>
      <c r="N28" s="1">
        <f>IFERROR(VLOOKUP($B28,Свод!$B$6:$U$100,COLUMN()-2,0),0)</f>
        <v>0</v>
      </c>
      <c r="O28" s="1">
        <f>IFERROR(VLOOKUP($B28,Свод!$B$6:$U$100,COLUMN()-2,0),0)</f>
        <v>0</v>
      </c>
      <c r="P28" s="1">
        <f>IFERROR(VLOOKUP($B28,Свод!$B$6:$U$100,COLUMN()-2,0),0)</f>
        <v>0</v>
      </c>
      <c r="Q28" s="1">
        <f>IFERROR(VLOOKUP($B28,Свод!$B$6:$U$100,COLUMN()-2,0),0)</f>
        <v>0</v>
      </c>
      <c r="R28" s="1">
        <f>IFERROR(VLOOKUP($B28,Свод!$B$6:$U$100,COLUMN()-2,0),0)</f>
        <v>0</v>
      </c>
      <c r="S28" s="1">
        <f>IFERROR(VLOOKUP($B28,Свод!$B$6:$U$100,COLUMN()-2,0),0)</f>
        <v>0</v>
      </c>
      <c r="T28" s="1">
        <f>IFERROR(VLOOKUP($B28,Свод!$B$6:$U$100,COLUMN()-2,0),0)</f>
        <v>0</v>
      </c>
      <c r="U28" s="1">
        <f>IFERROR(VLOOKUP($B28,Свод!$B$6:$U$100,COLUMN()-2,0),0)</f>
        <v>0</v>
      </c>
      <c r="V28" s="15">
        <f>IFERROR(VLOOKUP($B28,Свод!$B$6:$U$100,COLUMN()-2,0),0)</f>
        <v>0</v>
      </c>
    </row>
    <row r="29" spans="1:22" ht="14.25" customHeight="1" thickBot="1" x14ac:dyDescent="0.3">
      <c r="A29" s="44">
        <v>23</v>
      </c>
      <c r="B29" s="11" t="s">
        <v>25</v>
      </c>
      <c r="C29" s="73"/>
      <c r="D29" s="12" t="str">
        <f>IF(ISNA(VLOOKUP($B29,Свод!$B$5:$B$100, 1,0)),"Не сдали отчет","")</f>
        <v>Не сдали отчет</v>
      </c>
      <c r="E29" s="13">
        <f>IFERROR(VLOOKUP($B29,Свод!$B$6:$U$100,COLUMN()-2,0),0)</f>
        <v>0</v>
      </c>
      <c r="F29" s="13">
        <f>IFERROR(VLOOKUP($B29,Свод!$B$6:$U$100,COLUMN()-2,0),0)</f>
        <v>0</v>
      </c>
      <c r="G29" s="13">
        <f>IFERROR(VLOOKUP($B29,Свод!$B$6:$U$100,COLUMN()-2,0),0)</f>
        <v>0</v>
      </c>
      <c r="H29" s="13">
        <f>IFERROR(VLOOKUP($B29,Свод!$B$6:$U$100,COLUMN()-2,0),0)</f>
        <v>0</v>
      </c>
      <c r="I29" s="13">
        <f>IFERROR(VLOOKUP($B29,Свод!$B$6:$U$100,COLUMN()-2,0),0)</f>
        <v>0</v>
      </c>
      <c r="J29" s="13">
        <f>IFERROR(VLOOKUP($B29,Свод!$B$6:$U$100,COLUMN()-2,0),0)</f>
        <v>0</v>
      </c>
      <c r="K29" s="13">
        <f>IFERROR(VLOOKUP($B29,Свод!$B$6:$U$100,COLUMN()-2,0),0)</f>
        <v>0</v>
      </c>
      <c r="L29" s="13">
        <f>IFERROR(VLOOKUP($B29,Свод!$B$6:$U$100,COLUMN()-2,0),0)</f>
        <v>0</v>
      </c>
      <c r="M29" s="13">
        <f>IFERROR(VLOOKUP($B29,Свод!$B$6:$U$100,COLUMN()-2,0),0)</f>
        <v>0</v>
      </c>
      <c r="N29" s="13">
        <f>IFERROR(VLOOKUP($B29,Свод!$B$6:$U$100,COLUMN()-2,0),0)</f>
        <v>0</v>
      </c>
      <c r="O29" s="13">
        <f>IFERROR(VLOOKUP($B29,Свод!$B$6:$U$100,COLUMN()-2,0),0)</f>
        <v>0</v>
      </c>
      <c r="P29" s="13">
        <f>IFERROR(VLOOKUP($B29,Свод!$B$6:$U$100,COLUMN()-2,0),0)</f>
        <v>0</v>
      </c>
      <c r="Q29" s="13">
        <f>IFERROR(VLOOKUP($B29,Свод!$B$6:$U$100,COLUMN()-2,0),0)</f>
        <v>0</v>
      </c>
      <c r="R29" s="13">
        <f>IFERROR(VLOOKUP($B29,Свод!$B$6:$U$100,COLUMN()-2,0),0)</f>
        <v>0</v>
      </c>
      <c r="S29" s="13">
        <f>IFERROR(VLOOKUP($B29,Свод!$B$6:$U$100,COLUMN()-2,0),0)</f>
        <v>0</v>
      </c>
      <c r="T29" s="13">
        <f>IFERROR(VLOOKUP($B29,Свод!$B$6:$U$100,COLUMN()-2,0),0)</f>
        <v>0</v>
      </c>
      <c r="U29" s="13">
        <f>IFERROR(VLOOKUP($B29,Свод!$B$6:$U$100,COLUMN()-2,0),0)</f>
        <v>0</v>
      </c>
      <c r="V29" s="14">
        <f>IFERROR(VLOOKUP($B29,Свод!$B$6:$U$100,COLUMN()-2,0),0)</f>
        <v>0</v>
      </c>
    </row>
    <row r="30" spans="1:22" x14ac:dyDescent="0.25">
      <c r="A30" s="45">
        <v>24</v>
      </c>
      <c r="B30" s="39" t="s">
        <v>27</v>
      </c>
      <c r="C30" s="74" t="s">
        <v>26</v>
      </c>
      <c r="D30" s="8" t="str">
        <f>IF(ISNA(VLOOKUP($B30,Свод!$B$5:$B$100, 1,0)),"Не сдали отчет","")</f>
        <v>Не сдали отчет</v>
      </c>
      <c r="E30" s="9">
        <f>IFERROR(VLOOKUP($B30,Свод!$B$6:$U$100,COLUMN()-2,0),0)</f>
        <v>0</v>
      </c>
      <c r="F30" s="9">
        <f>IFERROR(VLOOKUP($B30,Свод!$B$6:$U$100,COLUMN()-2,0),0)</f>
        <v>0</v>
      </c>
      <c r="G30" s="9">
        <f>IFERROR(VLOOKUP($B30,Свод!$B$6:$U$100,COLUMN()-2,0),0)</f>
        <v>0</v>
      </c>
      <c r="H30" s="9">
        <f>IFERROR(VLOOKUP($B30,Свод!$B$6:$U$100,COLUMN()-2,0),0)</f>
        <v>0</v>
      </c>
      <c r="I30" s="9">
        <f>IFERROR(VLOOKUP($B30,Свод!$B$6:$U$100,COLUMN()-2,0),0)</f>
        <v>0</v>
      </c>
      <c r="J30" s="9">
        <f>IFERROR(VLOOKUP($B30,Свод!$B$6:$U$100,COLUMN()-2,0),0)</f>
        <v>0</v>
      </c>
      <c r="K30" s="9">
        <f>IFERROR(VLOOKUP($B30,Свод!$B$6:$U$100,COLUMN()-2,0),0)</f>
        <v>0</v>
      </c>
      <c r="L30" s="9">
        <f>IFERROR(VLOOKUP($B30,Свод!$B$6:$U$100,COLUMN()-2,0),0)</f>
        <v>0</v>
      </c>
      <c r="M30" s="9">
        <f>IFERROR(VLOOKUP($B30,Свод!$B$6:$U$100,COLUMN()-2,0),0)</f>
        <v>0</v>
      </c>
      <c r="N30" s="9">
        <f>IFERROR(VLOOKUP($B30,Свод!$B$6:$U$100,COLUMN()-2,0),0)</f>
        <v>0</v>
      </c>
      <c r="O30" s="9">
        <f>IFERROR(VLOOKUP($B30,Свод!$B$6:$U$100,COLUMN()-2,0),0)</f>
        <v>0</v>
      </c>
      <c r="P30" s="9">
        <f>IFERROR(VLOOKUP($B30,Свод!$B$6:$U$100,COLUMN()-2,0),0)</f>
        <v>0</v>
      </c>
      <c r="Q30" s="9">
        <f>IFERROR(VLOOKUP($B30,Свод!$B$6:$U$100,COLUMN()-2,0),0)</f>
        <v>0</v>
      </c>
      <c r="R30" s="9">
        <f>IFERROR(VLOOKUP($B30,Свод!$B$6:$U$100,COLUMN()-2,0),0)</f>
        <v>0</v>
      </c>
      <c r="S30" s="9">
        <f>IFERROR(VLOOKUP($B30,Свод!$B$6:$U$100,COLUMN()-2,0),0)</f>
        <v>0</v>
      </c>
      <c r="T30" s="9">
        <f>IFERROR(VLOOKUP($B30,Свод!$B$6:$U$100,COLUMN()-2,0),0)</f>
        <v>0</v>
      </c>
      <c r="U30" s="9">
        <f>IFERROR(VLOOKUP($B30,Свод!$B$6:$U$100,COLUMN()-2,0),0)</f>
        <v>0</v>
      </c>
      <c r="V30" s="10">
        <f>IFERROR(VLOOKUP($B30,Свод!$B$6:$U$100,COLUMN()-2,0),0)</f>
        <v>0</v>
      </c>
    </row>
    <row r="31" spans="1:22" x14ac:dyDescent="0.25">
      <c r="A31" s="42">
        <v>25</v>
      </c>
      <c r="B31" s="2" t="s">
        <v>28</v>
      </c>
      <c r="C31" s="75"/>
      <c r="D31" s="4" t="str">
        <f>IF(ISNA(VLOOKUP($B31,Свод!$B$5:$B$100, 1,0)),"Не сдали отчет","")</f>
        <v>Не сдали отчет</v>
      </c>
      <c r="E31" s="1">
        <f>IFERROR(VLOOKUP($B31,Свод!$B$6:$U$100,COLUMN()-2,0),0)</f>
        <v>0</v>
      </c>
      <c r="F31" s="1">
        <f>IFERROR(VLOOKUP($B31,Свод!$B$6:$U$100,COLUMN()-2,0),0)</f>
        <v>0</v>
      </c>
      <c r="G31" s="1">
        <f>IFERROR(VLOOKUP($B31,Свод!$B$6:$U$100,COLUMN()-2,0),0)</f>
        <v>0</v>
      </c>
      <c r="H31" s="1">
        <f>IFERROR(VLOOKUP($B31,Свод!$B$6:$U$100,COLUMN()-2,0),0)</f>
        <v>0</v>
      </c>
      <c r="I31" s="1">
        <f>IFERROR(VLOOKUP($B31,Свод!$B$6:$U$100,COLUMN()-2,0),0)</f>
        <v>0</v>
      </c>
      <c r="J31" s="1">
        <f>IFERROR(VLOOKUP($B31,Свод!$B$6:$U$100,COLUMN()-2,0),0)</f>
        <v>0</v>
      </c>
      <c r="K31" s="1">
        <f>IFERROR(VLOOKUP($B31,Свод!$B$6:$U$100,COLUMN()-2,0),0)</f>
        <v>0</v>
      </c>
      <c r="L31" s="1">
        <f>IFERROR(VLOOKUP($B31,Свод!$B$6:$U$100,COLUMN()-2,0),0)</f>
        <v>0</v>
      </c>
      <c r="M31" s="1">
        <f>IFERROR(VLOOKUP($B31,Свод!$B$6:$U$100,COLUMN()-2,0),0)</f>
        <v>0</v>
      </c>
      <c r="N31" s="1">
        <f>IFERROR(VLOOKUP($B31,Свод!$B$6:$U$100,COLUMN()-2,0),0)</f>
        <v>0</v>
      </c>
      <c r="O31" s="1">
        <f>IFERROR(VLOOKUP($B31,Свод!$B$6:$U$100,COLUMN()-2,0),0)</f>
        <v>0</v>
      </c>
      <c r="P31" s="1">
        <f>IFERROR(VLOOKUP($B31,Свод!$B$6:$U$100,COLUMN()-2,0),0)</f>
        <v>0</v>
      </c>
      <c r="Q31" s="1">
        <f>IFERROR(VLOOKUP($B31,Свод!$B$6:$U$100,COLUMN()-2,0),0)</f>
        <v>0</v>
      </c>
      <c r="R31" s="1">
        <f>IFERROR(VLOOKUP($B31,Свод!$B$6:$U$100,COLUMN()-2,0),0)</f>
        <v>0</v>
      </c>
      <c r="S31" s="1">
        <f>IFERROR(VLOOKUP($B31,Свод!$B$6:$U$100,COLUMN()-2,0),0)</f>
        <v>0</v>
      </c>
      <c r="T31" s="1">
        <f>IFERROR(VLOOKUP($B31,Свод!$B$6:$U$100,COLUMN()-2,0),0)</f>
        <v>0</v>
      </c>
      <c r="U31" s="1">
        <f>IFERROR(VLOOKUP($B31,Свод!$B$6:$U$100,COLUMN()-2,0),0)</f>
        <v>0</v>
      </c>
      <c r="V31" s="15">
        <f>IFERROR(VLOOKUP($B31,Свод!$B$6:$U$100,COLUMN()-2,0),0)</f>
        <v>0</v>
      </c>
    </row>
    <row r="32" spans="1:22" ht="15.75" thickBot="1" x14ac:dyDescent="0.3">
      <c r="A32" s="43">
        <v>26</v>
      </c>
      <c r="B32" s="38" t="s">
        <v>29</v>
      </c>
      <c r="C32" s="76"/>
      <c r="D32" s="12" t="str">
        <f>IF(ISNA(VLOOKUP($B32,Свод!$B$5:$B$100, 1,0)),"Не сдали отчет","")</f>
        <v>Не сдали отчет</v>
      </c>
      <c r="E32" s="13">
        <f>IFERROR(VLOOKUP($B32,Свод!$B$6:$U$100,COLUMN()-2,0),0)</f>
        <v>0</v>
      </c>
      <c r="F32" s="13">
        <f>IFERROR(VLOOKUP($B32,Свод!$B$6:$U$100,COLUMN()-2,0),0)</f>
        <v>0</v>
      </c>
      <c r="G32" s="13">
        <f>IFERROR(VLOOKUP($B32,Свод!$B$6:$U$100,COLUMN()-2,0),0)</f>
        <v>0</v>
      </c>
      <c r="H32" s="13">
        <f>IFERROR(VLOOKUP($B32,Свод!$B$6:$U$100,COLUMN()-2,0),0)</f>
        <v>0</v>
      </c>
      <c r="I32" s="13">
        <f>IFERROR(VLOOKUP($B32,Свод!$B$6:$U$100,COLUMN()-2,0),0)</f>
        <v>0</v>
      </c>
      <c r="J32" s="13">
        <f>IFERROR(VLOOKUP($B32,Свод!$B$6:$U$100,COLUMN()-2,0),0)</f>
        <v>0</v>
      </c>
      <c r="K32" s="13">
        <f>IFERROR(VLOOKUP($B32,Свод!$B$6:$U$100,COLUMN()-2,0),0)</f>
        <v>0</v>
      </c>
      <c r="L32" s="13">
        <f>IFERROR(VLOOKUP($B32,Свод!$B$6:$U$100,COLUMN()-2,0),0)</f>
        <v>0</v>
      </c>
      <c r="M32" s="13">
        <f>IFERROR(VLOOKUP($B32,Свод!$B$6:$U$100,COLUMN()-2,0),0)</f>
        <v>0</v>
      </c>
      <c r="N32" s="13">
        <f>IFERROR(VLOOKUP($B32,Свод!$B$6:$U$100,COLUMN()-2,0),0)</f>
        <v>0</v>
      </c>
      <c r="O32" s="13">
        <f>IFERROR(VLOOKUP($B32,Свод!$B$6:$U$100,COLUMN()-2,0),0)</f>
        <v>0</v>
      </c>
      <c r="P32" s="13">
        <f>IFERROR(VLOOKUP($B32,Свод!$B$6:$U$100,COLUMN()-2,0),0)</f>
        <v>0</v>
      </c>
      <c r="Q32" s="13">
        <f>IFERROR(VLOOKUP($B32,Свод!$B$6:$U$100,COLUMN()-2,0),0)</f>
        <v>0</v>
      </c>
      <c r="R32" s="13">
        <f>IFERROR(VLOOKUP($B32,Свод!$B$6:$U$100,COLUMN()-2,0),0)</f>
        <v>0</v>
      </c>
      <c r="S32" s="13">
        <f>IFERROR(VLOOKUP($B32,Свод!$B$6:$U$100,COLUMN()-2,0),0)</f>
        <v>0</v>
      </c>
      <c r="T32" s="13">
        <f>IFERROR(VLOOKUP($B32,Свод!$B$6:$U$100,COLUMN()-2,0),0)</f>
        <v>0</v>
      </c>
      <c r="U32" s="13">
        <f>IFERROR(VLOOKUP($B32,Свод!$B$6:$U$100,COLUMN()-2,0),0)</f>
        <v>0</v>
      </c>
      <c r="V32" s="14">
        <f>IFERROR(VLOOKUP($B32,Свод!$B$6:$U$100,COLUMN()-2,0),0)</f>
        <v>0</v>
      </c>
    </row>
    <row r="33" spans="1:22" x14ac:dyDescent="0.25">
      <c r="A33" s="41">
        <v>27</v>
      </c>
      <c r="B33" s="7" t="s">
        <v>31</v>
      </c>
      <c r="C33" s="71" t="s">
        <v>30</v>
      </c>
      <c r="D33" s="8" t="str">
        <f>IF(ISNA(VLOOKUP($B33,Свод!$B$5:$B$100, 1,0)),"Не сдали отчет","")</f>
        <v>Не сдали отчет</v>
      </c>
      <c r="E33" s="9">
        <f>IFERROR(VLOOKUP($B33,Свод!$B$6:$U$100,COLUMN()-2,0),0)</f>
        <v>0</v>
      </c>
      <c r="F33" s="9">
        <f>IFERROR(VLOOKUP($B33,Свод!$B$6:$U$100,COLUMN()-2,0),0)</f>
        <v>0</v>
      </c>
      <c r="G33" s="9">
        <f>IFERROR(VLOOKUP($B33,Свод!$B$6:$U$100,COLUMN()-2,0),0)</f>
        <v>0</v>
      </c>
      <c r="H33" s="9">
        <f>IFERROR(VLOOKUP($B33,Свод!$B$6:$U$100,COLUMN()-2,0),0)</f>
        <v>0</v>
      </c>
      <c r="I33" s="9">
        <f>IFERROR(VLOOKUP($B33,Свод!$B$6:$U$100,COLUMN()-2,0),0)</f>
        <v>0</v>
      </c>
      <c r="J33" s="9">
        <f>IFERROR(VLOOKUP($B33,Свод!$B$6:$U$100,COLUMN()-2,0),0)</f>
        <v>0</v>
      </c>
      <c r="K33" s="9">
        <f>IFERROR(VLOOKUP($B33,Свод!$B$6:$U$100,COLUMN()-2,0),0)</f>
        <v>0</v>
      </c>
      <c r="L33" s="9">
        <f>IFERROR(VLOOKUP($B33,Свод!$B$6:$U$100,COLUMN()-2,0),0)</f>
        <v>0</v>
      </c>
      <c r="M33" s="9">
        <f>IFERROR(VLOOKUP($B33,Свод!$B$6:$U$100,COLUMN()-2,0),0)</f>
        <v>0</v>
      </c>
      <c r="N33" s="9">
        <f>IFERROR(VLOOKUP($B33,Свод!$B$6:$U$100,COLUMN()-2,0),0)</f>
        <v>0</v>
      </c>
      <c r="O33" s="9">
        <f>IFERROR(VLOOKUP($B33,Свод!$B$6:$U$100,COLUMN()-2,0),0)</f>
        <v>0</v>
      </c>
      <c r="P33" s="9">
        <f>IFERROR(VLOOKUP($B33,Свод!$B$6:$U$100,COLUMN()-2,0),0)</f>
        <v>0</v>
      </c>
      <c r="Q33" s="9">
        <f>IFERROR(VLOOKUP($B33,Свод!$B$6:$U$100,COLUMN()-2,0),0)</f>
        <v>0</v>
      </c>
      <c r="R33" s="9">
        <f>IFERROR(VLOOKUP($B33,Свод!$B$6:$U$100,COLUMN()-2,0),0)</f>
        <v>0</v>
      </c>
      <c r="S33" s="9">
        <f>IFERROR(VLOOKUP($B33,Свод!$B$6:$U$100,COLUMN()-2,0),0)</f>
        <v>0</v>
      </c>
      <c r="T33" s="9">
        <f>IFERROR(VLOOKUP($B33,Свод!$B$6:$U$100,COLUMN()-2,0),0)</f>
        <v>0</v>
      </c>
      <c r="U33" s="9">
        <f>IFERROR(VLOOKUP($B33,Свод!$B$6:$U$100,COLUMN()-2,0),0)</f>
        <v>0</v>
      </c>
      <c r="V33" s="10">
        <f>IFERROR(VLOOKUP($B33,Свод!$B$6:$U$100,COLUMN()-2,0),0)</f>
        <v>0</v>
      </c>
    </row>
    <row r="34" spans="1:22" x14ac:dyDescent="0.25">
      <c r="A34" s="42">
        <v>28</v>
      </c>
      <c r="B34" s="2" t="s">
        <v>32</v>
      </c>
      <c r="C34" s="72"/>
      <c r="D34" s="4" t="str">
        <f>IF(ISNA(VLOOKUP($B34,Свод!$B$5:$B$100, 1,0)),"Не сдали отчет","")</f>
        <v>Не сдали отчет</v>
      </c>
      <c r="E34" s="1">
        <f>IFERROR(VLOOKUP($B34,Свод!$B$6:$U$100,COLUMN()-2,0),0)</f>
        <v>0</v>
      </c>
      <c r="F34" s="1">
        <f>IFERROR(VLOOKUP($B34,Свод!$B$6:$U$100,COLUMN()-2,0),0)</f>
        <v>0</v>
      </c>
      <c r="G34" s="1">
        <f>IFERROR(VLOOKUP($B34,Свод!$B$6:$U$100,COLUMN()-2,0),0)</f>
        <v>0</v>
      </c>
      <c r="H34" s="1">
        <f>IFERROR(VLOOKUP($B34,Свод!$B$6:$U$100,COLUMN()-2,0),0)</f>
        <v>0</v>
      </c>
      <c r="I34" s="1">
        <f>IFERROR(VLOOKUP($B34,Свод!$B$6:$U$100,COLUMN()-2,0),0)</f>
        <v>0</v>
      </c>
      <c r="J34" s="1">
        <f>IFERROR(VLOOKUP($B34,Свод!$B$6:$U$100,COLUMN()-2,0),0)</f>
        <v>0</v>
      </c>
      <c r="K34" s="1">
        <f>IFERROR(VLOOKUP($B34,Свод!$B$6:$U$100,COLUMN()-2,0),0)</f>
        <v>0</v>
      </c>
      <c r="L34" s="1">
        <f>IFERROR(VLOOKUP($B34,Свод!$B$6:$U$100,COLUMN()-2,0),0)</f>
        <v>0</v>
      </c>
      <c r="M34" s="1">
        <f>IFERROR(VLOOKUP($B34,Свод!$B$6:$U$100,COLUMN()-2,0),0)</f>
        <v>0</v>
      </c>
      <c r="N34" s="1">
        <f>IFERROR(VLOOKUP($B34,Свод!$B$6:$U$100,COLUMN()-2,0),0)</f>
        <v>0</v>
      </c>
      <c r="O34" s="1">
        <f>IFERROR(VLOOKUP($B34,Свод!$B$6:$U$100,COLUMN()-2,0),0)</f>
        <v>0</v>
      </c>
      <c r="P34" s="1">
        <f>IFERROR(VLOOKUP($B34,Свод!$B$6:$U$100,COLUMN()-2,0),0)</f>
        <v>0</v>
      </c>
      <c r="Q34" s="1">
        <f>IFERROR(VLOOKUP($B34,Свод!$B$6:$U$100,COLUMN()-2,0),0)</f>
        <v>0</v>
      </c>
      <c r="R34" s="1">
        <f>IFERROR(VLOOKUP($B34,Свод!$B$6:$U$100,COLUMN()-2,0),0)</f>
        <v>0</v>
      </c>
      <c r="S34" s="1">
        <f>IFERROR(VLOOKUP($B34,Свод!$B$6:$U$100,COLUMN()-2,0),0)</f>
        <v>0</v>
      </c>
      <c r="T34" s="1">
        <f>IFERROR(VLOOKUP($B34,Свод!$B$6:$U$100,COLUMN()-2,0),0)</f>
        <v>0</v>
      </c>
      <c r="U34" s="1">
        <f>IFERROR(VLOOKUP($B34,Свод!$B$6:$U$100,COLUMN()-2,0),0)</f>
        <v>0</v>
      </c>
      <c r="V34" s="15">
        <f>IFERROR(VLOOKUP($B34,Свод!$B$6:$U$100,COLUMN()-2,0),0)</f>
        <v>0</v>
      </c>
    </row>
    <row r="35" spans="1:22" x14ac:dyDescent="0.25">
      <c r="A35" s="42">
        <v>29</v>
      </c>
      <c r="B35" s="2" t="s">
        <v>99</v>
      </c>
      <c r="C35" s="72"/>
      <c r="D35" s="4" t="str">
        <f>IF(ISNA(VLOOKUP($B35,Свод!$B$5:$B$100, 1,0)),"Не сдали отчет","")</f>
        <v>Не сдали отчет</v>
      </c>
      <c r="E35" s="1">
        <f>IFERROR(VLOOKUP($B35,Свод!$B$6:$U$100,COLUMN()-2,0),0)</f>
        <v>0</v>
      </c>
      <c r="F35" s="1">
        <f>IFERROR(VLOOKUP($B35,Свод!$B$6:$U$100,COLUMN()-2,0),0)</f>
        <v>0</v>
      </c>
      <c r="G35" s="1">
        <f>IFERROR(VLOOKUP($B35,Свод!$B$6:$U$100,COLUMN()-2,0),0)</f>
        <v>0</v>
      </c>
      <c r="H35" s="1">
        <f>IFERROR(VLOOKUP($B35,Свод!$B$6:$U$100,COLUMN()-2,0),0)</f>
        <v>0</v>
      </c>
      <c r="I35" s="1">
        <f>IFERROR(VLOOKUP($B35,Свод!$B$6:$U$100,COLUMN()-2,0),0)</f>
        <v>0</v>
      </c>
      <c r="J35" s="1">
        <f>IFERROR(VLOOKUP($B35,Свод!$B$6:$U$100,COLUMN()-2,0),0)</f>
        <v>0</v>
      </c>
      <c r="K35" s="1">
        <f>IFERROR(VLOOKUP($B35,Свод!$B$6:$U$100,COLUMN()-2,0),0)</f>
        <v>0</v>
      </c>
      <c r="L35" s="1">
        <f>IFERROR(VLOOKUP($B35,Свод!$B$6:$U$100,COLUMN()-2,0),0)</f>
        <v>0</v>
      </c>
      <c r="M35" s="1">
        <f>IFERROR(VLOOKUP($B35,Свод!$B$6:$U$100,COLUMN()-2,0),0)</f>
        <v>0</v>
      </c>
      <c r="N35" s="1">
        <f>IFERROR(VLOOKUP($B35,Свод!$B$6:$U$100,COLUMN()-2,0),0)</f>
        <v>0</v>
      </c>
      <c r="O35" s="1">
        <f>IFERROR(VLOOKUP($B35,Свод!$B$6:$U$100,COLUMN()-2,0),0)</f>
        <v>0</v>
      </c>
      <c r="P35" s="1">
        <f>IFERROR(VLOOKUP($B35,Свод!$B$6:$U$100,COLUMN()-2,0),0)</f>
        <v>0</v>
      </c>
      <c r="Q35" s="1">
        <f>IFERROR(VLOOKUP($B35,Свод!$B$6:$U$100,COLUMN()-2,0),0)</f>
        <v>0</v>
      </c>
      <c r="R35" s="1">
        <f>IFERROR(VLOOKUP($B35,Свод!$B$6:$U$100,COLUMN()-2,0),0)</f>
        <v>0</v>
      </c>
      <c r="S35" s="1">
        <f>IFERROR(VLOOKUP($B35,Свод!$B$6:$U$100,COLUMN()-2,0),0)</f>
        <v>0</v>
      </c>
      <c r="T35" s="1">
        <f>IFERROR(VLOOKUP($B35,Свод!$B$6:$U$100,COLUMN()-2,0),0)</f>
        <v>0</v>
      </c>
      <c r="U35" s="1">
        <f>IFERROR(VLOOKUP($B35,Свод!$B$6:$U$100,COLUMN()-2,0),0)</f>
        <v>0</v>
      </c>
      <c r="V35" s="15">
        <f>IFERROR(VLOOKUP($B35,Свод!$B$6:$U$100,COLUMN()-2,0),0)</f>
        <v>0</v>
      </c>
    </row>
    <row r="36" spans="1:22" x14ac:dyDescent="0.25">
      <c r="A36" s="42">
        <v>30</v>
      </c>
      <c r="B36" s="2" t="s">
        <v>33</v>
      </c>
      <c r="C36" s="72"/>
      <c r="D36" s="4" t="str">
        <f>IF(ISNA(VLOOKUP($B36,Свод!$B$5:$B$100, 1,0)),"Не сдали отчет","")</f>
        <v>Не сдали отчет</v>
      </c>
      <c r="E36" s="1">
        <f>IFERROR(VLOOKUP($B36,Свод!$B$6:$U$100,COLUMN()-2,0),0)</f>
        <v>0</v>
      </c>
      <c r="F36" s="1">
        <f>IFERROR(VLOOKUP($B36,Свод!$B$6:$U$100,COLUMN()-2,0),0)</f>
        <v>0</v>
      </c>
      <c r="G36" s="1">
        <f>IFERROR(VLOOKUP($B36,Свод!$B$6:$U$100,COLUMN()-2,0),0)</f>
        <v>0</v>
      </c>
      <c r="H36" s="1">
        <f>IFERROR(VLOOKUP($B36,Свод!$B$6:$U$100,COLUMN()-2,0),0)</f>
        <v>0</v>
      </c>
      <c r="I36" s="1">
        <f>IFERROR(VLOOKUP($B36,Свод!$B$6:$U$100,COLUMN()-2,0),0)</f>
        <v>0</v>
      </c>
      <c r="J36" s="1">
        <f>IFERROR(VLOOKUP($B36,Свод!$B$6:$U$100,COLUMN()-2,0),0)</f>
        <v>0</v>
      </c>
      <c r="K36" s="1">
        <f>IFERROR(VLOOKUP($B36,Свод!$B$6:$U$100,COLUMN()-2,0),0)</f>
        <v>0</v>
      </c>
      <c r="L36" s="1">
        <f>IFERROR(VLOOKUP($B36,Свод!$B$6:$U$100,COLUMN()-2,0),0)</f>
        <v>0</v>
      </c>
      <c r="M36" s="1">
        <f>IFERROR(VLOOKUP($B36,Свод!$B$6:$U$100,COLUMN()-2,0),0)</f>
        <v>0</v>
      </c>
      <c r="N36" s="1">
        <f>IFERROR(VLOOKUP($B36,Свод!$B$6:$U$100,COLUMN()-2,0),0)</f>
        <v>0</v>
      </c>
      <c r="O36" s="1">
        <f>IFERROR(VLOOKUP($B36,Свод!$B$6:$U$100,COLUMN()-2,0),0)</f>
        <v>0</v>
      </c>
      <c r="P36" s="1">
        <f>IFERROR(VLOOKUP($B36,Свод!$B$6:$U$100,COLUMN()-2,0),0)</f>
        <v>0</v>
      </c>
      <c r="Q36" s="1">
        <f>IFERROR(VLOOKUP($B36,Свод!$B$6:$U$100,COLUMN()-2,0),0)</f>
        <v>0</v>
      </c>
      <c r="R36" s="1">
        <f>IFERROR(VLOOKUP($B36,Свод!$B$6:$U$100,COLUMN()-2,0),0)</f>
        <v>0</v>
      </c>
      <c r="S36" s="1">
        <f>IFERROR(VLOOKUP($B36,Свод!$B$6:$U$100,COLUMN()-2,0),0)</f>
        <v>0</v>
      </c>
      <c r="T36" s="1">
        <f>IFERROR(VLOOKUP($B36,Свод!$B$6:$U$100,COLUMN()-2,0),0)</f>
        <v>0</v>
      </c>
      <c r="U36" s="1">
        <f>IFERROR(VLOOKUP($B36,Свод!$B$6:$U$100,COLUMN()-2,0),0)</f>
        <v>0</v>
      </c>
      <c r="V36" s="15">
        <f>IFERROR(VLOOKUP($B36,Свод!$B$6:$U$100,COLUMN()-2,0),0)</f>
        <v>0</v>
      </c>
    </row>
    <row r="37" spans="1:22" ht="17.25" customHeight="1" thickBot="1" x14ac:dyDescent="0.3">
      <c r="A37" s="44">
        <v>31</v>
      </c>
      <c r="B37" s="11" t="s">
        <v>34</v>
      </c>
      <c r="C37" s="73"/>
      <c r="D37" s="12" t="str">
        <f>IF(ISNA(VLOOKUP($B37,Свод!$B$5:$B$100, 1,0)),"Не сдали отчет","")</f>
        <v>Не сдали отчет</v>
      </c>
      <c r="E37" s="13">
        <f>IFERROR(VLOOKUP($B37,Свод!$B$6:$U$100,COLUMN()-2,0),0)</f>
        <v>0</v>
      </c>
      <c r="F37" s="13">
        <f>IFERROR(VLOOKUP($B37,Свод!$B$6:$U$100,COLUMN()-2,0),0)</f>
        <v>0</v>
      </c>
      <c r="G37" s="13">
        <f>IFERROR(VLOOKUP($B37,Свод!$B$6:$U$100,COLUMN()-2,0),0)</f>
        <v>0</v>
      </c>
      <c r="H37" s="13">
        <f>IFERROR(VLOOKUP($B37,Свод!$B$6:$U$100,COLUMN()-2,0),0)</f>
        <v>0</v>
      </c>
      <c r="I37" s="13">
        <f>IFERROR(VLOOKUP($B37,Свод!$B$6:$U$100,COLUMN()-2,0),0)</f>
        <v>0</v>
      </c>
      <c r="J37" s="13">
        <f>IFERROR(VLOOKUP($B37,Свод!$B$6:$U$100,COLUMN()-2,0),0)</f>
        <v>0</v>
      </c>
      <c r="K37" s="13">
        <f>IFERROR(VLOOKUP($B37,Свод!$B$6:$U$100,COLUMN()-2,0),0)</f>
        <v>0</v>
      </c>
      <c r="L37" s="13">
        <f>IFERROR(VLOOKUP($B37,Свод!$B$6:$U$100,COLUMN()-2,0),0)</f>
        <v>0</v>
      </c>
      <c r="M37" s="13">
        <f>IFERROR(VLOOKUP($B37,Свод!$B$6:$U$100,COLUMN()-2,0),0)</f>
        <v>0</v>
      </c>
      <c r="N37" s="13">
        <f>IFERROR(VLOOKUP($B37,Свод!$B$6:$U$100,COLUMN()-2,0),0)</f>
        <v>0</v>
      </c>
      <c r="O37" s="13">
        <f>IFERROR(VLOOKUP($B37,Свод!$B$6:$U$100,COLUMN()-2,0),0)</f>
        <v>0</v>
      </c>
      <c r="P37" s="13">
        <f>IFERROR(VLOOKUP($B37,Свод!$B$6:$U$100,COLUMN()-2,0),0)</f>
        <v>0</v>
      </c>
      <c r="Q37" s="13">
        <f>IFERROR(VLOOKUP($B37,Свод!$B$6:$U$100,COLUMN()-2,0),0)</f>
        <v>0</v>
      </c>
      <c r="R37" s="13">
        <f>IFERROR(VLOOKUP($B37,Свод!$B$6:$U$100,COLUMN()-2,0),0)</f>
        <v>0</v>
      </c>
      <c r="S37" s="13">
        <f>IFERROR(VLOOKUP($B37,Свод!$B$6:$U$100,COLUMN()-2,0),0)</f>
        <v>0</v>
      </c>
      <c r="T37" s="13">
        <f>IFERROR(VLOOKUP($B37,Свод!$B$6:$U$100,COLUMN()-2,0),0)</f>
        <v>0</v>
      </c>
      <c r="U37" s="13">
        <f>IFERROR(VLOOKUP($B37,Свод!$B$6:$U$100,COLUMN()-2,0),0)</f>
        <v>0</v>
      </c>
      <c r="V37" s="14">
        <f>IFERROR(VLOOKUP($B37,Свод!$B$6:$U$100,COLUMN()-2,0),0)</f>
        <v>0</v>
      </c>
    </row>
    <row r="38" spans="1:22" x14ac:dyDescent="0.25">
      <c r="A38" s="45">
        <v>32</v>
      </c>
      <c r="B38" s="39" t="s">
        <v>36</v>
      </c>
      <c r="C38" s="71" t="s">
        <v>35</v>
      </c>
      <c r="D38" s="8" t="str">
        <f>IF(ISNA(VLOOKUP($B38,Свод!$B$5:$B$100, 1,0)),"Не сдали отчет","")</f>
        <v>Не сдали отчет</v>
      </c>
      <c r="E38" s="9">
        <f>IFERROR(VLOOKUP($B38,Свод!$B$6:$U$100,COLUMN()-2,0),0)</f>
        <v>0</v>
      </c>
      <c r="F38" s="9">
        <f>IFERROR(VLOOKUP($B38,Свод!$B$6:$U$100,COLUMN()-2,0),0)</f>
        <v>0</v>
      </c>
      <c r="G38" s="9">
        <f>IFERROR(VLOOKUP($B38,Свод!$B$6:$U$100,COLUMN()-2,0),0)</f>
        <v>0</v>
      </c>
      <c r="H38" s="9">
        <f>IFERROR(VLOOKUP($B38,Свод!$B$6:$U$100,COLUMN()-2,0),0)</f>
        <v>0</v>
      </c>
      <c r="I38" s="9">
        <f>IFERROR(VLOOKUP($B38,Свод!$B$6:$U$100,COLUMN()-2,0),0)</f>
        <v>0</v>
      </c>
      <c r="J38" s="9">
        <f>IFERROR(VLOOKUP($B38,Свод!$B$6:$U$100,COLUMN()-2,0),0)</f>
        <v>0</v>
      </c>
      <c r="K38" s="9">
        <f>IFERROR(VLOOKUP($B38,Свод!$B$6:$U$100,COLUMN()-2,0),0)</f>
        <v>0</v>
      </c>
      <c r="L38" s="9">
        <f>IFERROR(VLOOKUP($B38,Свод!$B$6:$U$100,COLUMN()-2,0),0)</f>
        <v>0</v>
      </c>
      <c r="M38" s="9">
        <f>IFERROR(VLOOKUP($B38,Свод!$B$6:$U$100,COLUMN()-2,0),0)</f>
        <v>0</v>
      </c>
      <c r="N38" s="9">
        <f>IFERROR(VLOOKUP($B38,Свод!$B$6:$U$100,COLUMN()-2,0),0)</f>
        <v>0</v>
      </c>
      <c r="O38" s="9">
        <f>IFERROR(VLOOKUP($B38,Свод!$B$6:$U$100,COLUMN()-2,0),0)</f>
        <v>0</v>
      </c>
      <c r="P38" s="9">
        <f>IFERROR(VLOOKUP($B38,Свод!$B$6:$U$100,COLUMN()-2,0),0)</f>
        <v>0</v>
      </c>
      <c r="Q38" s="9">
        <f>IFERROR(VLOOKUP($B38,Свод!$B$6:$U$100,COLUMN()-2,0),0)</f>
        <v>0</v>
      </c>
      <c r="R38" s="9">
        <f>IFERROR(VLOOKUP($B38,Свод!$B$6:$U$100,COLUMN()-2,0),0)</f>
        <v>0</v>
      </c>
      <c r="S38" s="9">
        <f>IFERROR(VLOOKUP($B38,Свод!$B$6:$U$100,COLUMN()-2,0),0)</f>
        <v>0</v>
      </c>
      <c r="T38" s="9">
        <f>IFERROR(VLOOKUP($B38,Свод!$B$6:$U$100,COLUMN()-2,0),0)</f>
        <v>0</v>
      </c>
      <c r="U38" s="9">
        <f>IFERROR(VLOOKUP($B38,Свод!$B$6:$U$100,COLUMN()-2,0),0)</f>
        <v>0</v>
      </c>
      <c r="V38" s="10">
        <f>IFERROR(VLOOKUP($B38,Свод!$B$6:$U$100,COLUMN()-2,0),0)</f>
        <v>0</v>
      </c>
    </row>
    <row r="39" spans="1:22" x14ac:dyDescent="0.25">
      <c r="A39" s="42">
        <v>33</v>
      </c>
      <c r="B39" s="2" t="s">
        <v>37</v>
      </c>
      <c r="C39" s="72"/>
      <c r="D39" s="4" t="str">
        <f>IF(ISNA(VLOOKUP($B39,Свод!$B$5:$B$100, 1,0)),"Не сдали отчет","")</f>
        <v>Не сдали отчет</v>
      </c>
      <c r="E39" s="1">
        <f>IFERROR(VLOOKUP($B39,Свод!$B$6:$U$100,COLUMN()-2,0),0)</f>
        <v>0</v>
      </c>
      <c r="F39" s="1">
        <f>IFERROR(VLOOKUP($B39,Свод!$B$6:$U$100,COLUMN()-2,0),0)</f>
        <v>0</v>
      </c>
      <c r="G39" s="1">
        <f>IFERROR(VLOOKUP($B39,Свод!$B$6:$U$100,COLUMN()-2,0),0)</f>
        <v>0</v>
      </c>
      <c r="H39" s="1">
        <f>IFERROR(VLOOKUP($B39,Свод!$B$6:$U$100,COLUMN()-2,0),0)</f>
        <v>0</v>
      </c>
      <c r="I39" s="1">
        <f>IFERROR(VLOOKUP($B39,Свод!$B$6:$U$100,COLUMN()-2,0),0)</f>
        <v>0</v>
      </c>
      <c r="J39" s="1">
        <f>IFERROR(VLOOKUP($B39,Свод!$B$6:$U$100,COLUMN()-2,0),0)</f>
        <v>0</v>
      </c>
      <c r="K39" s="1">
        <f>IFERROR(VLOOKUP($B39,Свод!$B$6:$U$100,COLUMN()-2,0),0)</f>
        <v>0</v>
      </c>
      <c r="L39" s="1">
        <f>IFERROR(VLOOKUP($B39,Свод!$B$6:$U$100,COLUMN()-2,0),0)</f>
        <v>0</v>
      </c>
      <c r="M39" s="1">
        <f>IFERROR(VLOOKUP($B39,Свод!$B$6:$U$100,COLUMN()-2,0),0)</f>
        <v>0</v>
      </c>
      <c r="N39" s="1">
        <f>IFERROR(VLOOKUP($B39,Свод!$B$6:$U$100,COLUMN()-2,0),0)</f>
        <v>0</v>
      </c>
      <c r="O39" s="1">
        <f>IFERROR(VLOOKUP($B39,Свод!$B$6:$U$100,COLUMN()-2,0),0)</f>
        <v>0</v>
      </c>
      <c r="P39" s="1">
        <f>IFERROR(VLOOKUP($B39,Свод!$B$6:$U$100,COLUMN()-2,0),0)</f>
        <v>0</v>
      </c>
      <c r="Q39" s="1">
        <f>IFERROR(VLOOKUP($B39,Свод!$B$6:$U$100,COLUMN()-2,0),0)</f>
        <v>0</v>
      </c>
      <c r="R39" s="1">
        <f>IFERROR(VLOOKUP($B39,Свод!$B$6:$U$100,COLUMN()-2,0),0)</f>
        <v>0</v>
      </c>
      <c r="S39" s="1">
        <f>IFERROR(VLOOKUP($B39,Свод!$B$6:$U$100,COLUMN()-2,0),0)</f>
        <v>0</v>
      </c>
      <c r="T39" s="1">
        <f>IFERROR(VLOOKUP($B39,Свод!$B$6:$U$100,COLUMN()-2,0),0)</f>
        <v>0</v>
      </c>
      <c r="U39" s="1">
        <f>IFERROR(VLOOKUP($B39,Свод!$B$6:$U$100,COLUMN()-2,0),0)</f>
        <v>0</v>
      </c>
      <c r="V39" s="15">
        <f>IFERROR(VLOOKUP($B39,Свод!$B$6:$U$100,COLUMN()-2,0),0)</f>
        <v>0</v>
      </c>
    </row>
    <row r="40" spans="1:22" x14ac:dyDescent="0.25">
      <c r="A40" s="42">
        <v>34</v>
      </c>
      <c r="B40" s="2" t="s">
        <v>38</v>
      </c>
      <c r="C40" s="72"/>
      <c r="D40" s="4" t="str">
        <f>IF(ISNA(VLOOKUP($B40,Свод!$B$5:$B$100, 1,0)),"Не сдали отчет","")</f>
        <v>Не сдали отчет</v>
      </c>
      <c r="E40" s="1">
        <f>IFERROR(VLOOKUP($B40,Свод!$B$6:$U$100,COLUMN()-2,0),0)</f>
        <v>0</v>
      </c>
      <c r="F40" s="1">
        <f>IFERROR(VLOOKUP($B40,Свод!$B$6:$U$100,COLUMN()-2,0),0)</f>
        <v>0</v>
      </c>
      <c r="G40" s="1">
        <f>IFERROR(VLOOKUP($B40,Свод!$B$6:$U$100,COLUMN()-2,0),0)</f>
        <v>0</v>
      </c>
      <c r="H40" s="1">
        <f>IFERROR(VLOOKUP($B40,Свод!$B$6:$U$100,COLUMN()-2,0),0)</f>
        <v>0</v>
      </c>
      <c r="I40" s="1">
        <f>IFERROR(VLOOKUP($B40,Свод!$B$6:$U$100,COLUMN()-2,0),0)</f>
        <v>0</v>
      </c>
      <c r="J40" s="1">
        <f>IFERROR(VLOOKUP($B40,Свод!$B$6:$U$100,COLUMN()-2,0),0)</f>
        <v>0</v>
      </c>
      <c r="K40" s="1">
        <f>IFERROR(VLOOKUP($B40,Свод!$B$6:$U$100,COLUMN()-2,0),0)</f>
        <v>0</v>
      </c>
      <c r="L40" s="1">
        <f>IFERROR(VLOOKUP($B40,Свод!$B$6:$U$100,COLUMN()-2,0),0)</f>
        <v>0</v>
      </c>
      <c r="M40" s="1">
        <f>IFERROR(VLOOKUP($B40,Свод!$B$6:$U$100,COLUMN()-2,0),0)</f>
        <v>0</v>
      </c>
      <c r="N40" s="1">
        <f>IFERROR(VLOOKUP($B40,Свод!$B$6:$U$100,COLUMN()-2,0),0)</f>
        <v>0</v>
      </c>
      <c r="O40" s="1">
        <f>IFERROR(VLOOKUP($B40,Свод!$B$6:$U$100,COLUMN()-2,0),0)</f>
        <v>0</v>
      </c>
      <c r="P40" s="1">
        <f>IFERROR(VLOOKUP($B40,Свод!$B$6:$U$100,COLUMN()-2,0),0)</f>
        <v>0</v>
      </c>
      <c r="Q40" s="1">
        <f>IFERROR(VLOOKUP($B40,Свод!$B$6:$U$100,COLUMN()-2,0),0)</f>
        <v>0</v>
      </c>
      <c r="R40" s="1">
        <f>IFERROR(VLOOKUP($B40,Свод!$B$6:$U$100,COLUMN()-2,0),0)</f>
        <v>0</v>
      </c>
      <c r="S40" s="1">
        <f>IFERROR(VLOOKUP($B40,Свод!$B$6:$U$100,COLUMN()-2,0),0)</f>
        <v>0</v>
      </c>
      <c r="T40" s="1">
        <f>IFERROR(VLOOKUP($B40,Свод!$B$6:$U$100,COLUMN()-2,0),0)</f>
        <v>0</v>
      </c>
      <c r="U40" s="1">
        <f>IFERROR(VLOOKUP($B40,Свод!$B$6:$U$100,COLUMN()-2,0),0)</f>
        <v>0</v>
      </c>
      <c r="V40" s="15">
        <f>IFERROR(VLOOKUP($B40,Свод!$B$6:$U$100,COLUMN()-2,0),0)</f>
        <v>0</v>
      </c>
    </row>
    <row r="41" spans="1:22" ht="15" customHeight="1" thickBot="1" x14ac:dyDescent="0.3">
      <c r="A41" s="43">
        <v>35</v>
      </c>
      <c r="B41" s="38" t="s">
        <v>39</v>
      </c>
      <c r="C41" s="73"/>
      <c r="D41" s="12" t="str">
        <f>IF(ISNA(VLOOKUP($B41,Свод!$B$5:$B$100, 1,0)),"Не сдали отчет","")</f>
        <v>Не сдали отчет</v>
      </c>
      <c r="E41" s="13">
        <f>IFERROR(VLOOKUP($B41,Свод!$B$6:$U$100,COLUMN()-2,0),0)</f>
        <v>0</v>
      </c>
      <c r="F41" s="13">
        <f>IFERROR(VLOOKUP($B41,Свод!$B$6:$U$100,COLUMN()-2,0),0)</f>
        <v>0</v>
      </c>
      <c r="G41" s="13">
        <f>IFERROR(VLOOKUP($B41,Свод!$B$6:$U$100,COLUMN()-2,0),0)</f>
        <v>0</v>
      </c>
      <c r="H41" s="13">
        <f>IFERROR(VLOOKUP($B41,Свод!$B$6:$U$100,COLUMN()-2,0),0)</f>
        <v>0</v>
      </c>
      <c r="I41" s="13">
        <f>IFERROR(VLOOKUP($B41,Свод!$B$6:$U$100,COLUMN()-2,0),0)</f>
        <v>0</v>
      </c>
      <c r="J41" s="13">
        <f>IFERROR(VLOOKUP($B41,Свод!$B$6:$U$100,COLUMN()-2,0),0)</f>
        <v>0</v>
      </c>
      <c r="K41" s="13">
        <f>IFERROR(VLOOKUP($B41,Свод!$B$6:$U$100,COLUMN()-2,0),0)</f>
        <v>0</v>
      </c>
      <c r="L41" s="13">
        <f>IFERROR(VLOOKUP($B41,Свод!$B$6:$U$100,COLUMN()-2,0),0)</f>
        <v>0</v>
      </c>
      <c r="M41" s="13">
        <f>IFERROR(VLOOKUP($B41,Свод!$B$6:$U$100,COLUMN()-2,0),0)</f>
        <v>0</v>
      </c>
      <c r="N41" s="13">
        <f>IFERROR(VLOOKUP($B41,Свод!$B$6:$U$100,COLUMN()-2,0),0)</f>
        <v>0</v>
      </c>
      <c r="O41" s="13">
        <f>IFERROR(VLOOKUP($B41,Свод!$B$6:$U$100,COLUMN()-2,0),0)</f>
        <v>0</v>
      </c>
      <c r="P41" s="13">
        <f>IFERROR(VLOOKUP($B41,Свод!$B$6:$U$100,COLUMN()-2,0),0)</f>
        <v>0</v>
      </c>
      <c r="Q41" s="13">
        <f>IFERROR(VLOOKUP($B41,Свод!$B$6:$U$100,COLUMN()-2,0),0)</f>
        <v>0</v>
      </c>
      <c r="R41" s="13">
        <f>IFERROR(VLOOKUP($B41,Свод!$B$6:$U$100,COLUMN()-2,0),0)</f>
        <v>0</v>
      </c>
      <c r="S41" s="13">
        <f>IFERROR(VLOOKUP($B41,Свод!$B$6:$U$100,COLUMN()-2,0),0)</f>
        <v>0</v>
      </c>
      <c r="T41" s="13">
        <f>IFERROR(VLOOKUP($B41,Свод!$B$6:$U$100,COLUMN()-2,0),0)</f>
        <v>0</v>
      </c>
      <c r="U41" s="13">
        <f>IFERROR(VLOOKUP($B41,Свод!$B$6:$U$100,COLUMN()-2,0),0)</f>
        <v>0</v>
      </c>
      <c r="V41" s="14">
        <f>IFERROR(VLOOKUP($B41,Свод!$B$6:$U$100,COLUMN()-2,0),0)</f>
        <v>0</v>
      </c>
    </row>
    <row r="42" spans="1:22" x14ac:dyDescent="0.25">
      <c r="A42" s="41">
        <v>36</v>
      </c>
      <c r="B42" s="7" t="s">
        <v>41</v>
      </c>
      <c r="C42" s="74" t="s">
        <v>40</v>
      </c>
      <c r="D42" s="8" t="str">
        <f>IF(ISNA(VLOOKUP($B42,Свод!$B$5:$B$100, 1,0)),"Не сдали отчет","")</f>
        <v>Не сдали отчет</v>
      </c>
      <c r="E42" s="9">
        <f>IFERROR(VLOOKUP($B42,Свод!$B$6:$U$100,COLUMN()-2,0),0)</f>
        <v>0</v>
      </c>
      <c r="F42" s="9">
        <f>IFERROR(VLOOKUP($B42,Свод!$B$6:$U$100,COLUMN()-2,0),0)</f>
        <v>0</v>
      </c>
      <c r="G42" s="9">
        <f>IFERROR(VLOOKUP($B42,Свод!$B$6:$U$100,COLUMN()-2,0),0)</f>
        <v>0</v>
      </c>
      <c r="H42" s="9">
        <f>IFERROR(VLOOKUP($B42,Свод!$B$6:$U$100,COLUMN()-2,0),0)</f>
        <v>0</v>
      </c>
      <c r="I42" s="9">
        <f>IFERROR(VLOOKUP($B42,Свод!$B$6:$U$100,COLUMN()-2,0),0)</f>
        <v>0</v>
      </c>
      <c r="J42" s="9">
        <f>IFERROR(VLOOKUP($B42,Свод!$B$6:$U$100,COLUMN()-2,0),0)</f>
        <v>0</v>
      </c>
      <c r="K42" s="9">
        <f>IFERROR(VLOOKUP($B42,Свод!$B$6:$U$100,COLUMN()-2,0),0)</f>
        <v>0</v>
      </c>
      <c r="L42" s="9">
        <f>IFERROR(VLOOKUP($B42,Свод!$B$6:$U$100,COLUMN()-2,0),0)</f>
        <v>0</v>
      </c>
      <c r="M42" s="9">
        <f>IFERROR(VLOOKUP($B42,Свод!$B$6:$U$100,COLUMN()-2,0),0)</f>
        <v>0</v>
      </c>
      <c r="N42" s="9">
        <f>IFERROR(VLOOKUP($B42,Свод!$B$6:$U$100,COLUMN()-2,0),0)</f>
        <v>0</v>
      </c>
      <c r="O42" s="9">
        <f>IFERROR(VLOOKUP($B42,Свод!$B$6:$U$100,COLUMN()-2,0),0)</f>
        <v>0</v>
      </c>
      <c r="P42" s="9">
        <f>IFERROR(VLOOKUP($B42,Свод!$B$6:$U$100,COLUMN()-2,0),0)</f>
        <v>0</v>
      </c>
      <c r="Q42" s="9">
        <f>IFERROR(VLOOKUP($B42,Свод!$B$6:$U$100,COLUMN()-2,0),0)</f>
        <v>0</v>
      </c>
      <c r="R42" s="9">
        <f>IFERROR(VLOOKUP($B42,Свод!$B$6:$U$100,COLUMN()-2,0),0)</f>
        <v>0</v>
      </c>
      <c r="S42" s="9">
        <f>IFERROR(VLOOKUP($B42,Свод!$B$6:$U$100,COLUMN()-2,0),0)</f>
        <v>0</v>
      </c>
      <c r="T42" s="9">
        <f>IFERROR(VLOOKUP($B42,Свод!$B$6:$U$100,COLUMN()-2,0),0)</f>
        <v>0</v>
      </c>
      <c r="U42" s="9">
        <f>IFERROR(VLOOKUP($B42,Свод!$B$6:$U$100,COLUMN()-2,0),0)</f>
        <v>0</v>
      </c>
      <c r="V42" s="10">
        <f>IFERROR(VLOOKUP($B42,Свод!$B$6:$U$100,COLUMN()-2,0),0)</f>
        <v>0</v>
      </c>
    </row>
    <row r="43" spans="1:22" x14ac:dyDescent="0.25">
      <c r="A43" s="42">
        <v>37</v>
      </c>
      <c r="B43" s="2" t="s">
        <v>122</v>
      </c>
      <c r="C43" s="75"/>
      <c r="D43" s="4" t="str">
        <f>IF(ISNA(VLOOKUP($B43,Свод!$B$5:$B$100, 1,0)),"Не сдали отчет","")</f>
        <v>Не сдали отчет</v>
      </c>
      <c r="E43" s="1">
        <f>IFERROR(VLOOKUP($B43,Свод!$B$6:$U$100,COLUMN()-2,0),0)</f>
        <v>0</v>
      </c>
      <c r="F43" s="1">
        <f>IFERROR(VLOOKUP($B43,Свод!$B$6:$U$100,COLUMN()-2,0),0)</f>
        <v>0</v>
      </c>
      <c r="G43" s="1">
        <f>IFERROR(VLOOKUP($B43,Свод!$B$6:$U$100,COLUMN()-2,0),0)</f>
        <v>0</v>
      </c>
      <c r="H43" s="1">
        <f>IFERROR(VLOOKUP($B43,Свод!$B$6:$U$100,COLUMN()-2,0),0)</f>
        <v>0</v>
      </c>
      <c r="I43" s="1">
        <f>IFERROR(VLOOKUP($B43,Свод!$B$6:$U$100,COLUMN()-2,0),0)</f>
        <v>0</v>
      </c>
      <c r="J43" s="1">
        <f>IFERROR(VLOOKUP($B43,Свод!$B$6:$U$100,COLUMN()-2,0),0)</f>
        <v>0</v>
      </c>
      <c r="K43" s="1">
        <f>IFERROR(VLOOKUP($B43,Свод!$B$6:$U$100,COLUMN()-2,0),0)</f>
        <v>0</v>
      </c>
      <c r="L43" s="1">
        <f>IFERROR(VLOOKUP($B43,Свод!$B$6:$U$100,COLUMN()-2,0),0)</f>
        <v>0</v>
      </c>
      <c r="M43" s="1">
        <f>IFERROR(VLOOKUP($B43,Свод!$B$6:$U$100,COLUMN()-2,0),0)</f>
        <v>0</v>
      </c>
      <c r="N43" s="1">
        <f>IFERROR(VLOOKUP($B43,Свод!$B$6:$U$100,COLUMN()-2,0),0)</f>
        <v>0</v>
      </c>
      <c r="O43" s="1">
        <f>IFERROR(VLOOKUP($B43,Свод!$B$6:$U$100,COLUMN()-2,0),0)</f>
        <v>0</v>
      </c>
      <c r="P43" s="1">
        <f>IFERROR(VLOOKUP($B43,Свод!$B$6:$U$100,COLUMN()-2,0),0)</f>
        <v>0</v>
      </c>
      <c r="Q43" s="1">
        <f>IFERROR(VLOOKUP($B43,Свод!$B$6:$U$100,COLUMN()-2,0),0)</f>
        <v>0</v>
      </c>
      <c r="R43" s="1">
        <f>IFERROR(VLOOKUP($B43,Свод!$B$6:$U$100,COLUMN()-2,0),0)</f>
        <v>0</v>
      </c>
      <c r="S43" s="1">
        <f>IFERROR(VLOOKUP($B43,Свод!$B$6:$U$100,COLUMN()-2,0),0)</f>
        <v>0</v>
      </c>
      <c r="T43" s="1">
        <f>IFERROR(VLOOKUP($B43,Свод!$B$6:$U$100,COLUMN()-2,0),0)</f>
        <v>0</v>
      </c>
      <c r="U43" s="1">
        <f>IFERROR(VLOOKUP($B43,Свод!$B$6:$U$100,COLUMN()-2,0),0)</f>
        <v>0</v>
      </c>
      <c r="V43" s="15">
        <f>IFERROR(VLOOKUP($B43,Свод!$B$6:$U$100,COLUMN()-2,0),0)</f>
        <v>0</v>
      </c>
    </row>
    <row r="44" spans="1:22" ht="15.75" thickBot="1" x14ac:dyDescent="0.3">
      <c r="A44" s="44">
        <v>38</v>
      </c>
      <c r="B44" s="11" t="s">
        <v>42</v>
      </c>
      <c r="C44" s="76"/>
      <c r="D44" s="12" t="str">
        <f>IF(ISNA(VLOOKUP($B44,Свод!$B$5:$B$100, 1,0)),"Не сдали отчет","")</f>
        <v>Не сдали отчет</v>
      </c>
      <c r="E44" s="13">
        <f>IFERROR(VLOOKUP($B44,Свод!$B$6:$U$100,COLUMN()-2,0),0)</f>
        <v>0</v>
      </c>
      <c r="F44" s="13">
        <f>IFERROR(VLOOKUP($B44,Свод!$B$6:$U$100,COLUMN()-2,0),0)</f>
        <v>0</v>
      </c>
      <c r="G44" s="13">
        <f>IFERROR(VLOOKUP($B44,Свод!$B$6:$U$100,COLUMN()-2,0),0)</f>
        <v>0</v>
      </c>
      <c r="H44" s="13">
        <f>IFERROR(VLOOKUP($B44,Свод!$B$6:$U$100,COLUMN()-2,0),0)</f>
        <v>0</v>
      </c>
      <c r="I44" s="13">
        <f>IFERROR(VLOOKUP($B44,Свод!$B$6:$U$100,COLUMN()-2,0),0)</f>
        <v>0</v>
      </c>
      <c r="J44" s="13">
        <f>IFERROR(VLOOKUP($B44,Свод!$B$6:$U$100,COLUMN()-2,0),0)</f>
        <v>0</v>
      </c>
      <c r="K44" s="13">
        <f>IFERROR(VLOOKUP($B44,Свод!$B$6:$U$100,COLUMN()-2,0),0)</f>
        <v>0</v>
      </c>
      <c r="L44" s="13">
        <f>IFERROR(VLOOKUP($B44,Свод!$B$6:$U$100,COLUMN()-2,0),0)</f>
        <v>0</v>
      </c>
      <c r="M44" s="13">
        <f>IFERROR(VLOOKUP($B44,Свод!$B$6:$U$100,COLUMN()-2,0),0)</f>
        <v>0</v>
      </c>
      <c r="N44" s="13">
        <f>IFERROR(VLOOKUP($B44,Свод!$B$6:$U$100,COLUMN()-2,0),0)</f>
        <v>0</v>
      </c>
      <c r="O44" s="13">
        <f>IFERROR(VLOOKUP($B44,Свод!$B$6:$U$100,COLUMN()-2,0),0)</f>
        <v>0</v>
      </c>
      <c r="P44" s="13">
        <f>IFERROR(VLOOKUP($B44,Свод!$B$6:$U$100,COLUMN()-2,0),0)</f>
        <v>0</v>
      </c>
      <c r="Q44" s="13">
        <f>IFERROR(VLOOKUP($B44,Свод!$B$6:$U$100,COLUMN()-2,0),0)</f>
        <v>0</v>
      </c>
      <c r="R44" s="13">
        <f>IFERROR(VLOOKUP($B44,Свод!$B$6:$U$100,COLUMN()-2,0),0)</f>
        <v>0</v>
      </c>
      <c r="S44" s="13">
        <f>IFERROR(VLOOKUP($B44,Свод!$B$6:$U$100,COLUMN()-2,0),0)</f>
        <v>0</v>
      </c>
      <c r="T44" s="13">
        <f>IFERROR(VLOOKUP($B44,Свод!$B$6:$U$100,COLUMN()-2,0),0)</f>
        <v>0</v>
      </c>
      <c r="U44" s="13">
        <f>IFERROR(VLOOKUP($B44,Свод!$B$6:$U$100,COLUMN()-2,0),0)</f>
        <v>0</v>
      </c>
      <c r="V44" s="14">
        <f>IFERROR(VLOOKUP($B44,Свод!$B$6:$U$100,COLUMN()-2,0),0)</f>
        <v>0</v>
      </c>
    </row>
    <row r="45" spans="1:22" ht="15.75" thickBot="1" x14ac:dyDescent="0.3">
      <c r="A45" s="46">
        <v>39</v>
      </c>
      <c r="B45" s="40" t="s">
        <v>44</v>
      </c>
      <c r="C45" s="18" t="s">
        <v>43</v>
      </c>
      <c r="D45" s="18" t="str">
        <f>IF(ISNA(VLOOKUP($B45,Свод!$B$5:$B$100, 1,0)),"Не сдали отчет","")</f>
        <v>Не сдали отчет</v>
      </c>
      <c r="E45" s="19">
        <f>IFERROR(VLOOKUP($B45,Свод!$B$6:$U$100,COLUMN()-2,0),0)</f>
        <v>0</v>
      </c>
      <c r="F45" s="19">
        <f>IFERROR(VLOOKUP($B45,Свод!$B$6:$U$100,COLUMN()-2,0),0)</f>
        <v>0</v>
      </c>
      <c r="G45" s="19">
        <f>IFERROR(VLOOKUP($B45,Свод!$B$6:$U$100,COLUMN()-2,0),0)</f>
        <v>0</v>
      </c>
      <c r="H45" s="19">
        <f>IFERROR(VLOOKUP($B45,Свод!$B$6:$U$100,COLUMN()-2,0),0)</f>
        <v>0</v>
      </c>
      <c r="I45" s="19">
        <f>IFERROR(VLOOKUP($B45,Свод!$B$6:$U$100,COLUMN()-2,0),0)</f>
        <v>0</v>
      </c>
      <c r="J45" s="19">
        <f>IFERROR(VLOOKUP($B45,Свод!$B$6:$U$100,COLUMN()-2,0),0)</f>
        <v>0</v>
      </c>
      <c r="K45" s="19">
        <f>IFERROR(VLOOKUP($B45,Свод!$B$6:$U$100,COLUMN()-2,0),0)</f>
        <v>0</v>
      </c>
      <c r="L45" s="19">
        <f>IFERROR(VLOOKUP($B45,Свод!$B$6:$U$100,COLUMN()-2,0),0)</f>
        <v>0</v>
      </c>
      <c r="M45" s="19">
        <f>IFERROR(VLOOKUP($B45,Свод!$B$6:$U$100,COLUMN()-2,0),0)</f>
        <v>0</v>
      </c>
      <c r="N45" s="19">
        <f>IFERROR(VLOOKUP($B45,Свод!$B$6:$U$100,COLUMN()-2,0),0)</f>
        <v>0</v>
      </c>
      <c r="O45" s="19">
        <f>IFERROR(VLOOKUP($B45,Свод!$B$6:$U$100,COLUMN()-2,0),0)</f>
        <v>0</v>
      </c>
      <c r="P45" s="19">
        <f>IFERROR(VLOOKUP($B45,Свод!$B$6:$U$100,COLUMN()-2,0),0)</f>
        <v>0</v>
      </c>
      <c r="Q45" s="19">
        <f>IFERROR(VLOOKUP($B45,Свод!$B$6:$U$100,COLUMN()-2,0),0)</f>
        <v>0</v>
      </c>
      <c r="R45" s="19">
        <f>IFERROR(VLOOKUP($B45,Свод!$B$6:$U$100,COLUMN()-2,0),0)</f>
        <v>0</v>
      </c>
      <c r="S45" s="19">
        <f>IFERROR(VLOOKUP($B45,Свод!$B$6:$U$100,COLUMN()-2,0),0)</f>
        <v>0</v>
      </c>
      <c r="T45" s="19">
        <f>IFERROR(VLOOKUP($B45,Свод!$B$6:$U$100,COLUMN()-2,0),0)</f>
        <v>0</v>
      </c>
      <c r="U45" s="19">
        <f>IFERROR(VLOOKUP($B45,Свод!$B$6:$U$100,COLUMN()-2,0),0)</f>
        <v>0</v>
      </c>
      <c r="V45" s="20">
        <f>IFERROR(VLOOKUP($B45,Свод!$B$6:$U$100,COLUMN()-2,0),0)</f>
        <v>0</v>
      </c>
    </row>
    <row r="46" spans="1:22" ht="15.75" thickBot="1" x14ac:dyDescent="0.3">
      <c r="A46" s="47">
        <v>40</v>
      </c>
      <c r="B46" s="16" t="s">
        <v>98</v>
      </c>
      <c r="C46" s="17" t="s">
        <v>45</v>
      </c>
      <c r="D46" s="18" t="str">
        <f>IF(ISNA(VLOOKUP($B46,Свод!$B$5:$B$100, 1,0)),"Не сдали отчет","")</f>
        <v>Не сдали отчет</v>
      </c>
      <c r="E46" s="19">
        <f>IFERROR(VLOOKUP($B46,Свод!$B$6:$U$100,COLUMN()-2,0),0)</f>
        <v>0</v>
      </c>
      <c r="F46" s="19">
        <f>IFERROR(VLOOKUP($B46,Свод!$B$6:$U$100,COLUMN()-2,0),0)</f>
        <v>0</v>
      </c>
      <c r="G46" s="19">
        <f>IFERROR(VLOOKUP($B46,Свод!$B$6:$U$100,COLUMN()-2,0),0)</f>
        <v>0</v>
      </c>
      <c r="H46" s="19">
        <f>IFERROR(VLOOKUP($B46,Свод!$B$6:$U$100,COLUMN()-2,0),0)</f>
        <v>0</v>
      </c>
      <c r="I46" s="19">
        <f>IFERROR(VLOOKUP($B46,Свод!$B$6:$U$100,COLUMN()-2,0),0)</f>
        <v>0</v>
      </c>
      <c r="J46" s="19">
        <f>IFERROR(VLOOKUP($B46,Свод!$B$6:$U$100,COLUMN()-2,0),0)</f>
        <v>0</v>
      </c>
      <c r="K46" s="19">
        <f>IFERROR(VLOOKUP($B46,Свод!$B$6:$U$100,COLUMN()-2,0),0)</f>
        <v>0</v>
      </c>
      <c r="L46" s="19">
        <f>IFERROR(VLOOKUP($B46,Свод!$B$6:$U$100,COLUMN()-2,0),0)</f>
        <v>0</v>
      </c>
      <c r="M46" s="19">
        <f>IFERROR(VLOOKUP($B46,Свод!$B$6:$U$100,COLUMN()-2,0),0)</f>
        <v>0</v>
      </c>
      <c r="N46" s="19">
        <f>IFERROR(VLOOKUP($B46,Свод!$B$6:$U$100,COLUMN()-2,0),0)</f>
        <v>0</v>
      </c>
      <c r="O46" s="19">
        <f>IFERROR(VLOOKUP($B46,Свод!$B$6:$U$100,COLUMN()-2,0),0)</f>
        <v>0</v>
      </c>
      <c r="P46" s="19">
        <f>IFERROR(VLOOKUP($B46,Свод!$B$6:$U$100,COLUMN()-2,0),0)</f>
        <v>0</v>
      </c>
      <c r="Q46" s="19">
        <f>IFERROR(VLOOKUP($B46,Свод!$B$6:$U$100,COLUMN()-2,0),0)</f>
        <v>0</v>
      </c>
      <c r="R46" s="19">
        <f>IFERROR(VLOOKUP($B46,Свод!$B$6:$U$100,COLUMN()-2,0),0)</f>
        <v>0</v>
      </c>
      <c r="S46" s="19">
        <f>IFERROR(VLOOKUP($B46,Свод!$B$6:$U$100,COLUMN()-2,0),0)</f>
        <v>0</v>
      </c>
      <c r="T46" s="19">
        <f>IFERROR(VLOOKUP($B46,Свод!$B$6:$U$100,COLUMN()-2,0),0)</f>
        <v>0</v>
      </c>
      <c r="U46" s="19">
        <f>IFERROR(VLOOKUP($B46,Свод!$B$6:$U$100,COLUMN()-2,0),0)</f>
        <v>0</v>
      </c>
      <c r="V46" s="20">
        <f>IFERROR(VLOOKUP($B46,Свод!$B$6:$U$100,COLUMN()-2,0),0)</f>
        <v>0</v>
      </c>
    </row>
    <row r="47" spans="1:22" x14ac:dyDescent="0.25">
      <c r="A47" s="45">
        <v>41</v>
      </c>
      <c r="B47" s="39" t="s">
        <v>47</v>
      </c>
      <c r="C47" s="71" t="s">
        <v>46</v>
      </c>
      <c r="D47" s="8" t="str">
        <f>IF(ISNA(VLOOKUP($B47,Свод!$B$5:$B$100, 1,0)),"Не сдали отчет","")</f>
        <v>Не сдали отчет</v>
      </c>
      <c r="E47" s="9">
        <f>IFERROR(VLOOKUP($B47,Свод!$B$6:$U$100,COLUMN()-2,0),0)</f>
        <v>0</v>
      </c>
      <c r="F47" s="9">
        <f>IFERROR(VLOOKUP($B47,Свод!$B$6:$U$100,COLUMN()-2,0),0)</f>
        <v>0</v>
      </c>
      <c r="G47" s="9">
        <f>IFERROR(VLOOKUP($B47,Свод!$B$6:$U$100,COLUMN()-2,0),0)</f>
        <v>0</v>
      </c>
      <c r="H47" s="9">
        <f>IFERROR(VLOOKUP($B47,Свод!$B$6:$U$100,COLUMN()-2,0),0)</f>
        <v>0</v>
      </c>
      <c r="I47" s="9">
        <f>IFERROR(VLOOKUP($B47,Свод!$B$6:$U$100,COLUMN()-2,0),0)</f>
        <v>0</v>
      </c>
      <c r="J47" s="9">
        <f>IFERROR(VLOOKUP($B47,Свод!$B$6:$U$100,COLUMN()-2,0),0)</f>
        <v>0</v>
      </c>
      <c r="K47" s="9">
        <f>IFERROR(VLOOKUP($B47,Свод!$B$6:$U$100,COLUMN()-2,0),0)</f>
        <v>0</v>
      </c>
      <c r="L47" s="9">
        <f>IFERROR(VLOOKUP($B47,Свод!$B$6:$U$100,COLUMN()-2,0),0)</f>
        <v>0</v>
      </c>
      <c r="M47" s="9">
        <f>IFERROR(VLOOKUP($B47,Свод!$B$6:$U$100,COLUMN()-2,0),0)</f>
        <v>0</v>
      </c>
      <c r="N47" s="9">
        <f>IFERROR(VLOOKUP($B47,Свод!$B$6:$U$100,COLUMN()-2,0),0)</f>
        <v>0</v>
      </c>
      <c r="O47" s="9">
        <f>IFERROR(VLOOKUP($B47,Свод!$B$6:$U$100,COLUMN()-2,0),0)</f>
        <v>0</v>
      </c>
      <c r="P47" s="9">
        <f>IFERROR(VLOOKUP($B47,Свод!$B$6:$U$100,COLUMN()-2,0),0)</f>
        <v>0</v>
      </c>
      <c r="Q47" s="9">
        <f>IFERROR(VLOOKUP($B47,Свод!$B$6:$U$100,COLUMN()-2,0),0)</f>
        <v>0</v>
      </c>
      <c r="R47" s="9">
        <f>IFERROR(VLOOKUP($B47,Свод!$B$6:$U$100,COLUMN()-2,0),0)</f>
        <v>0</v>
      </c>
      <c r="S47" s="9">
        <f>IFERROR(VLOOKUP($B47,Свод!$B$6:$U$100,COLUMN()-2,0),0)</f>
        <v>0</v>
      </c>
      <c r="T47" s="9">
        <f>IFERROR(VLOOKUP($B47,Свод!$B$6:$U$100,COLUMN()-2,0),0)</f>
        <v>0</v>
      </c>
      <c r="U47" s="9">
        <f>IFERROR(VLOOKUP($B47,Свод!$B$6:$U$100,COLUMN()-2,0),0)</f>
        <v>0</v>
      </c>
      <c r="V47" s="10">
        <f>IFERROR(VLOOKUP($B47,Свод!$B$6:$U$100,COLUMN()-2,0),0)</f>
        <v>0</v>
      </c>
    </row>
    <row r="48" spans="1:22" x14ac:dyDescent="0.25">
      <c r="A48" s="42">
        <v>42</v>
      </c>
      <c r="B48" s="2" t="s">
        <v>48</v>
      </c>
      <c r="C48" s="72"/>
      <c r="D48" s="4" t="str">
        <f>IF(ISNA(VLOOKUP($B48,Свод!$B$5:$B$100, 1,0)),"Не сдали отчет","")</f>
        <v>Не сдали отчет</v>
      </c>
      <c r="E48" s="1">
        <f>IFERROR(VLOOKUP($B48,Свод!$B$6:$U$100,COLUMN()-2,0),0)</f>
        <v>0</v>
      </c>
      <c r="F48" s="1">
        <f>IFERROR(VLOOKUP($B48,Свод!$B$6:$U$100,COLUMN()-2,0),0)</f>
        <v>0</v>
      </c>
      <c r="G48" s="1">
        <f>IFERROR(VLOOKUP($B48,Свод!$B$6:$U$100,COLUMN()-2,0),0)</f>
        <v>0</v>
      </c>
      <c r="H48" s="1">
        <f>IFERROR(VLOOKUP($B48,Свод!$B$6:$U$100,COLUMN()-2,0),0)</f>
        <v>0</v>
      </c>
      <c r="I48" s="1">
        <f>IFERROR(VLOOKUP($B48,Свод!$B$6:$U$100,COLUMN()-2,0),0)</f>
        <v>0</v>
      </c>
      <c r="J48" s="1">
        <f>IFERROR(VLOOKUP($B48,Свод!$B$6:$U$100,COLUMN()-2,0),0)</f>
        <v>0</v>
      </c>
      <c r="K48" s="1">
        <f>IFERROR(VLOOKUP($B48,Свод!$B$6:$U$100,COLUMN()-2,0),0)</f>
        <v>0</v>
      </c>
      <c r="L48" s="1">
        <f>IFERROR(VLOOKUP($B48,Свод!$B$6:$U$100,COLUMN()-2,0),0)</f>
        <v>0</v>
      </c>
      <c r="M48" s="1">
        <f>IFERROR(VLOOKUP($B48,Свод!$B$6:$U$100,COLUMN()-2,0),0)</f>
        <v>0</v>
      </c>
      <c r="N48" s="1">
        <f>IFERROR(VLOOKUP($B48,Свод!$B$6:$U$100,COLUMN()-2,0),0)</f>
        <v>0</v>
      </c>
      <c r="O48" s="1">
        <f>IFERROR(VLOOKUP($B48,Свод!$B$6:$U$100,COLUMN()-2,0),0)</f>
        <v>0</v>
      </c>
      <c r="P48" s="1">
        <f>IFERROR(VLOOKUP($B48,Свод!$B$6:$U$100,COLUMN()-2,0),0)</f>
        <v>0</v>
      </c>
      <c r="Q48" s="1">
        <f>IFERROR(VLOOKUP($B48,Свод!$B$6:$U$100,COLUMN()-2,0),0)</f>
        <v>0</v>
      </c>
      <c r="R48" s="1">
        <f>IFERROR(VLOOKUP($B48,Свод!$B$6:$U$100,COLUMN()-2,0),0)</f>
        <v>0</v>
      </c>
      <c r="S48" s="1">
        <f>IFERROR(VLOOKUP($B48,Свод!$B$6:$U$100,COLUMN()-2,0),0)</f>
        <v>0</v>
      </c>
      <c r="T48" s="1">
        <f>IFERROR(VLOOKUP($B48,Свод!$B$6:$U$100,COLUMN()-2,0),0)</f>
        <v>0</v>
      </c>
      <c r="U48" s="1">
        <f>IFERROR(VLOOKUP($B48,Свод!$B$6:$U$100,COLUMN()-2,0),0)</f>
        <v>0</v>
      </c>
      <c r="V48" s="15">
        <f>IFERROR(VLOOKUP($B48,Свод!$B$6:$U$100,COLUMN()-2,0),0)</f>
        <v>0</v>
      </c>
    </row>
    <row r="49" spans="1:22" x14ac:dyDescent="0.25">
      <c r="A49" s="42">
        <v>43</v>
      </c>
      <c r="B49" s="2" t="s">
        <v>49</v>
      </c>
      <c r="C49" s="72"/>
      <c r="D49" s="4" t="str">
        <f>IF(ISNA(VLOOKUP($B49,Свод!$B$5:$B$100, 1,0)),"Не сдали отчет","")</f>
        <v>Не сдали отчет</v>
      </c>
      <c r="E49" s="1">
        <f>IFERROR(VLOOKUP($B49,Свод!$B$6:$U$100,COLUMN()-2,0),0)</f>
        <v>0</v>
      </c>
      <c r="F49" s="1">
        <f>IFERROR(VLOOKUP($B49,Свод!$B$6:$U$100,COLUMN()-2,0),0)</f>
        <v>0</v>
      </c>
      <c r="G49" s="1">
        <f>IFERROR(VLOOKUP($B49,Свод!$B$6:$U$100,COLUMN()-2,0),0)</f>
        <v>0</v>
      </c>
      <c r="H49" s="1">
        <f>IFERROR(VLOOKUP($B49,Свод!$B$6:$U$100,COLUMN()-2,0),0)</f>
        <v>0</v>
      </c>
      <c r="I49" s="1">
        <f>IFERROR(VLOOKUP($B49,Свод!$B$6:$U$100,COLUMN()-2,0),0)</f>
        <v>0</v>
      </c>
      <c r="J49" s="1">
        <f>IFERROR(VLOOKUP($B49,Свод!$B$6:$U$100,COLUMN()-2,0),0)</f>
        <v>0</v>
      </c>
      <c r="K49" s="1">
        <f>IFERROR(VLOOKUP($B49,Свод!$B$6:$U$100,COLUMN()-2,0),0)</f>
        <v>0</v>
      </c>
      <c r="L49" s="1">
        <f>IFERROR(VLOOKUP($B49,Свод!$B$6:$U$100,COLUMN()-2,0),0)</f>
        <v>0</v>
      </c>
      <c r="M49" s="1">
        <f>IFERROR(VLOOKUP($B49,Свод!$B$6:$U$100,COLUMN()-2,0),0)</f>
        <v>0</v>
      </c>
      <c r="N49" s="1">
        <f>IFERROR(VLOOKUP($B49,Свод!$B$6:$U$100,COLUMN()-2,0),0)</f>
        <v>0</v>
      </c>
      <c r="O49" s="1">
        <f>IFERROR(VLOOKUP($B49,Свод!$B$6:$U$100,COLUMN()-2,0),0)</f>
        <v>0</v>
      </c>
      <c r="P49" s="1">
        <f>IFERROR(VLOOKUP($B49,Свод!$B$6:$U$100,COLUMN()-2,0),0)</f>
        <v>0</v>
      </c>
      <c r="Q49" s="1">
        <f>IFERROR(VLOOKUP($B49,Свод!$B$6:$U$100,COLUMN()-2,0),0)</f>
        <v>0</v>
      </c>
      <c r="R49" s="1">
        <f>IFERROR(VLOOKUP($B49,Свод!$B$6:$U$100,COLUMN()-2,0),0)</f>
        <v>0</v>
      </c>
      <c r="S49" s="1">
        <f>IFERROR(VLOOKUP($B49,Свод!$B$6:$U$100,COLUMN()-2,0),0)</f>
        <v>0</v>
      </c>
      <c r="T49" s="1">
        <f>IFERROR(VLOOKUP($B49,Свод!$B$6:$U$100,COLUMN()-2,0),0)</f>
        <v>0</v>
      </c>
      <c r="U49" s="1">
        <f>IFERROR(VLOOKUP($B49,Свод!$B$6:$U$100,COLUMN()-2,0),0)</f>
        <v>0</v>
      </c>
      <c r="V49" s="15">
        <f>IFERROR(VLOOKUP($B49,Свод!$B$6:$U$100,COLUMN()-2,0),0)</f>
        <v>0</v>
      </c>
    </row>
    <row r="50" spans="1:22" x14ac:dyDescent="0.25">
      <c r="A50" s="42">
        <v>44</v>
      </c>
      <c r="B50" s="2" t="s">
        <v>50</v>
      </c>
      <c r="C50" s="72"/>
      <c r="D50" s="4" t="str">
        <f>IF(ISNA(VLOOKUP($B50,Свод!$B$5:$B$100, 1,0)),"Не сдали отчет","")</f>
        <v>Не сдали отчет</v>
      </c>
      <c r="E50" s="1">
        <f>IFERROR(VLOOKUP($B50,Свод!$B$6:$U$100,COLUMN()-2,0),0)</f>
        <v>0</v>
      </c>
      <c r="F50" s="1">
        <f>IFERROR(VLOOKUP($B50,Свод!$B$6:$U$100,COLUMN()-2,0),0)</f>
        <v>0</v>
      </c>
      <c r="G50" s="1">
        <f>IFERROR(VLOOKUP($B50,Свод!$B$6:$U$100,COLUMN()-2,0),0)</f>
        <v>0</v>
      </c>
      <c r="H50" s="1">
        <f>IFERROR(VLOOKUP($B50,Свод!$B$6:$U$100,COLUMN()-2,0),0)</f>
        <v>0</v>
      </c>
      <c r="I50" s="1">
        <f>IFERROR(VLOOKUP($B50,Свод!$B$6:$U$100,COLUMN()-2,0),0)</f>
        <v>0</v>
      </c>
      <c r="J50" s="1">
        <f>IFERROR(VLOOKUP($B50,Свод!$B$6:$U$100,COLUMN()-2,0),0)</f>
        <v>0</v>
      </c>
      <c r="K50" s="1">
        <f>IFERROR(VLOOKUP($B50,Свод!$B$6:$U$100,COLUMN()-2,0),0)</f>
        <v>0</v>
      </c>
      <c r="L50" s="1">
        <f>IFERROR(VLOOKUP($B50,Свод!$B$6:$U$100,COLUMN()-2,0),0)</f>
        <v>0</v>
      </c>
      <c r="M50" s="1">
        <f>IFERROR(VLOOKUP($B50,Свод!$B$6:$U$100,COLUMN()-2,0),0)</f>
        <v>0</v>
      </c>
      <c r="N50" s="1">
        <f>IFERROR(VLOOKUP($B50,Свод!$B$6:$U$100,COLUMN()-2,0),0)</f>
        <v>0</v>
      </c>
      <c r="O50" s="1">
        <f>IFERROR(VLOOKUP($B50,Свод!$B$6:$U$100,COLUMN()-2,0),0)</f>
        <v>0</v>
      </c>
      <c r="P50" s="1">
        <f>IFERROR(VLOOKUP($B50,Свод!$B$6:$U$100,COLUMN()-2,0),0)</f>
        <v>0</v>
      </c>
      <c r="Q50" s="1">
        <f>IFERROR(VLOOKUP($B50,Свод!$B$6:$U$100,COLUMN()-2,0),0)</f>
        <v>0</v>
      </c>
      <c r="R50" s="1">
        <f>IFERROR(VLOOKUP($B50,Свод!$B$6:$U$100,COLUMN()-2,0),0)</f>
        <v>0</v>
      </c>
      <c r="S50" s="1">
        <f>IFERROR(VLOOKUP($B50,Свод!$B$6:$U$100,COLUMN()-2,0),0)</f>
        <v>0</v>
      </c>
      <c r="T50" s="1">
        <f>IFERROR(VLOOKUP($B50,Свод!$B$6:$U$100,COLUMN()-2,0),0)</f>
        <v>0</v>
      </c>
      <c r="U50" s="1">
        <f>IFERROR(VLOOKUP($B50,Свод!$B$6:$U$100,COLUMN()-2,0),0)</f>
        <v>0</v>
      </c>
      <c r="V50" s="15">
        <f>IFERROR(VLOOKUP($B50,Свод!$B$6:$U$100,COLUMN()-2,0),0)</f>
        <v>0</v>
      </c>
    </row>
    <row r="51" spans="1:22" x14ac:dyDescent="0.25">
      <c r="A51" s="42">
        <v>45</v>
      </c>
      <c r="B51" s="2" t="s">
        <v>51</v>
      </c>
      <c r="C51" s="72"/>
      <c r="D51" s="4" t="str">
        <f>IF(ISNA(VLOOKUP($B51,Свод!$B$5:$B$100, 1,0)),"Не сдали отчет","")</f>
        <v>Не сдали отчет</v>
      </c>
      <c r="E51" s="1">
        <f>IFERROR(VLOOKUP($B51,Свод!$B$6:$U$100,COLUMN()-2,0),0)</f>
        <v>0</v>
      </c>
      <c r="F51" s="1">
        <f>IFERROR(VLOOKUP($B51,Свод!$B$6:$U$100,COLUMN()-2,0),0)</f>
        <v>0</v>
      </c>
      <c r="G51" s="1">
        <f>IFERROR(VLOOKUP($B51,Свод!$B$6:$U$100,COLUMN()-2,0),0)</f>
        <v>0</v>
      </c>
      <c r="H51" s="1">
        <f>IFERROR(VLOOKUP($B51,Свод!$B$6:$U$100,COLUMN()-2,0),0)</f>
        <v>0</v>
      </c>
      <c r="I51" s="1">
        <f>IFERROR(VLOOKUP($B51,Свод!$B$6:$U$100,COLUMN()-2,0),0)</f>
        <v>0</v>
      </c>
      <c r="J51" s="1">
        <f>IFERROR(VLOOKUP($B51,Свод!$B$6:$U$100,COLUMN()-2,0),0)</f>
        <v>0</v>
      </c>
      <c r="K51" s="1">
        <f>IFERROR(VLOOKUP($B51,Свод!$B$6:$U$100,COLUMN()-2,0),0)</f>
        <v>0</v>
      </c>
      <c r="L51" s="1">
        <f>IFERROR(VLOOKUP($B51,Свод!$B$6:$U$100,COLUMN()-2,0),0)</f>
        <v>0</v>
      </c>
      <c r="M51" s="1">
        <f>IFERROR(VLOOKUP($B51,Свод!$B$6:$U$100,COLUMN()-2,0),0)</f>
        <v>0</v>
      </c>
      <c r="N51" s="1">
        <f>IFERROR(VLOOKUP($B51,Свод!$B$6:$U$100,COLUMN()-2,0),0)</f>
        <v>0</v>
      </c>
      <c r="O51" s="1">
        <f>IFERROR(VLOOKUP($B51,Свод!$B$6:$U$100,COLUMN()-2,0),0)</f>
        <v>0</v>
      </c>
      <c r="P51" s="1">
        <f>IFERROR(VLOOKUP($B51,Свод!$B$6:$U$100,COLUMN()-2,0),0)</f>
        <v>0</v>
      </c>
      <c r="Q51" s="1">
        <f>IFERROR(VLOOKUP($B51,Свод!$B$6:$U$100,COLUMN()-2,0),0)</f>
        <v>0</v>
      </c>
      <c r="R51" s="1">
        <f>IFERROR(VLOOKUP($B51,Свод!$B$6:$U$100,COLUMN()-2,0),0)</f>
        <v>0</v>
      </c>
      <c r="S51" s="1">
        <f>IFERROR(VLOOKUP($B51,Свод!$B$6:$U$100,COLUMN()-2,0),0)</f>
        <v>0</v>
      </c>
      <c r="T51" s="1">
        <f>IFERROR(VLOOKUP($B51,Свод!$B$6:$U$100,COLUMN()-2,0),0)</f>
        <v>0</v>
      </c>
      <c r="U51" s="1">
        <f>IFERROR(VLOOKUP($B51,Свод!$B$6:$U$100,COLUMN()-2,0),0)</f>
        <v>0</v>
      </c>
      <c r="V51" s="15">
        <f>IFERROR(VLOOKUP($B51,Свод!$B$6:$U$100,COLUMN()-2,0),0)</f>
        <v>0</v>
      </c>
    </row>
    <row r="52" spans="1:22" ht="15.75" thickBot="1" x14ac:dyDescent="0.3">
      <c r="A52" s="43">
        <v>46</v>
      </c>
      <c r="B52" s="38" t="s">
        <v>123</v>
      </c>
      <c r="C52" s="73"/>
      <c r="D52" s="12" t="str">
        <f>IF(ISNA(VLOOKUP($B52,Свод!$B$5:$B$100, 1,0)),"Не сдали отчет","")</f>
        <v>Не сдали отчет</v>
      </c>
      <c r="E52" s="13">
        <f>IFERROR(VLOOKUP($B52,Свод!$B$6:$U$100,COLUMN()-2,0),0)</f>
        <v>0</v>
      </c>
      <c r="F52" s="13">
        <f>IFERROR(VLOOKUP($B52,Свод!$B$6:$U$100,COLUMN()-2,0),0)</f>
        <v>0</v>
      </c>
      <c r="G52" s="13">
        <f>IFERROR(VLOOKUP($B52,Свод!$B$6:$U$100,COLUMN()-2,0),0)</f>
        <v>0</v>
      </c>
      <c r="H52" s="13">
        <f>IFERROR(VLOOKUP($B52,Свод!$B$6:$U$100,COLUMN()-2,0),0)</f>
        <v>0</v>
      </c>
      <c r="I52" s="13">
        <f>IFERROR(VLOOKUP($B52,Свод!$B$6:$U$100,COLUMN()-2,0),0)</f>
        <v>0</v>
      </c>
      <c r="J52" s="13">
        <f>IFERROR(VLOOKUP($B52,Свод!$B$6:$U$100,COLUMN()-2,0),0)</f>
        <v>0</v>
      </c>
      <c r="K52" s="13">
        <f>IFERROR(VLOOKUP($B52,Свод!$B$6:$U$100,COLUMN()-2,0),0)</f>
        <v>0</v>
      </c>
      <c r="L52" s="13">
        <f>IFERROR(VLOOKUP($B52,Свод!$B$6:$U$100,COLUMN()-2,0),0)</f>
        <v>0</v>
      </c>
      <c r="M52" s="13">
        <f>IFERROR(VLOOKUP($B52,Свод!$B$6:$U$100,COLUMN()-2,0),0)</f>
        <v>0</v>
      </c>
      <c r="N52" s="13">
        <f>IFERROR(VLOOKUP($B52,Свод!$B$6:$U$100,COLUMN()-2,0),0)</f>
        <v>0</v>
      </c>
      <c r="O52" s="13">
        <f>IFERROR(VLOOKUP($B52,Свод!$B$6:$U$100,COLUMN()-2,0),0)</f>
        <v>0</v>
      </c>
      <c r="P52" s="13">
        <f>IFERROR(VLOOKUP($B52,Свод!$B$6:$U$100,COLUMN()-2,0),0)</f>
        <v>0</v>
      </c>
      <c r="Q52" s="13">
        <f>IFERROR(VLOOKUP($B52,Свод!$B$6:$U$100,COLUMN()-2,0),0)</f>
        <v>0</v>
      </c>
      <c r="R52" s="13">
        <f>IFERROR(VLOOKUP($B52,Свод!$B$6:$U$100,COLUMN()-2,0),0)</f>
        <v>0</v>
      </c>
      <c r="S52" s="13">
        <f>IFERROR(VLOOKUP($B52,Свод!$B$6:$U$100,COLUMN()-2,0),0)</f>
        <v>0</v>
      </c>
      <c r="T52" s="13">
        <f>IFERROR(VLOOKUP($B52,Свод!$B$6:$U$100,COLUMN()-2,0),0)</f>
        <v>0</v>
      </c>
      <c r="U52" s="13">
        <f>IFERROR(VLOOKUP($B52,Свод!$B$6:$U$100,COLUMN()-2,0),0)</f>
        <v>0</v>
      </c>
      <c r="V52" s="14">
        <f>IFERROR(VLOOKUP($B52,Свод!$B$6:$U$100,COLUMN()-2,0),0)</f>
        <v>0</v>
      </c>
    </row>
    <row r="53" spans="1:22" x14ac:dyDescent="0.25">
      <c r="A53" s="41">
        <v>47</v>
      </c>
      <c r="B53" s="7" t="s">
        <v>53</v>
      </c>
      <c r="C53" s="71" t="s">
        <v>52</v>
      </c>
      <c r="D53" s="8" t="str">
        <f>IF(ISNA(VLOOKUP($B53,Свод!$B$5:$B$100, 1,0)),"Не сдали отчет","")</f>
        <v>Не сдали отчет</v>
      </c>
      <c r="E53" s="9">
        <f>IFERROR(VLOOKUP($B53,Свод!$B$6:$U$100,COLUMN()-2,0),0)</f>
        <v>0</v>
      </c>
      <c r="F53" s="9">
        <f>IFERROR(VLOOKUP($B53,Свод!$B$6:$U$100,COLUMN()-2,0),0)</f>
        <v>0</v>
      </c>
      <c r="G53" s="9">
        <f>IFERROR(VLOOKUP($B53,Свод!$B$6:$U$100,COLUMN()-2,0),0)</f>
        <v>0</v>
      </c>
      <c r="H53" s="9">
        <f>IFERROR(VLOOKUP($B53,Свод!$B$6:$U$100,COLUMN()-2,0),0)</f>
        <v>0</v>
      </c>
      <c r="I53" s="9">
        <f>IFERROR(VLOOKUP($B53,Свод!$B$6:$U$100,COLUMN()-2,0),0)</f>
        <v>0</v>
      </c>
      <c r="J53" s="9">
        <f>IFERROR(VLOOKUP($B53,Свод!$B$6:$U$100,COLUMN()-2,0),0)</f>
        <v>0</v>
      </c>
      <c r="K53" s="9">
        <f>IFERROR(VLOOKUP($B53,Свод!$B$6:$U$100,COLUMN()-2,0),0)</f>
        <v>0</v>
      </c>
      <c r="L53" s="9">
        <f>IFERROR(VLOOKUP($B53,Свод!$B$6:$U$100,COLUMN()-2,0),0)</f>
        <v>0</v>
      </c>
      <c r="M53" s="9">
        <f>IFERROR(VLOOKUP($B53,Свод!$B$6:$U$100,COLUMN()-2,0),0)</f>
        <v>0</v>
      </c>
      <c r="N53" s="9">
        <f>IFERROR(VLOOKUP($B53,Свод!$B$6:$U$100,COLUMN()-2,0),0)</f>
        <v>0</v>
      </c>
      <c r="O53" s="9">
        <f>IFERROR(VLOOKUP($B53,Свод!$B$6:$U$100,COLUMN()-2,0),0)</f>
        <v>0</v>
      </c>
      <c r="P53" s="9">
        <f>IFERROR(VLOOKUP($B53,Свод!$B$6:$U$100,COLUMN()-2,0),0)</f>
        <v>0</v>
      </c>
      <c r="Q53" s="9">
        <f>IFERROR(VLOOKUP($B53,Свод!$B$6:$U$100,COLUMN()-2,0),0)</f>
        <v>0</v>
      </c>
      <c r="R53" s="9">
        <f>IFERROR(VLOOKUP($B53,Свод!$B$6:$U$100,COLUMN()-2,0),0)</f>
        <v>0</v>
      </c>
      <c r="S53" s="9">
        <f>IFERROR(VLOOKUP($B53,Свод!$B$6:$U$100,COLUMN()-2,0),0)</f>
        <v>0</v>
      </c>
      <c r="T53" s="9">
        <f>IFERROR(VLOOKUP($B53,Свод!$B$6:$U$100,COLUMN()-2,0),0)</f>
        <v>0</v>
      </c>
      <c r="U53" s="9">
        <f>IFERROR(VLOOKUP($B53,Свод!$B$6:$U$100,COLUMN()-2,0),0)</f>
        <v>0</v>
      </c>
      <c r="V53" s="10">
        <f>IFERROR(VLOOKUP($B53,Свод!$B$6:$U$100,COLUMN()-2,0),0)</f>
        <v>0</v>
      </c>
    </row>
    <row r="54" spans="1:22" x14ac:dyDescent="0.25">
      <c r="A54" s="42">
        <v>48</v>
      </c>
      <c r="B54" s="2" t="s">
        <v>54</v>
      </c>
      <c r="C54" s="72"/>
      <c r="D54" s="4" t="str">
        <f>IF(ISNA(VLOOKUP($B54,Свод!$B$5:$B$100, 1,0)),"Не сдали отчет","")</f>
        <v>Не сдали отчет</v>
      </c>
      <c r="E54" s="1">
        <f>IFERROR(VLOOKUP($B54,Свод!$B$6:$U$100,COLUMN()-2,0),0)</f>
        <v>0</v>
      </c>
      <c r="F54" s="1">
        <f>IFERROR(VLOOKUP($B54,Свод!$B$6:$U$100,COLUMN()-2,0),0)</f>
        <v>0</v>
      </c>
      <c r="G54" s="1">
        <f>IFERROR(VLOOKUP($B54,Свод!$B$6:$U$100,COLUMN()-2,0),0)</f>
        <v>0</v>
      </c>
      <c r="H54" s="1">
        <f>IFERROR(VLOOKUP($B54,Свод!$B$6:$U$100,COLUMN()-2,0),0)</f>
        <v>0</v>
      </c>
      <c r="I54" s="1">
        <f>IFERROR(VLOOKUP($B54,Свод!$B$6:$U$100,COLUMN()-2,0),0)</f>
        <v>0</v>
      </c>
      <c r="J54" s="1">
        <f>IFERROR(VLOOKUP($B54,Свод!$B$6:$U$100,COLUMN()-2,0),0)</f>
        <v>0</v>
      </c>
      <c r="K54" s="1">
        <f>IFERROR(VLOOKUP($B54,Свод!$B$6:$U$100,COLUMN()-2,0),0)</f>
        <v>0</v>
      </c>
      <c r="L54" s="1">
        <f>IFERROR(VLOOKUP($B54,Свод!$B$6:$U$100,COLUMN()-2,0),0)</f>
        <v>0</v>
      </c>
      <c r="M54" s="1">
        <f>IFERROR(VLOOKUP($B54,Свод!$B$6:$U$100,COLUMN()-2,0),0)</f>
        <v>0</v>
      </c>
      <c r="N54" s="1">
        <f>IFERROR(VLOOKUP($B54,Свод!$B$6:$U$100,COLUMN()-2,0),0)</f>
        <v>0</v>
      </c>
      <c r="O54" s="1">
        <f>IFERROR(VLOOKUP($B54,Свод!$B$6:$U$100,COLUMN()-2,0),0)</f>
        <v>0</v>
      </c>
      <c r="P54" s="1">
        <f>IFERROR(VLOOKUP($B54,Свод!$B$6:$U$100,COLUMN()-2,0),0)</f>
        <v>0</v>
      </c>
      <c r="Q54" s="1">
        <f>IFERROR(VLOOKUP($B54,Свод!$B$6:$U$100,COLUMN()-2,0),0)</f>
        <v>0</v>
      </c>
      <c r="R54" s="1">
        <f>IFERROR(VLOOKUP($B54,Свод!$B$6:$U$100,COLUMN()-2,0),0)</f>
        <v>0</v>
      </c>
      <c r="S54" s="1">
        <f>IFERROR(VLOOKUP($B54,Свод!$B$6:$U$100,COLUMN()-2,0),0)</f>
        <v>0</v>
      </c>
      <c r="T54" s="1">
        <f>IFERROR(VLOOKUP($B54,Свод!$B$6:$U$100,COLUMN()-2,0),0)</f>
        <v>0</v>
      </c>
      <c r="U54" s="1">
        <f>IFERROR(VLOOKUP($B54,Свод!$B$6:$U$100,COLUMN()-2,0),0)</f>
        <v>0</v>
      </c>
      <c r="V54" s="15">
        <f>IFERROR(VLOOKUP($B54,Свод!$B$6:$U$100,COLUMN()-2,0),0)</f>
        <v>0</v>
      </c>
    </row>
    <row r="55" spans="1:22" x14ac:dyDescent="0.25">
      <c r="A55" s="42">
        <v>49</v>
      </c>
      <c r="B55" s="2" t="s">
        <v>55</v>
      </c>
      <c r="C55" s="72"/>
      <c r="D55" s="4" t="str">
        <f>IF(ISNA(VLOOKUP($B55,Свод!$B$5:$B$100, 1,0)),"Не сдали отчет","")</f>
        <v>Не сдали отчет</v>
      </c>
      <c r="E55" s="1">
        <f>IFERROR(VLOOKUP($B55,Свод!$B$6:$U$100,COLUMN()-2,0),0)</f>
        <v>0</v>
      </c>
      <c r="F55" s="1">
        <f>IFERROR(VLOOKUP($B55,Свод!$B$6:$U$100,COLUMN()-2,0),0)</f>
        <v>0</v>
      </c>
      <c r="G55" s="1">
        <f>IFERROR(VLOOKUP($B55,Свод!$B$6:$U$100,COLUMN()-2,0),0)</f>
        <v>0</v>
      </c>
      <c r="H55" s="1">
        <f>IFERROR(VLOOKUP($B55,Свод!$B$6:$U$100,COLUMN()-2,0),0)</f>
        <v>0</v>
      </c>
      <c r="I55" s="1">
        <f>IFERROR(VLOOKUP($B55,Свод!$B$6:$U$100,COLUMN()-2,0),0)</f>
        <v>0</v>
      </c>
      <c r="J55" s="1">
        <f>IFERROR(VLOOKUP($B55,Свод!$B$6:$U$100,COLUMN()-2,0),0)</f>
        <v>0</v>
      </c>
      <c r="K55" s="1">
        <f>IFERROR(VLOOKUP($B55,Свод!$B$6:$U$100,COLUMN()-2,0),0)</f>
        <v>0</v>
      </c>
      <c r="L55" s="1">
        <f>IFERROR(VLOOKUP($B55,Свод!$B$6:$U$100,COLUMN()-2,0),0)</f>
        <v>0</v>
      </c>
      <c r="M55" s="1">
        <f>IFERROR(VLOOKUP($B55,Свод!$B$6:$U$100,COLUMN()-2,0),0)</f>
        <v>0</v>
      </c>
      <c r="N55" s="1">
        <f>IFERROR(VLOOKUP($B55,Свод!$B$6:$U$100,COLUMN()-2,0),0)</f>
        <v>0</v>
      </c>
      <c r="O55" s="1">
        <f>IFERROR(VLOOKUP($B55,Свод!$B$6:$U$100,COLUMN()-2,0),0)</f>
        <v>0</v>
      </c>
      <c r="P55" s="1">
        <f>IFERROR(VLOOKUP($B55,Свод!$B$6:$U$100,COLUMN()-2,0),0)</f>
        <v>0</v>
      </c>
      <c r="Q55" s="1">
        <f>IFERROR(VLOOKUP($B55,Свод!$B$6:$U$100,COLUMN()-2,0),0)</f>
        <v>0</v>
      </c>
      <c r="R55" s="1">
        <f>IFERROR(VLOOKUP($B55,Свод!$B$6:$U$100,COLUMN()-2,0),0)</f>
        <v>0</v>
      </c>
      <c r="S55" s="1">
        <f>IFERROR(VLOOKUP($B55,Свод!$B$6:$U$100,COLUMN()-2,0),0)</f>
        <v>0</v>
      </c>
      <c r="T55" s="1">
        <f>IFERROR(VLOOKUP($B55,Свод!$B$6:$U$100,COLUMN()-2,0),0)</f>
        <v>0</v>
      </c>
      <c r="U55" s="1">
        <f>IFERROR(VLOOKUP($B55,Свод!$B$6:$U$100,COLUMN()-2,0),0)</f>
        <v>0</v>
      </c>
      <c r="V55" s="15">
        <f>IFERROR(VLOOKUP($B55,Свод!$B$6:$U$100,COLUMN()-2,0),0)</f>
        <v>0</v>
      </c>
    </row>
    <row r="56" spans="1:22" x14ac:dyDescent="0.25">
      <c r="A56" s="42">
        <v>50</v>
      </c>
      <c r="B56" s="2" t="s">
        <v>56</v>
      </c>
      <c r="C56" s="72"/>
      <c r="D56" s="4" t="str">
        <f>IF(ISNA(VLOOKUP($B56,Свод!$B$5:$B$100, 1,0)),"Не сдали отчет","")</f>
        <v>Не сдали отчет</v>
      </c>
      <c r="E56" s="1">
        <f>IFERROR(VLOOKUP($B56,Свод!$B$6:$U$100,COLUMN()-2,0),0)</f>
        <v>0</v>
      </c>
      <c r="F56" s="1">
        <f>IFERROR(VLOOKUP($B56,Свод!$B$6:$U$100,COLUMN()-2,0),0)</f>
        <v>0</v>
      </c>
      <c r="G56" s="1">
        <f>IFERROR(VLOOKUP($B56,Свод!$B$6:$U$100,COLUMN()-2,0),0)</f>
        <v>0</v>
      </c>
      <c r="H56" s="1">
        <f>IFERROR(VLOOKUP($B56,Свод!$B$6:$U$100,COLUMN()-2,0),0)</f>
        <v>0</v>
      </c>
      <c r="I56" s="1">
        <f>IFERROR(VLOOKUP($B56,Свод!$B$6:$U$100,COLUMN()-2,0),0)</f>
        <v>0</v>
      </c>
      <c r="J56" s="1">
        <f>IFERROR(VLOOKUP($B56,Свод!$B$6:$U$100,COLUMN()-2,0),0)</f>
        <v>0</v>
      </c>
      <c r="K56" s="1">
        <f>IFERROR(VLOOKUP($B56,Свод!$B$6:$U$100,COLUMN()-2,0),0)</f>
        <v>0</v>
      </c>
      <c r="L56" s="1">
        <f>IFERROR(VLOOKUP($B56,Свод!$B$6:$U$100,COLUMN()-2,0),0)</f>
        <v>0</v>
      </c>
      <c r="M56" s="1">
        <f>IFERROR(VLOOKUP($B56,Свод!$B$6:$U$100,COLUMN()-2,0),0)</f>
        <v>0</v>
      </c>
      <c r="N56" s="1">
        <f>IFERROR(VLOOKUP($B56,Свод!$B$6:$U$100,COLUMN()-2,0),0)</f>
        <v>0</v>
      </c>
      <c r="O56" s="1">
        <f>IFERROR(VLOOKUP($B56,Свод!$B$6:$U$100,COLUMN()-2,0),0)</f>
        <v>0</v>
      </c>
      <c r="P56" s="1">
        <f>IFERROR(VLOOKUP($B56,Свод!$B$6:$U$100,COLUMN()-2,0),0)</f>
        <v>0</v>
      </c>
      <c r="Q56" s="1">
        <f>IFERROR(VLOOKUP($B56,Свод!$B$6:$U$100,COLUMN()-2,0),0)</f>
        <v>0</v>
      </c>
      <c r="R56" s="1">
        <f>IFERROR(VLOOKUP($B56,Свод!$B$6:$U$100,COLUMN()-2,0),0)</f>
        <v>0</v>
      </c>
      <c r="S56" s="1">
        <f>IFERROR(VLOOKUP($B56,Свод!$B$6:$U$100,COLUMN()-2,0),0)</f>
        <v>0</v>
      </c>
      <c r="T56" s="1">
        <f>IFERROR(VLOOKUP($B56,Свод!$B$6:$U$100,COLUMN()-2,0),0)</f>
        <v>0</v>
      </c>
      <c r="U56" s="1">
        <f>IFERROR(VLOOKUP($B56,Свод!$B$6:$U$100,COLUMN()-2,0),0)</f>
        <v>0</v>
      </c>
      <c r="V56" s="15">
        <f>IFERROR(VLOOKUP($B56,Свод!$B$6:$U$100,COLUMN()-2,0),0)</f>
        <v>0</v>
      </c>
    </row>
    <row r="57" spans="1:22" ht="30" x14ac:dyDescent="0.25">
      <c r="A57" s="42">
        <v>51</v>
      </c>
      <c r="B57" s="2" t="s">
        <v>57</v>
      </c>
      <c r="C57" s="72"/>
      <c r="D57" s="4" t="str">
        <f>IF(ISNA(VLOOKUP($B57,Свод!$B$5:$B$100, 1,0)),"Не сдали отчет","")</f>
        <v>Не сдали отчет</v>
      </c>
      <c r="E57" s="1">
        <f>IFERROR(VLOOKUP($B57,Свод!$B$6:$U$100,COLUMN()-2,0),0)</f>
        <v>0</v>
      </c>
      <c r="F57" s="1">
        <f>IFERROR(VLOOKUP($B57,Свод!$B$6:$U$100,COLUMN()-2,0),0)</f>
        <v>0</v>
      </c>
      <c r="G57" s="1">
        <f>IFERROR(VLOOKUP($B57,Свод!$B$6:$U$100,COLUMN()-2,0),0)</f>
        <v>0</v>
      </c>
      <c r="H57" s="1">
        <f>IFERROR(VLOOKUP($B57,Свод!$B$6:$U$100,COLUMN()-2,0),0)</f>
        <v>0</v>
      </c>
      <c r="I57" s="1">
        <f>IFERROR(VLOOKUP($B57,Свод!$B$6:$U$100,COLUMN()-2,0),0)</f>
        <v>0</v>
      </c>
      <c r="J57" s="1">
        <f>IFERROR(VLOOKUP($B57,Свод!$B$6:$U$100,COLUMN()-2,0),0)</f>
        <v>0</v>
      </c>
      <c r="K57" s="1">
        <f>IFERROR(VLOOKUP($B57,Свод!$B$6:$U$100,COLUMN()-2,0),0)</f>
        <v>0</v>
      </c>
      <c r="L57" s="1">
        <f>IFERROR(VLOOKUP($B57,Свод!$B$6:$U$100,COLUMN()-2,0),0)</f>
        <v>0</v>
      </c>
      <c r="M57" s="1">
        <f>IFERROR(VLOOKUP($B57,Свод!$B$6:$U$100,COLUMN()-2,0),0)</f>
        <v>0</v>
      </c>
      <c r="N57" s="1">
        <f>IFERROR(VLOOKUP($B57,Свод!$B$6:$U$100,COLUMN()-2,0),0)</f>
        <v>0</v>
      </c>
      <c r="O57" s="1">
        <f>IFERROR(VLOOKUP($B57,Свод!$B$6:$U$100,COLUMN()-2,0),0)</f>
        <v>0</v>
      </c>
      <c r="P57" s="1">
        <f>IFERROR(VLOOKUP($B57,Свод!$B$6:$U$100,COLUMN()-2,0),0)</f>
        <v>0</v>
      </c>
      <c r="Q57" s="1">
        <f>IFERROR(VLOOKUP($B57,Свод!$B$6:$U$100,COLUMN()-2,0),0)</f>
        <v>0</v>
      </c>
      <c r="R57" s="1">
        <f>IFERROR(VLOOKUP($B57,Свод!$B$6:$U$100,COLUMN()-2,0),0)</f>
        <v>0</v>
      </c>
      <c r="S57" s="1">
        <f>IFERROR(VLOOKUP($B57,Свод!$B$6:$U$100,COLUMN()-2,0),0)</f>
        <v>0</v>
      </c>
      <c r="T57" s="1">
        <f>IFERROR(VLOOKUP($B57,Свод!$B$6:$U$100,COLUMN()-2,0),0)</f>
        <v>0</v>
      </c>
      <c r="U57" s="1">
        <f>IFERROR(VLOOKUP($B57,Свод!$B$6:$U$100,COLUMN()-2,0),0)</f>
        <v>0</v>
      </c>
      <c r="V57" s="15">
        <f>IFERROR(VLOOKUP($B57,Свод!$B$6:$U$100,COLUMN()-2,0),0)</f>
        <v>0</v>
      </c>
    </row>
    <row r="58" spans="1:22" x14ac:dyDescent="0.25">
      <c r="A58" s="42">
        <v>52</v>
      </c>
      <c r="B58" s="2" t="s">
        <v>100</v>
      </c>
      <c r="C58" s="72"/>
      <c r="D58" s="4" t="str">
        <f>IF(ISNA(VLOOKUP($B58,Свод!$B$5:$B$100, 1,0)),"Не сдали отчет","")</f>
        <v>Не сдали отчет</v>
      </c>
      <c r="E58" s="1">
        <f>IFERROR(VLOOKUP($B58,Свод!$B$6:$U$100,COLUMN()-2,0),0)</f>
        <v>0</v>
      </c>
      <c r="F58" s="1">
        <f>IFERROR(VLOOKUP($B58,Свод!$B$6:$U$100,COLUMN()-2,0),0)</f>
        <v>0</v>
      </c>
      <c r="G58" s="1">
        <f>IFERROR(VLOOKUP($B58,Свод!$B$6:$U$100,COLUMN()-2,0),0)</f>
        <v>0</v>
      </c>
      <c r="H58" s="1">
        <f>IFERROR(VLOOKUP($B58,Свод!$B$6:$U$100,COLUMN()-2,0),0)</f>
        <v>0</v>
      </c>
      <c r="I58" s="1">
        <f>IFERROR(VLOOKUP($B58,Свод!$B$6:$U$100,COLUMN()-2,0),0)</f>
        <v>0</v>
      </c>
      <c r="J58" s="1">
        <f>IFERROR(VLOOKUP($B58,Свод!$B$6:$U$100,COLUMN()-2,0),0)</f>
        <v>0</v>
      </c>
      <c r="K58" s="1">
        <f>IFERROR(VLOOKUP($B58,Свод!$B$6:$U$100,COLUMN()-2,0),0)</f>
        <v>0</v>
      </c>
      <c r="L58" s="1">
        <f>IFERROR(VLOOKUP($B58,Свод!$B$6:$U$100,COLUMN()-2,0),0)</f>
        <v>0</v>
      </c>
      <c r="M58" s="1">
        <f>IFERROR(VLOOKUP($B58,Свод!$B$6:$U$100,COLUMN()-2,0),0)</f>
        <v>0</v>
      </c>
      <c r="N58" s="1">
        <f>IFERROR(VLOOKUP($B58,Свод!$B$6:$U$100,COLUMN()-2,0),0)</f>
        <v>0</v>
      </c>
      <c r="O58" s="1">
        <f>IFERROR(VLOOKUP($B58,Свод!$B$6:$U$100,COLUMN()-2,0),0)</f>
        <v>0</v>
      </c>
      <c r="P58" s="1">
        <f>IFERROR(VLOOKUP($B58,Свод!$B$6:$U$100,COLUMN()-2,0),0)</f>
        <v>0</v>
      </c>
      <c r="Q58" s="1">
        <f>IFERROR(VLOOKUP($B58,Свод!$B$6:$U$100,COLUMN()-2,0),0)</f>
        <v>0</v>
      </c>
      <c r="R58" s="1">
        <f>IFERROR(VLOOKUP($B58,Свод!$B$6:$U$100,COLUMN()-2,0),0)</f>
        <v>0</v>
      </c>
      <c r="S58" s="1">
        <f>IFERROR(VLOOKUP($B58,Свод!$B$6:$U$100,COLUMN()-2,0),0)</f>
        <v>0</v>
      </c>
      <c r="T58" s="1">
        <f>IFERROR(VLOOKUP($B58,Свод!$B$6:$U$100,COLUMN()-2,0),0)</f>
        <v>0</v>
      </c>
      <c r="U58" s="1">
        <f>IFERROR(VLOOKUP($B58,Свод!$B$6:$U$100,COLUMN()-2,0),0)</f>
        <v>0</v>
      </c>
      <c r="V58" s="15">
        <f>IFERROR(VLOOKUP($B58,Свод!$B$6:$U$100,COLUMN()-2,0),0)</f>
        <v>0</v>
      </c>
    </row>
    <row r="59" spans="1:22" ht="30" x14ac:dyDescent="0.25">
      <c r="A59" s="42">
        <v>53</v>
      </c>
      <c r="B59" s="2" t="s">
        <v>58</v>
      </c>
      <c r="C59" s="72"/>
      <c r="D59" s="4" t="str">
        <f>IF(ISNA(VLOOKUP($B59,Свод!$B$5:$B$100, 1,0)),"Не сдали отчет","")</f>
        <v>Не сдали отчет</v>
      </c>
      <c r="E59" s="1">
        <f>IFERROR(VLOOKUP($B59,Свод!$B$6:$U$100,COLUMN()-2,0),0)</f>
        <v>0</v>
      </c>
      <c r="F59" s="1">
        <f>IFERROR(VLOOKUP($B59,Свод!$B$6:$U$100,COLUMN()-2,0),0)</f>
        <v>0</v>
      </c>
      <c r="G59" s="1">
        <f>IFERROR(VLOOKUP($B59,Свод!$B$6:$U$100,COLUMN()-2,0),0)</f>
        <v>0</v>
      </c>
      <c r="H59" s="1">
        <f>IFERROR(VLOOKUP($B59,Свод!$B$6:$U$100,COLUMN()-2,0),0)</f>
        <v>0</v>
      </c>
      <c r="I59" s="1">
        <f>IFERROR(VLOOKUP($B59,Свод!$B$6:$U$100,COLUMN()-2,0),0)</f>
        <v>0</v>
      </c>
      <c r="J59" s="1">
        <f>IFERROR(VLOOKUP($B59,Свод!$B$6:$U$100,COLUMN()-2,0),0)</f>
        <v>0</v>
      </c>
      <c r="K59" s="1">
        <f>IFERROR(VLOOKUP($B59,Свод!$B$6:$U$100,COLUMN()-2,0),0)</f>
        <v>0</v>
      </c>
      <c r="L59" s="1">
        <f>IFERROR(VLOOKUP($B59,Свод!$B$6:$U$100,COLUMN()-2,0),0)</f>
        <v>0</v>
      </c>
      <c r="M59" s="1">
        <f>IFERROR(VLOOKUP($B59,Свод!$B$6:$U$100,COLUMN()-2,0),0)</f>
        <v>0</v>
      </c>
      <c r="N59" s="1">
        <f>IFERROR(VLOOKUP($B59,Свод!$B$6:$U$100,COLUMN()-2,0),0)</f>
        <v>0</v>
      </c>
      <c r="O59" s="1">
        <f>IFERROR(VLOOKUP($B59,Свод!$B$6:$U$100,COLUMN()-2,0),0)</f>
        <v>0</v>
      </c>
      <c r="P59" s="1">
        <f>IFERROR(VLOOKUP($B59,Свод!$B$6:$U$100,COLUMN()-2,0),0)</f>
        <v>0</v>
      </c>
      <c r="Q59" s="1">
        <f>IFERROR(VLOOKUP($B59,Свод!$B$6:$U$100,COLUMN()-2,0),0)</f>
        <v>0</v>
      </c>
      <c r="R59" s="1">
        <f>IFERROR(VLOOKUP($B59,Свод!$B$6:$U$100,COLUMN()-2,0),0)</f>
        <v>0</v>
      </c>
      <c r="S59" s="1">
        <f>IFERROR(VLOOKUP($B59,Свод!$B$6:$U$100,COLUMN()-2,0),0)</f>
        <v>0</v>
      </c>
      <c r="T59" s="1">
        <f>IFERROR(VLOOKUP($B59,Свод!$B$6:$U$100,COLUMN()-2,0),0)</f>
        <v>0</v>
      </c>
      <c r="U59" s="1">
        <f>IFERROR(VLOOKUP($B59,Свод!$B$6:$U$100,COLUMN()-2,0),0)</f>
        <v>0</v>
      </c>
      <c r="V59" s="15">
        <f>IFERROR(VLOOKUP($B59,Свод!$B$6:$U$100,COLUMN()-2,0),0)</f>
        <v>0</v>
      </c>
    </row>
    <row r="60" spans="1:22" ht="30" x14ac:dyDescent="0.25">
      <c r="A60" s="42">
        <v>54</v>
      </c>
      <c r="B60" s="2" t="s">
        <v>59</v>
      </c>
      <c r="C60" s="72"/>
      <c r="D60" s="4" t="str">
        <f>IF(ISNA(VLOOKUP($B60,Свод!$B$5:$B$100, 1,0)),"Не сдали отчет","")</f>
        <v>Не сдали отчет</v>
      </c>
      <c r="E60" s="1">
        <f>IFERROR(VLOOKUP($B60,Свод!$B$6:$U$100,COLUMN()-2,0),0)</f>
        <v>0</v>
      </c>
      <c r="F60" s="1">
        <f>IFERROR(VLOOKUP($B60,Свод!$B$6:$U$100,COLUMN()-2,0),0)</f>
        <v>0</v>
      </c>
      <c r="G60" s="1">
        <f>IFERROR(VLOOKUP($B60,Свод!$B$6:$U$100,COLUMN()-2,0),0)</f>
        <v>0</v>
      </c>
      <c r="H60" s="1">
        <f>IFERROR(VLOOKUP($B60,Свод!$B$6:$U$100,COLUMN()-2,0),0)</f>
        <v>0</v>
      </c>
      <c r="I60" s="1">
        <f>IFERROR(VLOOKUP($B60,Свод!$B$6:$U$100,COLUMN()-2,0),0)</f>
        <v>0</v>
      </c>
      <c r="J60" s="1">
        <f>IFERROR(VLOOKUP($B60,Свод!$B$6:$U$100,COLUMN()-2,0),0)</f>
        <v>0</v>
      </c>
      <c r="K60" s="1">
        <f>IFERROR(VLOOKUP($B60,Свод!$B$6:$U$100,COLUMN()-2,0),0)</f>
        <v>0</v>
      </c>
      <c r="L60" s="1">
        <f>IFERROR(VLOOKUP($B60,Свод!$B$6:$U$100,COLUMN()-2,0),0)</f>
        <v>0</v>
      </c>
      <c r="M60" s="1">
        <f>IFERROR(VLOOKUP($B60,Свод!$B$6:$U$100,COLUMN()-2,0),0)</f>
        <v>0</v>
      </c>
      <c r="N60" s="1">
        <f>IFERROR(VLOOKUP($B60,Свод!$B$6:$U$100,COLUMN()-2,0),0)</f>
        <v>0</v>
      </c>
      <c r="O60" s="1">
        <f>IFERROR(VLOOKUP($B60,Свод!$B$6:$U$100,COLUMN()-2,0),0)</f>
        <v>0</v>
      </c>
      <c r="P60" s="1">
        <f>IFERROR(VLOOKUP($B60,Свод!$B$6:$U$100,COLUMN()-2,0),0)</f>
        <v>0</v>
      </c>
      <c r="Q60" s="1">
        <f>IFERROR(VLOOKUP($B60,Свод!$B$6:$U$100,COLUMN()-2,0),0)</f>
        <v>0</v>
      </c>
      <c r="R60" s="1">
        <f>IFERROR(VLOOKUP($B60,Свод!$B$6:$U$100,COLUMN()-2,0),0)</f>
        <v>0</v>
      </c>
      <c r="S60" s="1">
        <f>IFERROR(VLOOKUP($B60,Свод!$B$6:$U$100,COLUMN()-2,0),0)</f>
        <v>0</v>
      </c>
      <c r="T60" s="1">
        <f>IFERROR(VLOOKUP($B60,Свод!$B$6:$U$100,COLUMN()-2,0),0)</f>
        <v>0</v>
      </c>
      <c r="U60" s="1">
        <f>IFERROR(VLOOKUP($B60,Свод!$B$6:$U$100,COLUMN()-2,0),0)</f>
        <v>0</v>
      </c>
      <c r="V60" s="15">
        <f>IFERROR(VLOOKUP($B60,Свод!$B$6:$U$100,COLUMN()-2,0),0)</f>
        <v>0</v>
      </c>
    </row>
    <row r="61" spans="1:22" ht="18" customHeight="1" x14ac:dyDescent="0.25">
      <c r="A61" s="42">
        <v>55</v>
      </c>
      <c r="B61" s="2" t="s">
        <v>60</v>
      </c>
      <c r="C61" s="72"/>
      <c r="D61" s="4" t="str">
        <f>IF(ISNA(VLOOKUP($B61,Свод!$B$5:$B$100, 1,0)),"Не сдали отчет","")</f>
        <v>Не сдали отчет</v>
      </c>
      <c r="E61" s="1">
        <f>IFERROR(VLOOKUP($B61,Свод!$B$6:$U$100,COLUMN()-2,0),0)</f>
        <v>0</v>
      </c>
      <c r="F61" s="1">
        <f>IFERROR(VLOOKUP($B61,Свод!$B$6:$U$100,COLUMN()-2,0),0)</f>
        <v>0</v>
      </c>
      <c r="G61" s="1">
        <f>IFERROR(VLOOKUP($B61,Свод!$B$6:$U$100,COLUMN()-2,0),0)</f>
        <v>0</v>
      </c>
      <c r="H61" s="1">
        <f>IFERROR(VLOOKUP($B61,Свод!$B$6:$U$100,COLUMN()-2,0),0)</f>
        <v>0</v>
      </c>
      <c r="I61" s="1">
        <f>IFERROR(VLOOKUP($B61,Свод!$B$6:$U$100,COLUMN()-2,0),0)</f>
        <v>0</v>
      </c>
      <c r="J61" s="1">
        <f>IFERROR(VLOOKUP($B61,Свод!$B$6:$U$100,COLUMN()-2,0),0)</f>
        <v>0</v>
      </c>
      <c r="K61" s="1">
        <f>IFERROR(VLOOKUP($B61,Свод!$B$6:$U$100,COLUMN()-2,0),0)</f>
        <v>0</v>
      </c>
      <c r="L61" s="1">
        <f>IFERROR(VLOOKUP($B61,Свод!$B$6:$U$100,COLUMN()-2,0),0)</f>
        <v>0</v>
      </c>
      <c r="M61" s="1">
        <f>IFERROR(VLOOKUP($B61,Свод!$B$6:$U$100,COLUMN()-2,0),0)</f>
        <v>0</v>
      </c>
      <c r="N61" s="1">
        <f>IFERROR(VLOOKUP($B61,Свод!$B$6:$U$100,COLUMN()-2,0),0)</f>
        <v>0</v>
      </c>
      <c r="O61" s="1">
        <f>IFERROR(VLOOKUP($B61,Свод!$B$6:$U$100,COLUMN()-2,0),0)</f>
        <v>0</v>
      </c>
      <c r="P61" s="1">
        <f>IFERROR(VLOOKUP($B61,Свод!$B$6:$U$100,COLUMN()-2,0),0)</f>
        <v>0</v>
      </c>
      <c r="Q61" s="1">
        <f>IFERROR(VLOOKUP($B61,Свод!$B$6:$U$100,COLUMN()-2,0),0)</f>
        <v>0</v>
      </c>
      <c r="R61" s="1">
        <f>IFERROR(VLOOKUP($B61,Свод!$B$6:$U$100,COLUMN()-2,0),0)</f>
        <v>0</v>
      </c>
      <c r="S61" s="1">
        <f>IFERROR(VLOOKUP($B61,Свод!$B$6:$U$100,COLUMN()-2,0),0)</f>
        <v>0</v>
      </c>
      <c r="T61" s="1">
        <f>IFERROR(VLOOKUP($B61,Свод!$B$6:$U$100,COLUMN()-2,0),0)</f>
        <v>0</v>
      </c>
      <c r="U61" s="1">
        <f>IFERROR(VLOOKUP($B61,Свод!$B$6:$U$100,COLUMN()-2,0),0)</f>
        <v>0</v>
      </c>
      <c r="V61" s="15">
        <f>IFERROR(VLOOKUP($B61,Свод!$B$6:$U$100,COLUMN()-2,0),0)</f>
        <v>0</v>
      </c>
    </row>
    <row r="62" spans="1:22" ht="18" customHeight="1" x14ac:dyDescent="0.25">
      <c r="A62" s="42">
        <v>56</v>
      </c>
      <c r="B62" s="2" t="s">
        <v>61</v>
      </c>
      <c r="C62" s="72"/>
      <c r="D62" s="4" t="str">
        <f>IF(ISNA(VLOOKUP($B62,Свод!$B$5:$B$100, 1,0)),"Не сдали отчет","")</f>
        <v>Не сдали отчет</v>
      </c>
      <c r="E62" s="1">
        <f>IFERROR(VLOOKUP($B62,Свод!$B$6:$U$100,COLUMN()-2,0),0)</f>
        <v>0</v>
      </c>
      <c r="F62" s="1">
        <f>IFERROR(VLOOKUP($B62,Свод!$B$6:$U$100,COLUMN()-2,0),0)</f>
        <v>0</v>
      </c>
      <c r="G62" s="1">
        <f>IFERROR(VLOOKUP($B62,Свод!$B$6:$U$100,COLUMN()-2,0),0)</f>
        <v>0</v>
      </c>
      <c r="H62" s="1">
        <f>IFERROR(VLOOKUP($B62,Свод!$B$6:$U$100,COLUMN()-2,0),0)</f>
        <v>0</v>
      </c>
      <c r="I62" s="1">
        <f>IFERROR(VLOOKUP($B62,Свод!$B$6:$U$100,COLUMN()-2,0),0)</f>
        <v>0</v>
      </c>
      <c r="J62" s="1">
        <f>IFERROR(VLOOKUP($B62,Свод!$B$6:$U$100,COLUMN()-2,0),0)</f>
        <v>0</v>
      </c>
      <c r="K62" s="1">
        <f>IFERROR(VLOOKUP($B62,Свод!$B$6:$U$100,COLUMN()-2,0),0)</f>
        <v>0</v>
      </c>
      <c r="L62" s="1">
        <f>IFERROR(VLOOKUP($B62,Свод!$B$6:$U$100,COLUMN()-2,0),0)</f>
        <v>0</v>
      </c>
      <c r="M62" s="1">
        <f>IFERROR(VLOOKUP($B62,Свод!$B$6:$U$100,COLUMN()-2,0),0)</f>
        <v>0</v>
      </c>
      <c r="N62" s="1">
        <f>IFERROR(VLOOKUP($B62,Свод!$B$6:$U$100,COLUMN()-2,0),0)</f>
        <v>0</v>
      </c>
      <c r="O62" s="1">
        <f>IFERROR(VLOOKUP($B62,Свод!$B$6:$U$100,COLUMN()-2,0),0)</f>
        <v>0</v>
      </c>
      <c r="P62" s="1">
        <f>IFERROR(VLOOKUP($B62,Свод!$B$6:$U$100,COLUMN()-2,0),0)</f>
        <v>0</v>
      </c>
      <c r="Q62" s="1">
        <f>IFERROR(VLOOKUP($B62,Свод!$B$6:$U$100,COLUMN()-2,0),0)</f>
        <v>0</v>
      </c>
      <c r="R62" s="1">
        <f>IFERROR(VLOOKUP($B62,Свод!$B$6:$U$100,COLUMN()-2,0),0)</f>
        <v>0</v>
      </c>
      <c r="S62" s="1">
        <f>IFERROR(VLOOKUP($B62,Свод!$B$6:$U$100,COLUMN()-2,0),0)</f>
        <v>0</v>
      </c>
      <c r="T62" s="1">
        <f>IFERROR(VLOOKUP($B62,Свод!$B$6:$U$100,COLUMN()-2,0),0)</f>
        <v>0</v>
      </c>
      <c r="U62" s="1">
        <f>IFERROR(VLOOKUP($B62,Свод!$B$6:$U$100,COLUMN()-2,0),0)</f>
        <v>0</v>
      </c>
      <c r="V62" s="15">
        <f>IFERROR(VLOOKUP($B62,Свод!$B$6:$U$100,COLUMN()-2,0),0)</f>
        <v>0</v>
      </c>
    </row>
    <row r="63" spans="1:22" ht="30.75" thickBot="1" x14ac:dyDescent="0.3">
      <c r="A63" s="44">
        <v>57</v>
      </c>
      <c r="B63" s="11" t="s">
        <v>62</v>
      </c>
      <c r="C63" s="73"/>
      <c r="D63" s="12" t="str">
        <f>IF(ISNA(VLOOKUP($B63,Свод!$B$5:$B$100, 1,0)),"Не сдали отчет","")</f>
        <v>Не сдали отчет</v>
      </c>
      <c r="E63" s="13">
        <f>IFERROR(VLOOKUP($B63,Свод!$B$6:$U$100,COLUMN()-2,0),0)</f>
        <v>0</v>
      </c>
      <c r="F63" s="13">
        <f>IFERROR(VLOOKUP($B63,Свод!$B$6:$U$100,COLUMN()-2,0),0)</f>
        <v>0</v>
      </c>
      <c r="G63" s="13">
        <f>IFERROR(VLOOKUP($B63,Свод!$B$6:$U$100,COLUMN()-2,0),0)</f>
        <v>0</v>
      </c>
      <c r="H63" s="13">
        <f>IFERROR(VLOOKUP($B63,Свод!$B$6:$U$100,COLUMN()-2,0),0)</f>
        <v>0</v>
      </c>
      <c r="I63" s="13">
        <f>IFERROR(VLOOKUP($B63,Свод!$B$6:$U$100,COLUMN()-2,0),0)</f>
        <v>0</v>
      </c>
      <c r="J63" s="13">
        <f>IFERROR(VLOOKUP($B63,Свод!$B$6:$U$100,COLUMN()-2,0),0)</f>
        <v>0</v>
      </c>
      <c r="K63" s="13">
        <f>IFERROR(VLOOKUP($B63,Свод!$B$6:$U$100,COLUMN()-2,0),0)</f>
        <v>0</v>
      </c>
      <c r="L63" s="13">
        <f>IFERROR(VLOOKUP($B63,Свод!$B$6:$U$100,COLUMN()-2,0),0)</f>
        <v>0</v>
      </c>
      <c r="M63" s="13">
        <f>IFERROR(VLOOKUP($B63,Свод!$B$6:$U$100,COLUMN()-2,0),0)</f>
        <v>0</v>
      </c>
      <c r="N63" s="13">
        <f>IFERROR(VLOOKUP($B63,Свод!$B$6:$U$100,COLUMN()-2,0),0)</f>
        <v>0</v>
      </c>
      <c r="O63" s="13">
        <f>IFERROR(VLOOKUP($B63,Свод!$B$6:$U$100,COLUMN()-2,0),0)</f>
        <v>0</v>
      </c>
      <c r="P63" s="13">
        <f>IFERROR(VLOOKUP($B63,Свод!$B$6:$U$100,COLUMN()-2,0),0)</f>
        <v>0</v>
      </c>
      <c r="Q63" s="13">
        <f>IFERROR(VLOOKUP($B63,Свод!$B$6:$U$100,COLUMN()-2,0),0)</f>
        <v>0</v>
      </c>
      <c r="R63" s="13">
        <f>IFERROR(VLOOKUP($B63,Свод!$B$6:$U$100,COLUMN()-2,0),0)</f>
        <v>0</v>
      </c>
      <c r="S63" s="13">
        <f>IFERROR(VLOOKUP($B63,Свод!$B$6:$U$100,COLUMN()-2,0),0)</f>
        <v>0</v>
      </c>
      <c r="T63" s="13">
        <f>IFERROR(VLOOKUP($B63,Свод!$B$6:$U$100,COLUMN()-2,0),0)</f>
        <v>0</v>
      </c>
      <c r="U63" s="13">
        <f>IFERROR(VLOOKUP($B63,Свод!$B$6:$U$100,COLUMN()-2,0),0)</f>
        <v>0</v>
      </c>
      <c r="V63" s="14">
        <f>IFERROR(VLOOKUP($B63,Свод!$B$6:$U$100,COLUMN()-2,0),0)</f>
        <v>0</v>
      </c>
    </row>
    <row r="64" spans="1:22" x14ac:dyDescent="0.25">
      <c r="A64" s="45">
        <v>58</v>
      </c>
      <c r="B64" s="39" t="s">
        <v>64</v>
      </c>
      <c r="C64" s="71" t="s">
        <v>63</v>
      </c>
      <c r="D64" s="8" t="str">
        <f>IF(ISNA(VLOOKUP($B64,Свод!$B$5:$B$100, 1,0)),"Не сдали отчет","")</f>
        <v>Не сдали отчет</v>
      </c>
      <c r="E64" s="9">
        <f>IFERROR(VLOOKUP($B64,Свод!$B$6:$U$100,COLUMN()-2,0),0)</f>
        <v>0</v>
      </c>
      <c r="F64" s="9">
        <f>IFERROR(VLOOKUP($B64,Свод!$B$6:$U$100,COLUMN()-2,0),0)</f>
        <v>0</v>
      </c>
      <c r="G64" s="9">
        <f>IFERROR(VLOOKUP($B64,Свод!$B$6:$U$100,COLUMN()-2,0),0)</f>
        <v>0</v>
      </c>
      <c r="H64" s="9">
        <f>IFERROR(VLOOKUP($B64,Свод!$B$6:$U$100,COLUMN()-2,0),0)</f>
        <v>0</v>
      </c>
      <c r="I64" s="9">
        <f>IFERROR(VLOOKUP($B64,Свод!$B$6:$U$100,COLUMN()-2,0),0)</f>
        <v>0</v>
      </c>
      <c r="J64" s="9">
        <f>IFERROR(VLOOKUP($B64,Свод!$B$6:$U$100,COLUMN()-2,0),0)</f>
        <v>0</v>
      </c>
      <c r="K64" s="9">
        <f>IFERROR(VLOOKUP($B64,Свод!$B$6:$U$100,COLUMN()-2,0),0)</f>
        <v>0</v>
      </c>
      <c r="L64" s="9">
        <f>IFERROR(VLOOKUP($B64,Свод!$B$6:$U$100,COLUMN()-2,0),0)</f>
        <v>0</v>
      </c>
      <c r="M64" s="9">
        <f>IFERROR(VLOOKUP($B64,Свод!$B$6:$U$100,COLUMN()-2,0),0)</f>
        <v>0</v>
      </c>
      <c r="N64" s="9">
        <f>IFERROR(VLOOKUP($B64,Свод!$B$6:$U$100,COLUMN()-2,0),0)</f>
        <v>0</v>
      </c>
      <c r="O64" s="9">
        <f>IFERROR(VLOOKUP($B64,Свод!$B$6:$U$100,COLUMN()-2,0),0)</f>
        <v>0</v>
      </c>
      <c r="P64" s="9">
        <f>IFERROR(VLOOKUP($B64,Свод!$B$6:$U$100,COLUMN()-2,0),0)</f>
        <v>0</v>
      </c>
      <c r="Q64" s="9">
        <f>IFERROR(VLOOKUP($B64,Свод!$B$6:$U$100,COLUMN()-2,0),0)</f>
        <v>0</v>
      </c>
      <c r="R64" s="9">
        <f>IFERROR(VLOOKUP($B64,Свод!$B$6:$U$100,COLUMN()-2,0),0)</f>
        <v>0</v>
      </c>
      <c r="S64" s="9">
        <f>IFERROR(VLOOKUP($B64,Свод!$B$6:$U$100,COLUMN()-2,0),0)</f>
        <v>0</v>
      </c>
      <c r="T64" s="9">
        <f>IFERROR(VLOOKUP($B64,Свод!$B$6:$U$100,COLUMN()-2,0),0)</f>
        <v>0</v>
      </c>
      <c r="U64" s="9">
        <f>IFERROR(VLOOKUP($B64,Свод!$B$6:$U$100,COLUMN()-2,0),0)</f>
        <v>0</v>
      </c>
      <c r="V64" s="10">
        <f>IFERROR(VLOOKUP($B64,Свод!$B$6:$U$100,COLUMN()-2,0),0)</f>
        <v>0</v>
      </c>
    </row>
    <row r="65" spans="1:22" ht="16.5" customHeight="1" x14ac:dyDescent="0.25">
      <c r="A65" s="42">
        <v>59</v>
      </c>
      <c r="B65" s="2" t="s">
        <v>65</v>
      </c>
      <c r="C65" s="72"/>
      <c r="D65" s="4" t="str">
        <f>IF(ISNA(VLOOKUP($B65,Свод!$B$5:$B$100, 1,0)),"Не сдали отчет","")</f>
        <v>Не сдали отчет</v>
      </c>
      <c r="E65" s="1">
        <f>IFERROR(VLOOKUP($B65,Свод!$B$6:$U$100,COLUMN()-2,0),0)</f>
        <v>0</v>
      </c>
      <c r="F65" s="1">
        <f>IFERROR(VLOOKUP($B65,Свод!$B$6:$U$100,COLUMN()-2,0),0)</f>
        <v>0</v>
      </c>
      <c r="G65" s="1">
        <f>IFERROR(VLOOKUP($B65,Свод!$B$6:$U$100,COLUMN()-2,0),0)</f>
        <v>0</v>
      </c>
      <c r="H65" s="1">
        <f>IFERROR(VLOOKUP($B65,Свод!$B$6:$U$100,COLUMN()-2,0),0)</f>
        <v>0</v>
      </c>
      <c r="I65" s="1">
        <f>IFERROR(VLOOKUP($B65,Свод!$B$6:$U$100,COLUMN()-2,0),0)</f>
        <v>0</v>
      </c>
      <c r="J65" s="1">
        <f>IFERROR(VLOOKUP($B65,Свод!$B$6:$U$100,COLUMN()-2,0),0)</f>
        <v>0</v>
      </c>
      <c r="K65" s="1">
        <f>IFERROR(VLOOKUP($B65,Свод!$B$6:$U$100,COLUMN()-2,0),0)</f>
        <v>0</v>
      </c>
      <c r="L65" s="1">
        <f>IFERROR(VLOOKUP($B65,Свод!$B$6:$U$100,COLUMN()-2,0),0)</f>
        <v>0</v>
      </c>
      <c r="M65" s="1">
        <f>IFERROR(VLOOKUP($B65,Свод!$B$6:$U$100,COLUMN()-2,0),0)</f>
        <v>0</v>
      </c>
      <c r="N65" s="1">
        <f>IFERROR(VLOOKUP($B65,Свод!$B$6:$U$100,COLUMN()-2,0),0)</f>
        <v>0</v>
      </c>
      <c r="O65" s="1">
        <f>IFERROR(VLOOKUP($B65,Свод!$B$6:$U$100,COLUMN()-2,0),0)</f>
        <v>0</v>
      </c>
      <c r="P65" s="1">
        <f>IFERROR(VLOOKUP($B65,Свод!$B$6:$U$100,COLUMN()-2,0),0)</f>
        <v>0</v>
      </c>
      <c r="Q65" s="1">
        <f>IFERROR(VLOOKUP($B65,Свод!$B$6:$U$100,COLUMN()-2,0),0)</f>
        <v>0</v>
      </c>
      <c r="R65" s="1">
        <f>IFERROR(VLOOKUP($B65,Свод!$B$6:$U$100,COLUMN()-2,0),0)</f>
        <v>0</v>
      </c>
      <c r="S65" s="1">
        <f>IFERROR(VLOOKUP($B65,Свод!$B$6:$U$100,COLUMN()-2,0),0)</f>
        <v>0</v>
      </c>
      <c r="T65" s="1">
        <f>IFERROR(VLOOKUP($B65,Свод!$B$6:$U$100,COLUMN()-2,0),0)</f>
        <v>0</v>
      </c>
      <c r="U65" s="1">
        <f>IFERROR(VLOOKUP($B65,Свод!$B$6:$U$100,COLUMN()-2,0),0)</f>
        <v>0</v>
      </c>
      <c r="V65" s="15">
        <f>IFERROR(VLOOKUP($B65,Свод!$B$6:$U$100,COLUMN()-2,0),0)</f>
        <v>0</v>
      </c>
    </row>
    <row r="66" spans="1:22" x14ac:dyDescent="0.25">
      <c r="A66" s="42">
        <v>60</v>
      </c>
      <c r="B66" s="2" t="s">
        <v>66</v>
      </c>
      <c r="C66" s="72"/>
      <c r="D66" s="4" t="str">
        <f>IF(ISNA(VLOOKUP($B66,Свод!$B$5:$B$100, 1,0)),"Не сдали отчет","")</f>
        <v>Не сдали отчет</v>
      </c>
      <c r="E66" s="1">
        <f>IFERROR(VLOOKUP($B66,Свод!$B$6:$U$100,COLUMN()-2,0),0)</f>
        <v>0</v>
      </c>
      <c r="F66" s="1">
        <f>IFERROR(VLOOKUP($B66,Свод!$B$6:$U$100,COLUMN()-2,0),0)</f>
        <v>0</v>
      </c>
      <c r="G66" s="1">
        <f>IFERROR(VLOOKUP($B66,Свод!$B$6:$U$100,COLUMN()-2,0),0)</f>
        <v>0</v>
      </c>
      <c r="H66" s="1">
        <f>IFERROR(VLOOKUP($B66,Свод!$B$6:$U$100,COLUMN()-2,0),0)</f>
        <v>0</v>
      </c>
      <c r="I66" s="1">
        <f>IFERROR(VLOOKUP($B66,Свод!$B$6:$U$100,COLUMN()-2,0),0)</f>
        <v>0</v>
      </c>
      <c r="J66" s="1">
        <f>IFERROR(VLOOKUP($B66,Свод!$B$6:$U$100,COLUMN()-2,0),0)</f>
        <v>0</v>
      </c>
      <c r="K66" s="1">
        <f>IFERROR(VLOOKUP($B66,Свод!$B$6:$U$100,COLUMN()-2,0),0)</f>
        <v>0</v>
      </c>
      <c r="L66" s="1">
        <f>IFERROR(VLOOKUP($B66,Свод!$B$6:$U$100,COLUMN()-2,0),0)</f>
        <v>0</v>
      </c>
      <c r="M66" s="1">
        <f>IFERROR(VLOOKUP($B66,Свод!$B$6:$U$100,COLUMN()-2,0),0)</f>
        <v>0</v>
      </c>
      <c r="N66" s="1">
        <f>IFERROR(VLOOKUP($B66,Свод!$B$6:$U$100,COLUMN()-2,0),0)</f>
        <v>0</v>
      </c>
      <c r="O66" s="1">
        <f>IFERROR(VLOOKUP($B66,Свод!$B$6:$U$100,COLUMN()-2,0),0)</f>
        <v>0</v>
      </c>
      <c r="P66" s="1">
        <f>IFERROR(VLOOKUP($B66,Свод!$B$6:$U$100,COLUMN()-2,0),0)</f>
        <v>0</v>
      </c>
      <c r="Q66" s="1">
        <f>IFERROR(VLOOKUP($B66,Свод!$B$6:$U$100,COLUMN()-2,0),0)</f>
        <v>0</v>
      </c>
      <c r="R66" s="1">
        <f>IFERROR(VLOOKUP($B66,Свод!$B$6:$U$100,COLUMN()-2,0),0)</f>
        <v>0</v>
      </c>
      <c r="S66" s="1">
        <f>IFERROR(VLOOKUP($B66,Свод!$B$6:$U$100,COLUMN()-2,0),0)</f>
        <v>0</v>
      </c>
      <c r="T66" s="1">
        <f>IFERROR(VLOOKUP($B66,Свод!$B$6:$U$100,COLUMN()-2,0),0)</f>
        <v>0</v>
      </c>
      <c r="U66" s="1">
        <f>IFERROR(VLOOKUP($B66,Свод!$B$6:$U$100,COLUMN()-2,0),0)</f>
        <v>0</v>
      </c>
      <c r="V66" s="15">
        <f>IFERROR(VLOOKUP($B66,Свод!$B$6:$U$100,COLUMN()-2,0),0)</f>
        <v>0</v>
      </c>
    </row>
    <row r="67" spans="1:22" ht="15.75" thickBot="1" x14ac:dyDescent="0.3">
      <c r="A67" s="43">
        <v>61</v>
      </c>
      <c r="B67" s="38" t="s">
        <v>67</v>
      </c>
      <c r="C67" s="73"/>
      <c r="D67" s="12" t="str">
        <f>IF(ISNA(VLOOKUP($B67,Свод!$B$5:$B$100, 1,0)),"Не сдали отчет","")</f>
        <v>Не сдали отчет</v>
      </c>
      <c r="E67" s="13">
        <f>IFERROR(VLOOKUP($B67,Свод!$B$6:$U$100,COLUMN()-2,0),0)</f>
        <v>0</v>
      </c>
      <c r="F67" s="13">
        <f>IFERROR(VLOOKUP($B67,Свод!$B$6:$U$100,COLUMN()-2,0),0)</f>
        <v>0</v>
      </c>
      <c r="G67" s="13">
        <f>IFERROR(VLOOKUP($B67,Свод!$B$6:$U$100,COLUMN()-2,0),0)</f>
        <v>0</v>
      </c>
      <c r="H67" s="13">
        <f>IFERROR(VLOOKUP($B67,Свод!$B$6:$U$100,COLUMN()-2,0),0)</f>
        <v>0</v>
      </c>
      <c r="I67" s="13">
        <f>IFERROR(VLOOKUP($B67,Свод!$B$6:$U$100,COLUMN()-2,0),0)</f>
        <v>0</v>
      </c>
      <c r="J67" s="13">
        <f>IFERROR(VLOOKUP($B67,Свод!$B$6:$U$100,COLUMN()-2,0),0)</f>
        <v>0</v>
      </c>
      <c r="K67" s="13">
        <f>IFERROR(VLOOKUP($B67,Свод!$B$6:$U$100,COLUMN()-2,0),0)</f>
        <v>0</v>
      </c>
      <c r="L67" s="13">
        <f>IFERROR(VLOOKUP($B67,Свод!$B$6:$U$100,COLUMN()-2,0),0)</f>
        <v>0</v>
      </c>
      <c r="M67" s="13">
        <f>IFERROR(VLOOKUP($B67,Свод!$B$6:$U$100,COLUMN()-2,0),0)</f>
        <v>0</v>
      </c>
      <c r="N67" s="13">
        <f>IFERROR(VLOOKUP($B67,Свод!$B$6:$U$100,COLUMN()-2,0),0)</f>
        <v>0</v>
      </c>
      <c r="O67" s="13">
        <f>IFERROR(VLOOKUP($B67,Свод!$B$6:$U$100,COLUMN()-2,0),0)</f>
        <v>0</v>
      </c>
      <c r="P67" s="13">
        <f>IFERROR(VLOOKUP($B67,Свод!$B$6:$U$100,COLUMN()-2,0),0)</f>
        <v>0</v>
      </c>
      <c r="Q67" s="13">
        <f>IFERROR(VLOOKUP($B67,Свод!$B$6:$U$100,COLUMN()-2,0),0)</f>
        <v>0</v>
      </c>
      <c r="R67" s="13">
        <f>IFERROR(VLOOKUP($B67,Свод!$B$6:$U$100,COLUMN()-2,0),0)</f>
        <v>0</v>
      </c>
      <c r="S67" s="13">
        <f>IFERROR(VLOOKUP($B67,Свод!$B$6:$U$100,COLUMN()-2,0),0)</f>
        <v>0</v>
      </c>
      <c r="T67" s="13">
        <f>IFERROR(VLOOKUP($B67,Свод!$B$6:$U$100,COLUMN()-2,0),0)</f>
        <v>0</v>
      </c>
      <c r="U67" s="13">
        <f>IFERROR(VLOOKUP($B67,Свод!$B$6:$U$100,COLUMN()-2,0),0)</f>
        <v>0</v>
      </c>
      <c r="V67" s="14">
        <f>IFERROR(VLOOKUP($B67,Свод!$B$6:$U$100,COLUMN()-2,0),0)</f>
        <v>0</v>
      </c>
    </row>
    <row r="68" spans="1:22" x14ac:dyDescent="0.25">
      <c r="A68" s="41">
        <v>62</v>
      </c>
      <c r="B68" s="7" t="s">
        <v>69</v>
      </c>
      <c r="C68" s="71" t="s">
        <v>68</v>
      </c>
      <c r="D68" s="8" t="str">
        <f>IF(ISNA(VLOOKUP($B68,Свод!$B$5:$B$100, 1,0)),"Не сдали отчет","")</f>
        <v>Не сдали отчет</v>
      </c>
      <c r="E68" s="9">
        <f>IFERROR(VLOOKUP($B68,Свод!$B$6:$U$100,COLUMN()-2,0),0)</f>
        <v>0</v>
      </c>
      <c r="F68" s="9">
        <f>IFERROR(VLOOKUP($B68,Свод!$B$6:$U$100,COLUMN()-2,0),0)</f>
        <v>0</v>
      </c>
      <c r="G68" s="9">
        <f>IFERROR(VLOOKUP($B68,Свод!$B$6:$U$100,COLUMN()-2,0),0)</f>
        <v>0</v>
      </c>
      <c r="H68" s="9">
        <f>IFERROR(VLOOKUP($B68,Свод!$B$6:$U$100,COLUMN()-2,0),0)</f>
        <v>0</v>
      </c>
      <c r="I68" s="9">
        <f>IFERROR(VLOOKUP($B68,Свод!$B$6:$U$100,COLUMN()-2,0),0)</f>
        <v>0</v>
      </c>
      <c r="J68" s="9">
        <f>IFERROR(VLOOKUP($B68,Свод!$B$6:$U$100,COLUMN()-2,0),0)</f>
        <v>0</v>
      </c>
      <c r="K68" s="9">
        <f>IFERROR(VLOOKUP($B68,Свод!$B$6:$U$100,COLUMN()-2,0),0)</f>
        <v>0</v>
      </c>
      <c r="L68" s="9">
        <f>IFERROR(VLOOKUP($B68,Свод!$B$6:$U$100,COLUMN()-2,0),0)</f>
        <v>0</v>
      </c>
      <c r="M68" s="9">
        <f>IFERROR(VLOOKUP($B68,Свод!$B$6:$U$100,COLUMN()-2,0),0)</f>
        <v>0</v>
      </c>
      <c r="N68" s="9">
        <f>IFERROR(VLOOKUP($B68,Свод!$B$6:$U$100,COLUMN()-2,0),0)</f>
        <v>0</v>
      </c>
      <c r="O68" s="9">
        <f>IFERROR(VLOOKUP($B68,Свод!$B$6:$U$100,COLUMN()-2,0),0)</f>
        <v>0</v>
      </c>
      <c r="P68" s="9">
        <f>IFERROR(VLOOKUP($B68,Свод!$B$6:$U$100,COLUMN()-2,0),0)</f>
        <v>0</v>
      </c>
      <c r="Q68" s="9">
        <f>IFERROR(VLOOKUP($B68,Свод!$B$6:$U$100,COLUMN()-2,0),0)</f>
        <v>0</v>
      </c>
      <c r="R68" s="9">
        <f>IFERROR(VLOOKUP($B68,Свод!$B$6:$U$100,COLUMN()-2,0),0)</f>
        <v>0</v>
      </c>
      <c r="S68" s="9">
        <f>IFERROR(VLOOKUP($B68,Свод!$B$6:$U$100,COLUMN()-2,0),0)</f>
        <v>0</v>
      </c>
      <c r="T68" s="9">
        <f>IFERROR(VLOOKUP($B68,Свод!$B$6:$U$100,COLUMN()-2,0),0)</f>
        <v>0</v>
      </c>
      <c r="U68" s="9">
        <f>IFERROR(VLOOKUP($B68,Свод!$B$6:$U$100,COLUMN()-2,0),0)</f>
        <v>0</v>
      </c>
      <c r="V68" s="10">
        <f>IFERROR(VLOOKUP($B68,Свод!$B$6:$U$100,COLUMN()-2,0),0)</f>
        <v>0</v>
      </c>
    </row>
    <row r="69" spans="1:22" ht="15.75" thickBot="1" x14ac:dyDescent="0.3">
      <c r="A69" s="44">
        <v>63</v>
      </c>
      <c r="B69" s="11" t="s">
        <v>70</v>
      </c>
      <c r="C69" s="73"/>
      <c r="D69" s="12" t="str">
        <f>IF(ISNA(VLOOKUP($B69,Свод!$B$5:$B$100, 1,0)),"Не сдали отчет","")</f>
        <v>Не сдали отчет</v>
      </c>
      <c r="E69" s="13">
        <f>IFERROR(VLOOKUP($B69,Свод!$B$6:$U$100,COLUMN()-2,0),0)</f>
        <v>0</v>
      </c>
      <c r="F69" s="13">
        <f>IFERROR(VLOOKUP($B69,Свод!$B$6:$U$100,COLUMN()-2,0),0)</f>
        <v>0</v>
      </c>
      <c r="G69" s="13">
        <f>IFERROR(VLOOKUP($B69,Свод!$B$6:$U$100,COLUMN()-2,0),0)</f>
        <v>0</v>
      </c>
      <c r="H69" s="13">
        <f>IFERROR(VLOOKUP($B69,Свод!$B$6:$U$100,COLUMN()-2,0),0)</f>
        <v>0</v>
      </c>
      <c r="I69" s="13">
        <f>IFERROR(VLOOKUP($B69,Свод!$B$6:$U$100,COLUMN()-2,0),0)</f>
        <v>0</v>
      </c>
      <c r="J69" s="13">
        <f>IFERROR(VLOOKUP($B69,Свод!$B$6:$U$100,COLUMN()-2,0),0)</f>
        <v>0</v>
      </c>
      <c r="K69" s="13">
        <f>IFERROR(VLOOKUP($B69,Свод!$B$6:$U$100,COLUMN()-2,0),0)</f>
        <v>0</v>
      </c>
      <c r="L69" s="13">
        <f>IFERROR(VLOOKUP($B69,Свод!$B$6:$U$100,COLUMN()-2,0),0)</f>
        <v>0</v>
      </c>
      <c r="M69" s="13">
        <f>IFERROR(VLOOKUP($B69,Свод!$B$6:$U$100,COLUMN()-2,0),0)</f>
        <v>0</v>
      </c>
      <c r="N69" s="13">
        <f>IFERROR(VLOOKUP($B69,Свод!$B$6:$U$100,COLUMN()-2,0),0)</f>
        <v>0</v>
      </c>
      <c r="O69" s="13">
        <f>IFERROR(VLOOKUP($B69,Свод!$B$6:$U$100,COLUMN()-2,0),0)</f>
        <v>0</v>
      </c>
      <c r="P69" s="13">
        <f>IFERROR(VLOOKUP($B69,Свод!$B$6:$U$100,COLUMN()-2,0),0)</f>
        <v>0</v>
      </c>
      <c r="Q69" s="13">
        <f>IFERROR(VLOOKUP($B69,Свод!$B$6:$U$100,COLUMN()-2,0),0)</f>
        <v>0</v>
      </c>
      <c r="R69" s="13">
        <f>IFERROR(VLOOKUP($B69,Свод!$B$6:$U$100,COLUMN()-2,0),0)</f>
        <v>0</v>
      </c>
      <c r="S69" s="13">
        <f>IFERROR(VLOOKUP($B69,Свод!$B$6:$U$100,COLUMN()-2,0),0)</f>
        <v>0</v>
      </c>
      <c r="T69" s="13">
        <f>IFERROR(VLOOKUP($B69,Свод!$B$6:$U$100,COLUMN()-2,0),0)</f>
        <v>0</v>
      </c>
      <c r="U69" s="13">
        <f>IFERROR(VLOOKUP($B69,Свод!$B$6:$U$100,COLUMN()-2,0),0)</f>
        <v>0</v>
      </c>
      <c r="V69" s="14">
        <f>IFERROR(VLOOKUP($B69,Свод!$B$6:$U$100,COLUMN()-2,0),0)</f>
        <v>0</v>
      </c>
    </row>
    <row r="70" spans="1:22" x14ac:dyDescent="0.25">
      <c r="A70" s="45">
        <v>64</v>
      </c>
      <c r="B70" s="39" t="s">
        <v>72</v>
      </c>
      <c r="C70" s="71" t="s">
        <v>71</v>
      </c>
      <c r="D70" s="8" t="str">
        <f>IF(ISNA(VLOOKUP($B70,Свод!$B$5:$B$100, 1,0)),"Не сдали отчет","")</f>
        <v>Не сдали отчет</v>
      </c>
      <c r="E70" s="9">
        <f>IFERROR(VLOOKUP($B70,Свод!$B$6:$U$100,COLUMN()-2,0),0)</f>
        <v>0</v>
      </c>
      <c r="F70" s="9">
        <f>IFERROR(VLOOKUP($B70,Свод!$B$6:$U$100,COLUMN()-2,0),0)</f>
        <v>0</v>
      </c>
      <c r="G70" s="9">
        <f>IFERROR(VLOOKUP($B70,Свод!$B$6:$U$100,COLUMN()-2,0),0)</f>
        <v>0</v>
      </c>
      <c r="H70" s="9">
        <f>IFERROR(VLOOKUP($B70,Свод!$B$6:$U$100,COLUMN()-2,0),0)</f>
        <v>0</v>
      </c>
      <c r="I70" s="9">
        <f>IFERROR(VLOOKUP($B70,Свод!$B$6:$U$100,COLUMN()-2,0),0)</f>
        <v>0</v>
      </c>
      <c r="J70" s="9">
        <f>IFERROR(VLOOKUP($B70,Свод!$B$6:$U$100,COLUMN()-2,0),0)</f>
        <v>0</v>
      </c>
      <c r="K70" s="9">
        <f>IFERROR(VLOOKUP($B70,Свод!$B$6:$U$100,COLUMN()-2,0),0)</f>
        <v>0</v>
      </c>
      <c r="L70" s="9">
        <f>IFERROR(VLOOKUP($B70,Свод!$B$6:$U$100,COLUMN()-2,0),0)</f>
        <v>0</v>
      </c>
      <c r="M70" s="9">
        <f>IFERROR(VLOOKUP($B70,Свод!$B$6:$U$100,COLUMN()-2,0),0)</f>
        <v>0</v>
      </c>
      <c r="N70" s="9">
        <f>IFERROR(VLOOKUP($B70,Свод!$B$6:$U$100,COLUMN()-2,0),0)</f>
        <v>0</v>
      </c>
      <c r="O70" s="9">
        <f>IFERROR(VLOOKUP($B70,Свод!$B$6:$U$100,COLUMN()-2,0),0)</f>
        <v>0</v>
      </c>
      <c r="P70" s="9">
        <f>IFERROR(VLOOKUP($B70,Свод!$B$6:$U$100,COLUMN()-2,0),0)</f>
        <v>0</v>
      </c>
      <c r="Q70" s="9">
        <f>IFERROR(VLOOKUP($B70,Свод!$B$6:$U$100,COLUMN()-2,0),0)</f>
        <v>0</v>
      </c>
      <c r="R70" s="9">
        <f>IFERROR(VLOOKUP($B70,Свод!$B$6:$U$100,COLUMN()-2,0),0)</f>
        <v>0</v>
      </c>
      <c r="S70" s="9">
        <f>IFERROR(VLOOKUP($B70,Свод!$B$6:$U$100,COLUMN()-2,0),0)</f>
        <v>0</v>
      </c>
      <c r="T70" s="9">
        <f>IFERROR(VLOOKUP($B70,Свод!$B$6:$U$100,COLUMN()-2,0),0)</f>
        <v>0</v>
      </c>
      <c r="U70" s="9">
        <f>IFERROR(VLOOKUP($B70,Свод!$B$6:$U$100,COLUMN()-2,0),0)</f>
        <v>0</v>
      </c>
      <c r="V70" s="10">
        <f>IFERROR(VLOOKUP($B70,Свод!$B$6:$U$100,COLUMN()-2,0),0)</f>
        <v>0</v>
      </c>
    </row>
    <row r="71" spans="1:22" x14ac:dyDescent="0.25">
      <c r="A71" s="42">
        <v>65</v>
      </c>
      <c r="B71" s="2" t="s">
        <v>73</v>
      </c>
      <c r="C71" s="72"/>
      <c r="D71" s="4" t="str">
        <f>IF(ISNA(VLOOKUP($B71,Свод!$B$5:$B$100, 1,0)),"Не сдали отчет","")</f>
        <v>Не сдали отчет</v>
      </c>
      <c r="E71" s="1">
        <f>IFERROR(VLOOKUP($B71,Свод!$B$6:$U$100,COLUMN()-2,0),0)</f>
        <v>0</v>
      </c>
      <c r="F71" s="1">
        <f>IFERROR(VLOOKUP($B71,Свод!$B$6:$U$100,COLUMN()-2,0),0)</f>
        <v>0</v>
      </c>
      <c r="G71" s="1">
        <f>IFERROR(VLOOKUP($B71,Свод!$B$6:$U$100,COLUMN()-2,0),0)</f>
        <v>0</v>
      </c>
      <c r="H71" s="1">
        <f>IFERROR(VLOOKUP($B71,Свод!$B$6:$U$100,COLUMN()-2,0),0)</f>
        <v>0</v>
      </c>
      <c r="I71" s="1">
        <f>IFERROR(VLOOKUP($B71,Свод!$B$6:$U$100,COLUMN()-2,0),0)</f>
        <v>0</v>
      </c>
      <c r="J71" s="1">
        <f>IFERROR(VLOOKUP($B71,Свод!$B$6:$U$100,COLUMN()-2,0),0)</f>
        <v>0</v>
      </c>
      <c r="K71" s="1">
        <f>IFERROR(VLOOKUP($B71,Свод!$B$6:$U$100,COLUMN()-2,0),0)</f>
        <v>0</v>
      </c>
      <c r="L71" s="1">
        <f>IFERROR(VLOOKUP($B71,Свод!$B$6:$U$100,COLUMN()-2,0),0)</f>
        <v>0</v>
      </c>
      <c r="M71" s="1">
        <f>IFERROR(VLOOKUP($B71,Свод!$B$6:$U$100,COLUMN()-2,0),0)</f>
        <v>0</v>
      </c>
      <c r="N71" s="1">
        <f>IFERROR(VLOOKUP($B71,Свод!$B$6:$U$100,COLUMN()-2,0),0)</f>
        <v>0</v>
      </c>
      <c r="O71" s="1">
        <f>IFERROR(VLOOKUP($B71,Свод!$B$6:$U$100,COLUMN()-2,0),0)</f>
        <v>0</v>
      </c>
      <c r="P71" s="1">
        <f>IFERROR(VLOOKUP($B71,Свод!$B$6:$U$100,COLUMN()-2,0),0)</f>
        <v>0</v>
      </c>
      <c r="Q71" s="1">
        <f>IFERROR(VLOOKUP($B71,Свод!$B$6:$U$100,COLUMN()-2,0),0)</f>
        <v>0</v>
      </c>
      <c r="R71" s="1">
        <f>IFERROR(VLOOKUP($B71,Свод!$B$6:$U$100,COLUMN()-2,0),0)</f>
        <v>0</v>
      </c>
      <c r="S71" s="1">
        <f>IFERROR(VLOOKUP($B71,Свод!$B$6:$U$100,COLUMN()-2,0),0)</f>
        <v>0</v>
      </c>
      <c r="T71" s="1">
        <f>IFERROR(VLOOKUP($B71,Свод!$B$6:$U$100,COLUMN()-2,0),0)</f>
        <v>0</v>
      </c>
      <c r="U71" s="1">
        <f>IFERROR(VLOOKUP($B71,Свод!$B$6:$U$100,COLUMN()-2,0),0)</f>
        <v>0</v>
      </c>
      <c r="V71" s="15">
        <f>IFERROR(VLOOKUP($B71,Свод!$B$6:$U$100,COLUMN()-2,0),0)</f>
        <v>0</v>
      </c>
    </row>
    <row r="72" spans="1:22" x14ac:dyDescent="0.25">
      <c r="A72" s="42">
        <v>66</v>
      </c>
      <c r="B72" s="2" t="s">
        <v>74</v>
      </c>
      <c r="C72" s="72"/>
      <c r="D72" s="4" t="str">
        <f>IF(ISNA(VLOOKUP($B72,Свод!$B$5:$B$100, 1,0)),"Не сдали отчет","")</f>
        <v>Не сдали отчет</v>
      </c>
      <c r="E72" s="1">
        <f>IFERROR(VLOOKUP($B72,Свод!$B$6:$U$100,COLUMN()-2,0),0)</f>
        <v>0</v>
      </c>
      <c r="F72" s="1">
        <f>IFERROR(VLOOKUP($B72,Свод!$B$6:$U$100,COLUMN()-2,0),0)</f>
        <v>0</v>
      </c>
      <c r="G72" s="1">
        <f>IFERROR(VLOOKUP($B72,Свод!$B$6:$U$100,COLUMN()-2,0),0)</f>
        <v>0</v>
      </c>
      <c r="H72" s="1">
        <f>IFERROR(VLOOKUP($B72,Свод!$B$6:$U$100,COLUMN()-2,0),0)</f>
        <v>0</v>
      </c>
      <c r="I72" s="1">
        <f>IFERROR(VLOOKUP($B72,Свод!$B$6:$U$100,COLUMN()-2,0),0)</f>
        <v>0</v>
      </c>
      <c r="J72" s="1">
        <f>IFERROR(VLOOKUP($B72,Свод!$B$6:$U$100,COLUMN()-2,0),0)</f>
        <v>0</v>
      </c>
      <c r="K72" s="1">
        <f>IFERROR(VLOOKUP($B72,Свод!$B$6:$U$100,COLUMN()-2,0),0)</f>
        <v>0</v>
      </c>
      <c r="L72" s="1">
        <f>IFERROR(VLOOKUP($B72,Свод!$B$6:$U$100,COLUMN()-2,0),0)</f>
        <v>0</v>
      </c>
      <c r="M72" s="1">
        <f>IFERROR(VLOOKUP($B72,Свод!$B$6:$U$100,COLUMN()-2,0),0)</f>
        <v>0</v>
      </c>
      <c r="N72" s="1">
        <f>IFERROR(VLOOKUP($B72,Свод!$B$6:$U$100,COLUMN()-2,0),0)</f>
        <v>0</v>
      </c>
      <c r="O72" s="1">
        <f>IFERROR(VLOOKUP($B72,Свод!$B$6:$U$100,COLUMN()-2,0),0)</f>
        <v>0</v>
      </c>
      <c r="P72" s="1">
        <f>IFERROR(VLOOKUP($B72,Свод!$B$6:$U$100,COLUMN()-2,0),0)</f>
        <v>0</v>
      </c>
      <c r="Q72" s="1">
        <f>IFERROR(VLOOKUP($B72,Свод!$B$6:$U$100,COLUMN()-2,0),0)</f>
        <v>0</v>
      </c>
      <c r="R72" s="1">
        <f>IFERROR(VLOOKUP($B72,Свод!$B$6:$U$100,COLUMN()-2,0),0)</f>
        <v>0</v>
      </c>
      <c r="S72" s="1">
        <f>IFERROR(VLOOKUP($B72,Свод!$B$6:$U$100,COLUMN()-2,0),0)</f>
        <v>0</v>
      </c>
      <c r="T72" s="1">
        <f>IFERROR(VLOOKUP($B72,Свод!$B$6:$U$100,COLUMN()-2,0),0)</f>
        <v>0</v>
      </c>
      <c r="U72" s="1">
        <f>IFERROR(VLOOKUP($B72,Свод!$B$6:$U$100,COLUMN()-2,0),0)</f>
        <v>0</v>
      </c>
      <c r="V72" s="15">
        <f>IFERROR(VLOOKUP($B72,Свод!$B$6:$U$100,COLUMN()-2,0),0)</f>
        <v>0</v>
      </c>
    </row>
    <row r="73" spans="1:22" x14ac:dyDescent="0.25">
      <c r="A73" s="42">
        <v>67</v>
      </c>
      <c r="B73" s="2" t="s">
        <v>75</v>
      </c>
      <c r="C73" s="72"/>
      <c r="D73" s="4" t="str">
        <f>IF(ISNA(VLOOKUP($B73,Свод!$B$5:$B$100, 1,0)),"Не сдали отчет","")</f>
        <v>Не сдали отчет</v>
      </c>
      <c r="E73" s="1">
        <f>IFERROR(VLOOKUP($B73,Свод!$B$6:$U$100,COLUMN()-2,0),0)</f>
        <v>0</v>
      </c>
      <c r="F73" s="1">
        <f>IFERROR(VLOOKUP($B73,Свод!$B$6:$U$100,COLUMN()-2,0),0)</f>
        <v>0</v>
      </c>
      <c r="G73" s="1">
        <f>IFERROR(VLOOKUP($B73,Свод!$B$6:$U$100,COLUMN()-2,0),0)</f>
        <v>0</v>
      </c>
      <c r="H73" s="1">
        <f>IFERROR(VLOOKUP($B73,Свод!$B$6:$U$100,COLUMN()-2,0),0)</f>
        <v>0</v>
      </c>
      <c r="I73" s="1">
        <f>IFERROR(VLOOKUP($B73,Свод!$B$6:$U$100,COLUMN()-2,0),0)</f>
        <v>0</v>
      </c>
      <c r="J73" s="1">
        <f>IFERROR(VLOOKUP($B73,Свод!$B$6:$U$100,COLUMN()-2,0),0)</f>
        <v>0</v>
      </c>
      <c r="K73" s="1">
        <f>IFERROR(VLOOKUP($B73,Свод!$B$6:$U$100,COLUMN()-2,0),0)</f>
        <v>0</v>
      </c>
      <c r="L73" s="1">
        <f>IFERROR(VLOOKUP($B73,Свод!$B$6:$U$100,COLUMN()-2,0),0)</f>
        <v>0</v>
      </c>
      <c r="M73" s="1">
        <f>IFERROR(VLOOKUP($B73,Свод!$B$6:$U$100,COLUMN()-2,0),0)</f>
        <v>0</v>
      </c>
      <c r="N73" s="1">
        <f>IFERROR(VLOOKUP($B73,Свод!$B$6:$U$100,COLUMN()-2,0),0)</f>
        <v>0</v>
      </c>
      <c r="O73" s="1">
        <f>IFERROR(VLOOKUP($B73,Свод!$B$6:$U$100,COLUMN()-2,0),0)</f>
        <v>0</v>
      </c>
      <c r="P73" s="1">
        <f>IFERROR(VLOOKUP($B73,Свод!$B$6:$U$100,COLUMN()-2,0),0)</f>
        <v>0</v>
      </c>
      <c r="Q73" s="1">
        <f>IFERROR(VLOOKUP($B73,Свод!$B$6:$U$100,COLUMN()-2,0),0)</f>
        <v>0</v>
      </c>
      <c r="R73" s="1">
        <f>IFERROR(VLOOKUP($B73,Свод!$B$6:$U$100,COLUMN()-2,0),0)</f>
        <v>0</v>
      </c>
      <c r="S73" s="1">
        <f>IFERROR(VLOOKUP($B73,Свод!$B$6:$U$100,COLUMN()-2,0),0)</f>
        <v>0</v>
      </c>
      <c r="T73" s="1">
        <f>IFERROR(VLOOKUP($B73,Свод!$B$6:$U$100,COLUMN()-2,0),0)</f>
        <v>0</v>
      </c>
      <c r="U73" s="1">
        <f>IFERROR(VLOOKUP($B73,Свод!$B$6:$U$100,COLUMN()-2,0),0)</f>
        <v>0</v>
      </c>
      <c r="V73" s="15">
        <f>IFERROR(VLOOKUP($B73,Свод!$B$6:$U$100,COLUMN()-2,0),0)</f>
        <v>0</v>
      </c>
    </row>
    <row r="74" spans="1:22" x14ac:dyDescent="0.25">
      <c r="A74" s="42">
        <v>68</v>
      </c>
      <c r="B74" s="2" t="s">
        <v>76</v>
      </c>
      <c r="C74" s="72"/>
      <c r="D74" s="4" t="str">
        <f>IF(ISNA(VLOOKUP($B74,Свод!$B$5:$B$100, 1,0)),"Не сдали отчет","")</f>
        <v>Не сдали отчет</v>
      </c>
      <c r="E74" s="1">
        <f>IFERROR(VLOOKUP($B74,Свод!$B$6:$U$100,COLUMN()-2,0),0)</f>
        <v>0</v>
      </c>
      <c r="F74" s="1">
        <f>IFERROR(VLOOKUP($B74,Свод!$B$6:$U$100,COLUMN()-2,0),0)</f>
        <v>0</v>
      </c>
      <c r="G74" s="1">
        <f>IFERROR(VLOOKUP($B74,Свод!$B$6:$U$100,COLUMN()-2,0),0)</f>
        <v>0</v>
      </c>
      <c r="H74" s="1">
        <f>IFERROR(VLOOKUP($B74,Свод!$B$6:$U$100,COLUMN()-2,0),0)</f>
        <v>0</v>
      </c>
      <c r="I74" s="1">
        <f>IFERROR(VLOOKUP($B74,Свод!$B$6:$U$100,COLUMN()-2,0),0)</f>
        <v>0</v>
      </c>
      <c r="J74" s="1">
        <f>IFERROR(VLOOKUP($B74,Свод!$B$6:$U$100,COLUMN()-2,0),0)</f>
        <v>0</v>
      </c>
      <c r="K74" s="1">
        <f>IFERROR(VLOOKUP($B74,Свод!$B$6:$U$100,COLUMN()-2,0),0)</f>
        <v>0</v>
      </c>
      <c r="L74" s="1">
        <f>IFERROR(VLOOKUP($B74,Свод!$B$6:$U$100,COLUMN()-2,0),0)</f>
        <v>0</v>
      </c>
      <c r="M74" s="1">
        <f>IFERROR(VLOOKUP($B74,Свод!$B$6:$U$100,COLUMN()-2,0),0)</f>
        <v>0</v>
      </c>
      <c r="N74" s="1">
        <f>IFERROR(VLOOKUP($B74,Свод!$B$6:$U$100,COLUMN()-2,0),0)</f>
        <v>0</v>
      </c>
      <c r="O74" s="1">
        <f>IFERROR(VLOOKUP($B74,Свод!$B$6:$U$100,COLUMN()-2,0),0)</f>
        <v>0</v>
      </c>
      <c r="P74" s="1">
        <f>IFERROR(VLOOKUP($B74,Свод!$B$6:$U$100,COLUMN()-2,0),0)</f>
        <v>0</v>
      </c>
      <c r="Q74" s="1">
        <f>IFERROR(VLOOKUP($B74,Свод!$B$6:$U$100,COLUMN()-2,0),0)</f>
        <v>0</v>
      </c>
      <c r="R74" s="1">
        <f>IFERROR(VLOOKUP($B74,Свод!$B$6:$U$100,COLUMN()-2,0),0)</f>
        <v>0</v>
      </c>
      <c r="S74" s="1">
        <f>IFERROR(VLOOKUP($B74,Свод!$B$6:$U$100,COLUMN()-2,0),0)</f>
        <v>0</v>
      </c>
      <c r="T74" s="1">
        <f>IFERROR(VLOOKUP($B74,Свод!$B$6:$U$100,COLUMN()-2,0),0)</f>
        <v>0</v>
      </c>
      <c r="U74" s="1">
        <f>IFERROR(VLOOKUP($B74,Свод!$B$6:$U$100,COLUMN()-2,0),0)</f>
        <v>0</v>
      </c>
      <c r="V74" s="15">
        <f>IFERROR(VLOOKUP($B74,Свод!$B$6:$U$100,COLUMN()-2,0),0)</f>
        <v>0</v>
      </c>
    </row>
    <row r="75" spans="1:22" ht="15.75" thickBot="1" x14ac:dyDescent="0.3">
      <c r="A75" s="43">
        <v>69</v>
      </c>
      <c r="B75" s="38" t="s">
        <v>101</v>
      </c>
      <c r="C75" s="73"/>
      <c r="D75" s="12" t="str">
        <f>IF(ISNA(VLOOKUP($B75,Свод!$B$5:$B$100, 1,0)),"Не сдали отчет","")</f>
        <v>Не сдали отчет</v>
      </c>
      <c r="E75" s="13">
        <f>IFERROR(VLOOKUP($B75,Свод!$B$6:$U$100,COLUMN()-2,0),0)</f>
        <v>0</v>
      </c>
      <c r="F75" s="13">
        <f>IFERROR(VLOOKUP($B75,Свод!$B$6:$U$100,COLUMN()-2,0),0)</f>
        <v>0</v>
      </c>
      <c r="G75" s="13">
        <f>IFERROR(VLOOKUP($B75,Свод!$B$6:$U$100,COLUMN()-2,0),0)</f>
        <v>0</v>
      </c>
      <c r="H75" s="13">
        <f>IFERROR(VLOOKUP($B75,Свод!$B$6:$U$100,COLUMN()-2,0),0)</f>
        <v>0</v>
      </c>
      <c r="I75" s="13">
        <f>IFERROR(VLOOKUP($B75,Свод!$B$6:$U$100,COLUMN()-2,0),0)</f>
        <v>0</v>
      </c>
      <c r="J75" s="13">
        <f>IFERROR(VLOOKUP($B75,Свод!$B$6:$U$100,COLUMN()-2,0),0)</f>
        <v>0</v>
      </c>
      <c r="K75" s="13">
        <f>IFERROR(VLOOKUP($B75,Свод!$B$6:$U$100,COLUMN()-2,0),0)</f>
        <v>0</v>
      </c>
      <c r="L75" s="13">
        <f>IFERROR(VLOOKUP($B75,Свод!$B$6:$U$100,COLUMN()-2,0),0)</f>
        <v>0</v>
      </c>
      <c r="M75" s="13">
        <f>IFERROR(VLOOKUP($B75,Свод!$B$6:$U$100,COLUMN()-2,0),0)</f>
        <v>0</v>
      </c>
      <c r="N75" s="13">
        <f>IFERROR(VLOOKUP($B75,Свод!$B$6:$U$100,COLUMN()-2,0),0)</f>
        <v>0</v>
      </c>
      <c r="O75" s="13">
        <f>IFERROR(VLOOKUP($B75,Свод!$B$6:$U$100,COLUMN()-2,0),0)</f>
        <v>0</v>
      </c>
      <c r="P75" s="13">
        <f>IFERROR(VLOOKUP($B75,Свод!$B$6:$U$100,COLUMN()-2,0),0)</f>
        <v>0</v>
      </c>
      <c r="Q75" s="13">
        <f>IFERROR(VLOOKUP($B75,Свод!$B$6:$U$100,COLUMN()-2,0),0)</f>
        <v>0</v>
      </c>
      <c r="R75" s="13">
        <f>IFERROR(VLOOKUP($B75,Свод!$B$6:$U$100,COLUMN()-2,0),0)</f>
        <v>0</v>
      </c>
      <c r="S75" s="13">
        <f>IFERROR(VLOOKUP($B75,Свод!$B$6:$U$100,COLUMN()-2,0),0)</f>
        <v>0</v>
      </c>
      <c r="T75" s="13">
        <f>IFERROR(VLOOKUP($B75,Свод!$B$6:$U$100,COLUMN()-2,0),0)</f>
        <v>0</v>
      </c>
      <c r="U75" s="13">
        <f>IFERROR(VLOOKUP($B75,Свод!$B$6:$U$100,COLUMN()-2,0),0)</f>
        <v>0</v>
      </c>
      <c r="V75" s="14">
        <f>IFERROR(VLOOKUP($B75,Свод!$B$6:$U$100,COLUMN()-2,0),0)</f>
        <v>0</v>
      </c>
    </row>
    <row r="76" spans="1:22" ht="30" x14ac:dyDescent="0.25">
      <c r="A76" s="41">
        <v>70</v>
      </c>
      <c r="B76" s="7" t="s">
        <v>78</v>
      </c>
      <c r="C76" s="71" t="s">
        <v>77</v>
      </c>
      <c r="D76" s="8" t="str">
        <f>IF(ISNA(VLOOKUP($B76,Свод!$B$5:$B$100, 1,0)),"Не сдали отчет","")</f>
        <v>Не сдали отчет</v>
      </c>
      <c r="E76" s="9">
        <f>IFERROR(VLOOKUP($B76,Свод!$B$6:$U$100,COLUMN()-2,0),0)</f>
        <v>0</v>
      </c>
      <c r="F76" s="9">
        <f>IFERROR(VLOOKUP($B76,Свод!$B$6:$U$100,COLUMN()-2,0),0)</f>
        <v>0</v>
      </c>
      <c r="G76" s="9">
        <f>IFERROR(VLOOKUP($B76,Свод!$B$6:$U$100,COLUMN()-2,0),0)</f>
        <v>0</v>
      </c>
      <c r="H76" s="9">
        <f>IFERROR(VLOOKUP($B76,Свод!$B$6:$U$100,COLUMN()-2,0),0)</f>
        <v>0</v>
      </c>
      <c r="I76" s="9">
        <f>IFERROR(VLOOKUP($B76,Свод!$B$6:$U$100,COLUMN()-2,0),0)</f>
        <v>0</v>
      </c>
      <c r="J76" s="9">
        <f>IFERROR(VLOOKUP($B76,Свод!$B$6:$U$100,COLUMN()-2,0),0)</f>
        <v>0</v>
      </c>
      <c r="K76" s="9">
        <f>IFERROR(VLOOKUP($B76,Свод!$B$6:$U$100,COLUMN()-2,0),0)</f>
        <v>0</v>
      </c>
      <c r="L76" s="9">
        <f>IFERROR(VLOOKUP($B76,Свод!$B$6:$U$100,COLUMN()-2,0),0)</f>
        <v>0</v>
      </c>
      <c r="M76" s="9">
        <f>IFERROR(VLOOKUP($B76,Свод!$B$6:$U$100,COLUMN()-2,0),0)</f>
        <v>0</v>
      </c>
      <c r="N76" s="9">
        <f>IFERROR(VLOOKUP($B76,Свод!$B$6:$U$100,COLUMN()-2,0),0)</f>
        <v>0</v>
      </c>
      <c r="O76" s="9">
        <f>IFERROR(VLOOKUP($B76,Свод!$B$6:$U$100,COLUMN()-2,0),0)</f>
        <v>0</v>
      </c>
      <c r="P76" s="9">
        <f>IFERROR(VLOOKUP($B76,Свод!$B$6:$U$100,COLUMN()-2,0),0)</f>
        <v>0</v>
      </c>
      <c r="Q76" s="9">
        <f>IFERROR(VLOOKUP($B76,Свод!$B$6:$U$100,COLUMN()-2,0),0)</f>
        <v>0</v>
      </c>
      <c r="R76" s="9">
        <f>IFERROR(VLOOKUP($B76,Свод!$B$6:$U$100,COLUMN()-2,0),0)</f>
        <v>0</v>
      </c>
      <c r="S76" s="9">
        <f>IFERROR(VLOOKUP($B76,Свод!$B$6:$U$100,COLUMN()-2,0),0)</f>
        <v>0</v>
      </c>
      <c r="T76" s="9">
        <f>IFERROR(VLOOKUP($B76,Свод!$B$6:$U$100,COLUMN()-2,0),0)</f>
        <v>0</v>
      </c>
      <c r="U76" s="9">
        <f>IFERROR(VLOOKUP($B76,Свод!$B$6:$U$100,COLUMN()-2,0),0)</f>
        <v>0</v>
      </c>
      <c r="V76" s="10">
        <f>IFERROR(VLOOKUP($B76,Свод!$B$6:$U$100,COLUMN()-2,0),0)</f>
        <v>0</v>
      </c>
    </row>
    <row r="77" spans="1:22" ht="30.75" thickBot="1" x14ac:dyDescent="0.3">
      <c r="A77" s="44">
        <v>71</v>
      </c>
      <c r="B77" s="11" t="s">
        <v>79</v>
      </c>
      <c r="C77" s="73"/>
      <c r="D77" s="12" t="str">
        <f>IF(ISNA(VLOOKUP($B77,Свод!$B$5:$B$100, 1,0)),"Не сдали отчет","")</f>
        <v>Не сдали отчет</v>
      </c>
      <c r="E77" s="13">
        <f>IFERROR(VLOOKUP($B77,Свод!$B$6:$U$100,COLUMN()-2,0),0)</f>
        <v>0</v>
      </c>
      <c r="F77" s="13">
        <f>IFERROR(VLOOKUP($B77,Свод!$B$6:$U$100,COLUMN()-2,0),0)</f>
        <v>0</v>
      </c>
      <c r="G77" s="13">
        <f>IFERROR(VLOOKUP($B77,Свод!$B$6:$U$100,COLUMN()-2,0),0)</f>
        <v>0</v>
      </c>
      <c r="H77" s="13">
        <f>IFERROR(VLOOKUP($B77,Свод!$B$6:$U$100,COLUMN()-2,0),0)</f>
        <v>0</v>
      </c>
      <c r="I77" s="13">
        <f>IFERROR(VLOOKUP($B77,Свод!$B$6:$U$100,COLUMN()-2,0),0)</f>
        <v>0</v>
      </c>
      <c r="J77" s="13">
        <f>IFERROR(VLOOKUP($B77,Свод!$B$6:$U$100,COLUMN()-2,0),0)</f>
        <v>0</v>
      </c>
      <c r="K77" s="13">
        <f>IFERROR(VLOOKUP($B77,Свод!$B$6:$U$100,COLUMN()-2,0),0)</f>
        <v>0</v>
      </c>
      <c r="L77" s="13">
        <f>IFERROR(VLOOKUP($B77,Свод!$B$6:$U$100,COLUMN()-2,0),0)</f>
        <v>0</v>
      </c>
      <c r="M77" s="13">
        <f>IFERROR(VLOOKUP($B77,Свод!$B$6:$U$100,COLUMN()-2,0),0)</f>
        <v>0</v>
      </c>
      <c r="N77" s="13">
        <f>IFERROR(VLOOKUP($B77,Свод!$B$6:$U$100,COLUMN()-2,0),0)</f>
        <v>0</v>
      </c>
      <c r="O77" s="13">
        <f>IFERROR(VLOOKUP($B77,Свод!$B$6:$U$100,COLUMN()-2,0),0)</f>
        <v>0</v>
      </c>
      <c r="P77" s="13">
        <f>IFERROR(VLOOKUP($B77,Свод!$B$6:$U$100,COLUMN()-2,0),0)</f>
        <v>0</v>
      </c>
      <c r="Q77" s="13">
        <f>IFERROR(VLOOKUP($B77,Свод!$B$6:$U$100,COLUMN()-2,0),0)</f>
        <v>0</v>
      </c>
      <c r="R77" s="13">
        <f>IFERROR(VLOOKUP($B77,Свод!$B$6:$U$100,COLUMN()-2,0),0)</f>
        <v>0</v>
      </c>
      <c r="S77" s="13">
        <f>IFERROR(VLOOKUP($B77,Свод!$B$6:$U$100,COLUMN()-2,0),0)</f>
        <v>0</v>
      </c>
      <c r="T77" s="13">
        <f>IFERROR(VLOOKUP($B77,Свод!$B$6:$U$100,COLUMN()-2,0),0)</f>
        <v>0</v>
      </c>
      <c r="U77" s="13">
        <f>IFERROR(VLOOKUP($B77,Свод!$B$6:$U$100,COLUMN()-2,0),0)</f>
        <v>0</v>
      </c>
      <c r="V77" s="14">
        <f>IFERROR(VLOOKUP($B77,Свод!$B$6:$U$100,COLUMN()-2,0),0)</f>
        <v>0</v>
      </c>
    </row>
    <row r="78" spans="1:22" x14ac:dyDescent="0.25">
      <c r="A78" s="45">
        <v>72</v>
      </c>
      <c r="B78" s="39" t="s">
        <v>81</v>
      </c>
      <c r="C78" s="71" t="s">
        <v>80</v>
      </c>
      <c r="D78" s="8" t="str">
        <f>IF(ISNA(VLOOKUP($B78,Свод!$B$5:$B$100, 1,0)),"Не сдали отчет","")</f>
        <v>Не сдали отчет</v>
      </c>
      <c r="E78" s="9">
        <f>IFERROR(VLOOKUP($B78,Свод!$B$6:$U$100,COLUMN()-2,0),0)</f>
        <v>0</v>
      </c>
      <c r="F78" s="9">
        <f>IFERROR(VLOOKUP($B78,Свод!$B$6:$U$100,COLUMN()-2,0),0)</f>
        <v>0</v>
      </c>
      <c r="G78" s="9">
        <f>IFERROR(VLOOKUP($B78,Свод!$B$6:$U$100,COLUMN()-2,0),0)</f>
        <v>0</v>
      </c>
      <c r="H78" s="9">
        <f>IFERROR(VLOOKUP($B78,Свод!$B$6:$U$100,COLUMN()-2,0),0)</f>
        <v>0</v>
      </c>
      <c r="I78" s="9">
        <f>IFERROR(VLOOKUP($B78,Свод!$B$6:$U$100,COLUMN()-2,0),0)</f>
        <v>0</v>
      </c>
      <c r="J78" s="9">
        <f>IFERROR(VLOOKUP($B78,Свод!$B$6:$U$100,COLUMN()-2,0),0)</f>
        <v>0</v>
      </c>
      <c r="K78" s="9">
        <f>IFERROR(VLOOKUP($B78,Свод!$B$6:$U$100,COLUMN()-2,0),0)</f>
        <v>0</v>
      </c>
      <c r="L78" s="9">
        <f>IFERROR(VLOOKUP($B78,Свод!$B$6:$U$100,COLUMN()-2,0),0)</f>
        <v>0</v>
      </c>
      <c r="M78" s="9">
        <f>IFERROR(VLOOKUP($B78,Свод!$B$6:$U$100,COLUMN()-2,0),0)</f>
        <v>0</v>
      </c>
      <c r="N78" s="9">
        <f>IFERROR(VLOOKUP($B78,Свод!$B$6:$U$100,COLUMN()-2,0),0)</f>
        <v>0</v>
      </c>
      <c r="O78" s="9">
        <f>IFERROR(VLOOKUP($B78,Свод!$B$6:$U$100,COLUMN()-2,0),0)</f>
        <v>0</v>
      </c>
      <c r="P78" s="9">
        <f>IFERROR(VLOOKUP($B78,Свод!$B$6:$U$100,COLUMN()-2,0),0)</f>
        <v>0</v>
      </c>
      <c r="Q78" s="9">
        <f>IFERROR(VLOOKUP($B78,Свод!$B$6:$U$100,COLUMN()-2,0),0)</f>
        <v>0</v>
      </c>
      <c r="R78" s="9">
        <f>IFERROR(VLOOKUP($B78,Свод!$B$6:$U$100,COLUMN()-2,0),0)</f>
        <v>0</v>
      </c>
      <c r="S78" s="9">
        <f>IFERROR(VLOOKUP($B78,Свод!$B$6:$U$100,COLUMN()-2,0),0)</f>
        <v>0</v>
      </c>
      <c r="T78" s="9">
        <f>IFERROR(VLOOKUP($B78,Свод!$B$6:$U$100,COLUMN()-2,0),0)</f>
        <v>0</v>
      </c>
      <c r="U78" s="9">
        <f>IFERROR(VLOOKUP($B78,Свод!$B$6:$U$100,COLUMN()-2,0),0)</f>
        <v>0</v>
      </c>
      <c r="V78" s="10">
        <f>IFERROR(VLOOKUP($B78,Свод!$B$6:$U$100,COLUMN()-2,0),0)</f>
        <v>0</v>
      </c>
    </row>
    <row r="79" spans="1:22" x14ac:dyDescent="0.25">
      <c r="A79" s="42">
        <v>73</v>
      </c>
      <c r="B79" s="2" t="s">
        <v>82</v>
      </c>
      <c r="C79" s="72"/>
      <c r="D79" s="4" t="str">
        <f>IF(ISNA(VLOOKUP($B79,Свод!$B$5:$B$100, 1,0)),"Не сдали отчет","")</f>
        <v>Не сдали отчет</v>
      </c>
      <c r="E79" s="1">
        <f>IFERROR(VLOOKUP($B79,Свод!$B$6:$U$100,COLUMN()-2,0),0)</f>
        <v>0</v>
      </c>
      <c r="F79" s="1">
        <f>IFERROR(VLOOKUP($B79,Свод!$B$6:$U$100,COLUMN()-2,0),0)</f>
        <v>0</v>
      </c>
      <c r="G79" s="1">
        <f>IFERROR(VLOOKUP($B79,Свод!$B$6:$U$100,COLUMN()-2,0),0)</f>
        <v>0</v>
      </c>
      <c r="H79" s="1">
        <f>IFERROR(VLOOKUP($B79,Свод!$B$6:$U$100,COLUMN()-2,0),0)</f>
        <v>0</v>
      </c>
      <c r="I79" s="1">
        <f>IFERROR(VLOOKUP($B79,Свод!$B$6:$U$100,COLUMN()-2,0),0)</f>
        <v>0</v>
      </c>
      <c r="J79" s="1">
        <f>IFERROR(VLOOKUP($B79,Свод!$B$6:$U$100,COLUMN()-2,0),0)</f>
        <v>0</v>
      </c>
      <c r="K79" s="1">
        <f>IFERROR(VLOOKUP($B79,Свод!$B$6:$U$100,COLUMN()-2,0),0)</f>
        <v>0</v>
      </c>
      <c r="L79" s="1">
        <f>IFERROR(VLOOKUP($B79,Свод!$B$6:$U$100,COLUMN()-2,0),0)</f>
        <v>0</v>
      </c>
      <c r="M79" s="1">
        <f>IFERROR(VLOOKUP($B79,Свод!$B$6:$U$100,COLUMN()-2,0),0)</f>
        <v>0</v>
      </c>
      <c r="N79" s="1">
        <f>IFERROR(VLOOKUP($B79,Свод!$B$6:$U$100,COLUMN()-2,0),0)</f>
        <v>0</v>
      </c>
      <c r="O79" s="1">
        <f>IFERROR(VLOOKUP($B79,Свод!$B$6:$U$100,COLUMN()-2,0),0)</f>
        <v>0</v>
      </c>
      <c r="P79" s="1">
        <f>IFERROR(VLOOKUP($B79,Свод!$B$6:$U$100,COLUMN()-2,0),0)</f>
        <v>0</v>
      </c>
      <c r="Q79" s="1">
        <f>IFERROR(VLOOKUP($B79,Свод!$B$6:$U$100,COLUMN()-2,0),0)</f>
        <v>0</v>
      </c>
      <c r="R79" s="1">
        <f>IFERROR(VLOOKUP($B79,Свод!$B$6:$U$100,COLUMN()-2,0),0)</f>
        <v>0</v>
      </c>
      <c r="S79" s="1">
        <f>IFERROR(VLOOKUP($B79,Свод!$B$6:$U$100,COLUMN()-2,0),0)</f>
        <v>0</v>
      </c>
      <c r="T79" s="1">
        <f>IFERROR(VLOOKUP($B79,Свод!$B$6:$U$100,COLUMN()-2,0),0)</f>
        <v>0</v>
      </c>
      <c r="U79" s="1">
        <f>IFERROR(VLOOKUP($B79,Свод!$B$6:$U$100,COLUMN()-2,0),0)</f>
        <v>0</v>
      </c>
      <c r="V79" s="15">
        <f>IFERROR(VLOOKUP($B79,Свод!$B$6:$U$100,COLUMN()-2,0),0)</f>
        <v>0</v>
      </c>
    </row>
    <row r="80" spans="1:22" x14ac:dyDescent="0.25">
      <c r="A80" s="42">
        <v>74</v>
      </c>
      <c r="B80" s="2" t="s">
        <v>83</v>
      </c>
      <c r="C80" s="72"/>
      <c r="D80" s="4" t="str">
        <f>IF(ISNA(VLOOKUP($B80,Свод!$B$5:$B$100, 1,0)),"Не сдали отчет","")</f>
        <v>Не сдали отчет</v>
      </c>
      <c r="E80" s="1">
        <f>IFERROR(VLOOKUP($B80,Свод!$B$6:$U$100,COLUMN()-2,0),0)</f>
        <v>0</v>
      </c>
      <c r="F80" s="1">
        <f>IFERROR(VLOOKUP($B80,Свод!$B$6:$U$100,COLUMN()-2,0),0)</f>
        <v>0</v>
      </c>
      <c r="G80" s="1">
        <f>IFERROR(VLOOKUP($B80,Свод!$B$6:$U$100,COLUMN()-2,0),0)</f>
        <v>0</v>
      </c>
      <c r="H80" s="1">
        <f>IFERROR(VLOOKUP($B80,Свод!$B$6:$U$100,COLUMN()-2,0),0)</f>
        <v>0</v>
      </c>
      <c r="I80" s="1">
        <f>IFERROR(VLOOKUP($B80,Свод!$B$6:$U$100,COLUMN()-2,0),0)</f>
        <v>0</v>
      </c>
      <c r="J80" s="1">
        <f>IFERROR(VLOOKUP($B80,Свод!$B$6:$U$100,COLUMN()-2,0),0)</f>
        <v>0</v>
      </c>
      <c r="K80" s="1">
        <f>IFERROR(VLOOKUP($B80,Свод!$B$6:$U$100,COLUMN()-2,0),0)</f>
        <v>0</v>
      </c>
      <c r="L80" s="1">
        <f>IFERROR(VLOOKUP($B80,Свод!$B$6:$U$100,COLUMN()-2,0),0)</f>
        <v>0</v>
      </c>
      <c r="M80" s="1">
        <f>IFERROR(VLOOKUP($B80,Свод!$B$6:$U$100,COLUMN()-2,0),0)</f>
        <v>0</v>
      </c>
      <c r="N80" s="1">
        <f>IFERROR(VLOOKUP($B80,Свод!$B$6:$U$100,COLUMN()-2,0),0)</f>
        <v>0</v>
      </c>
      <c r="O80" s="1">
        <f>IFERROR(VLOOKUP($B80,Свод!$B$6:$U$100,COLUMN()-2,0),0)</f>
        <v>0</v>
      </c>
      <c r="P80" s="1">
        <f>IFERROR(VLOOKUP($B80,Свод!$B$6:$U$100,COLUMN()-2,0),0)</f>
        <v>0</v>
      </c>
      <c r="Q80" s="1">
        <f>IFERROR(VLOOKUP($B80,Свод!$B$6:$U$100,COLUMN()-2,0),0)</f>
        <v>0</v>
      </c>
      <c r="R80" s="1">
        <f>IFERROR(VLOOKUP($B80,Свод!$B$6:$U$100,COLUMN()-2,0),0)</f>
        <v>0</v>
      </c>
      <c r="S80" s="1">
        <f>IFERROR(VLOOKUP($B80,Свод!$B$6:$U$100,COLUMN()-2,0),0)</f>
        <v>0</v>
      </c>
      <c r="T80" s="1">
        <f>IFERROR(VLOOKUP($B80,Свод!$B$6:$U$100,COLUMN()-2,0),0)</f>
        <v>0</v>
      </c>
      <c r="U80" s="1">
        <f>IFERROR(VLOOKUP($B80,Свод!$B$6:$U$100,COLUMN()-2,0),0)</f>
        <v>0</v>
      </c>
      <c r="V80" s="15">
        <f>IFERROR(VLOOKUP($B80,Свод!$B$6:$U$100,COLUMN()-2,0),0)</f>
        <v>0</v>
      </c>
    </row>
    <row r="81" spans="1:22" x14ac:dyDescent="0.25">
      <c r="A81" s="42">
        <v>75</v>
      </c>
      <c r="B81" s="2" t="s">
        <v>84</v>
      </c>
      <c r="C81" s="72"/>
      <c r="D81" s="4" t="str">
        <f>IF(ISNA(VLOOKUP($B81,Свод!$B$5:$B$100, 1,0)),"Не сдали отчет","")</f>
        <v>Не сдали отчет</v>
      </c>
      <c r="E81" s="1">
        <f>IFERROR(VLOOKUP($B81,Свод!$B$6:$U$100,COLUMN()-2,0),0)</f>
        <v>0</v>
      </c>
      <c r="F81" s="1">
        <f>IFERROR(VLOOKUP($B81,Свод!$B$6:$U$100,COLUMN()-2,0),0)</f>
        <v>0</v>
      </c>
      <c r="G81" s="1">
        <f>IFERROR(VLOOKUP($B81,Свод!$B$6:$U$100,COLUMN()-2,0),0)</f>
        <v>0</v>
      </c>
      <c r="H81" s="1">
        <f>IFERROR(VLOOKUP($B81,Свод!$B$6:$U$100,COLUMN()-2,0),0)</f>
        <v>0</v>
      </c>
      <c r="I81" s="1">
        <f>IFERROR(VLOOKUP($B81,Свод!$B$6:$U$100,COLUMN()-2,0),0)</f>
        <v>0</v>
      </c>
      <c r="J81" s="1">
        <f>IFERROR(VLOOKUP($B81,Свод!$B$6:$U$100,COLUMN()-2,0),0)</f>
        <v>0</v>
      </c>
      <c r="K81" s="1">
        <f>IFERROR(VLOOKUP($B81,Свод!$B$6:$U$100,COLUMN()-2,0),0)</f>
        <v>0</v>
      </c>
      <c r="L81" s="1">
        <f>IFERROR(VLOOKUP($B81,Свод!$B$6:$U$100,COLUMN()-2,0),0)</f>
        <v>0</v>
      </c>
      <c r="M81" s="1">
        <f>IFERROR(VLOOKUP($B81,Свод!$B$6:$U$100,COLUMN()-2,0),0)</f>
        <v>0</v>
      </c>
      <c r="N81" s="1">
        <f>IFERROR(VLOOKUP($B81,Свод!$B$6:$U$100,COLUMN()-2,0),0)</f>
        <v>0</v>
      </c>
      <c r="O81" s="1">
        <f>IFERROR(VLOOKUP($B81,Свод!$B$6:$U$100,COLUMN()-2,0),0)</f>
        <v>0</v>
      </c>
      <c r="P81" s="1">
        <f>IFERROR(VLOOKUP($B81,Свод!$B$6:$U$100,COLUMN()-2,0),0)</f>
        <v>0</v>
      </c>
      <c r="Q81" s="1">
        <f>IFERROR(VLOOKUP($B81,Свод!$B$6:$U$100,COLUMN()-2,0),0)</f>
        <v>0</v>
      </c>
      <c r="R81" s="1">
        <f>IFERROR(VLOOKUP($B81,Свод!$B$6:$U$100,COLUMN()-2,0),0)</f>
        <v>0</v>
      </c>
      <c r="S81" s="1">
        <f>IFERROR(VLOOKUP($B81,Свод!$B$6:$U$100,COLUMN()-2,0),0)</f>
        <v>0</v>
      </c>
      <c r="T81" s="1">
        <f>IFERROR(VLOOKUP($B81,Свод!$B$6:$U$100,COLUMN()-2,0),0)</f>
        <v>0</v>
      </c>
      <c r="U81" s="1">
        <f>IFERROR(VLOOKUP($B81,Свод!$B$6:$U$100,COLUMN()-2,0),0)</f>
        <v>0</v>
      </c>
      <c r="V81" s="15">
        <f>IFERROR(VLOOKUP($B81,Свод!$B$6:$U$100,COLUMN()-2,0),0)</f>
        <v>0</v>
      </c>
    </row>
    <row r="82" spans="1:22" ht="15.75" thickBot="1" x14ac:dyDescent="0.3">
      <c r="A82" s="43">
        <v>76</v>
      </c>
      <c r="B82" s="38" t="s">
        <v>85</v>
      </c>
      <c r="C82" s="73"/>
      <c r="D82" s="12" t="str">
        <f>IF(ISNA(VLOOKUP($B82,Свод!$B$5:$B$100, 1,0)),"Не сдали отчет","")</f>
        <v>Не сдали отчет</v>
      </c>
      <c r="E82" s="13">
        <f>IFERROR(VLOOKUP($B82,Свод!$B$6:$U$100,COLUMN()-2,0),0)</f>
        <v>0</v>
      </c>
      <c r="F82" s="13">
        <f>IFERROR(VLOOKUP($B82,Свод!$B$6:$U$100,COLUMN()-2,0),0)</f>
        <v>0</v>
      </c>
      <c r="G82" s="13">
        <f>IFERROR(VLOOKUP($B82,Свод!$B$6:$U$100,COLUMN()-2,0),0)</f>
        <v>0</v>
      </c>
      <c r="H82" s="13">
        <f>IFERROR(VLOOKUP($B82,Свод!$B$6:$U$100,COLUMN()-2,0),0)</f>
        <v>0</v>
      </c>
      <c r="I82" s="13">
        <f>IFERROR(VLOOKUP($B82,Свод!$B$6:$U$100,COLUMN()-2,0),0)</f>
        <v>0</v>
      </c>
      <c r="J82" s="13">
        <f>IFERROR(VLOOKUP($B82,Свод!$B$6:$U$100,COLUMN()-2,0),0)</f>
        <v>0</v>
      </c>
      <c r="K82" s="13">
        <f>IFERROR(VLOOKUP($B82,Свод!$B$6:$U$100,COLUMN()-2,0),0)</f>
        <v>0</v>
      </c>
      <c r="L82" s="13">
        <f>IFERROR(VLOOKUP($B82,Свод!$B$6:$U$100,COLUMN()-2,0),0)</f>
        <v>0</v>
      </c>
      <c r="M82" s="13">
        <f>IFERROR(VLOOKUP($B82,Свод!$B$6:$U$100,COLUMN()-2,0),0)</f>
        <v>0</v>
      </c>
      <c r="N82" s="13">
        <f>IFERROR(VLOOKUP($B82,Свод!$B$6:$U$100,COLUMN()-2,0),0)</f>
        <v>0</v>
      </c>
      <c r="O82" s="13">
        <f>IFERROR(VLOOKUP($B82,Свод!$B$6:$U$100,COLUMN()-2,0),0)</f>
        <v>0</v>
      </c>
      <c r="P82" s="13">
        <f>IFERROR(VLOOKUP($B82,Свод!$B$6:$U$100,COLUMN()-2,0),0)</f>
        <v>0</v>
      </c>
      <c r="Q82" s="13">
        <f>IFERROR(VLOOKUP($B82,Свод!$B$6:$U$100,COLUMN()-2,0),0)</f>
        <v>0</v>
      </c>
      <c r="R82" s="13">
        <f>IFERROR(VLOOKUP($B82,Свод!$B$6:$U$100,COLUMN()-2,0),0)</f>
        <v>0</v>
      </c>
      <c r="S82" s="13">
        <f>IFERROR(VLOOKUP($B82,Свод!$B$6:$U$100,COLUMN()-2,0),0)</f>
        <v>0</v>
      </c>
      <c r="T82" s="13">
        <f>IFERROR(VLOOKUP($B82,Свод!$B$6:$U$100,COLUMN()-2,0),0)</f>
        <v>0</v>
      </c>
      <c r="U82" s="13">
        <f>IFERROR(VLOOKUP($B82,Свод!$B$6:$U$100,COLUMN()-2,0),0)</f>
        <v>0</v>
      </c>
      <c r="V82" s="14">
        <f>IFERROR(VLOOKUP($B82,Свод!$B$6:$U$100,COLUMN()-2,0),0)</f>
        <v>0</v>
      </c>
    </row>
    <row r="83" spans="1:22" x14ac:dyDescent="0.25">
      <c r="A83" s="41">
        <v>77</v>
      </c>
      <c r="B83" s="7" t="s">
        <v>87</v>
      </c>
      <c r="C83" s="71" t="s">
        <v>86</v>
      </c>
      <c r="D83" s="8" t="str">
        <f>IF(ISNA(VLOOKUP($B83,Свод!$B$5:$B$100, 1,0)),"Не сдали отчет","")</f>
        <v>Не сдали отчет</v>
      </c>
      <c r="E83" s="9">
        <f>IFERROR(VLOOKUP($B83,Свод!$B$6:$U$100,COLUMN()-2,0),0)</f>
        <v>0</v>
      </c>
      <c r="F83" s="9">
        <f>IFERROR(VLOOKUP($B83,Свод!$B$6:$U$100,COLUMN()-2,0),0)</f>
        <v>0</v>
      </c>
      <c r="G83" s="9">
        <f>IFERROR(VLOOKUP($B83,Свод!$B$6:$U$100,COLUMN()-2,0),0)</f>
        <v>0</v>
      </c>
      <c r="H83" s="9">
        <f>IFERROR(VLOOKUP($B83,Свод!$B$6:$U$100,COLUMN()-2,0),0)</f>
        <v>0</v>
      </c>
      <c r="I83" s="9">
        <f>IFERROR(VLOOKUP($B83,Свод!$B$6:$U$100,COLUMN()-2,0),0)</f>
        <v>0</v>
      </c>
      <c r="J83" s="9">
        <f>IFERROR(VLOOKUP($B83,Свод!$B$6:$U$100,COLUMN()-2,0),0)</f>
        <v>0</v>
      </c>
      <c r="K83" s="9">
        <f>IFERROR(VLOOKUP($B83,Свод!$B$6:$U$100,COLUMN()-2,0),0)</f>
        <v>0</v>
      </c>
      <c r="L83" s="9">
        <f>IFERROR(VLOOKUP($B83,Свод!$B$6:$U$100,COLUMN()-2,0),0)</f>
        <v>0</v>
      </c>
      <c r="M83" s="9">
        <f>IFERROR(VLOOKUP($B83,Свод!$B$6:$U$100,COLUMN()-2,0),0)</f>
        <v>0</v>
      </c>
      <c r="N83" s="9">
        <f>IFERROR(VLOOKUP($B83,Свод!$B$6:$U$100,COLUMN()-2,0),0)</f>
        <v>0</v>
      </c>
      <c r="O83" s="9">
        <f>IFERROR(VLOOKUP($B83,Свод!$B$6:$U$100,COLUMN()-2,0),0)</f>
        <v>0</v>
      </c>
      <c r="P83" s="9">
        <f>IFERROR(VLOOKUP($B83,Свод!$B$6:$U$100,COLUMN()-2,0),0)</f>
        <v>0</v>
      </c>
      <c r="Q83" s="9">
        <f>IFERROR(VLOOKUP($B83,Свод!$B$6:$U$100,COLUMN()-2,0),0)</f>
        <v>0</v>
      </c>
      <c r="R83" s="9">
        <f>IFERROR(VLOOKUP($B83,Свод!$B$6:$U$100,COLUMN()-2,0),0)</f>
        <v>0</v>
      </c>
      <c r="S83" s="9">
        <f>IFERROR(VLOOKUP($B83,Свод!$B$6:$U$100,COLUMN()-2,0),0)</f>
        <v>0</v>
      </c>
      <c r="T83" s="9">
        <f>IFERROR(VLOOKUP($B83,Свод!$B$6:$U$100,COLUMN()-2,0),0)</f>
        <v>0</v>
      </c>
      <c r="U83" s="9">
        <f>IFERROR(VLOOKUP($B83,Свод!$B$6:$U$100,COLUMN()-2,0),0)</f>
        <v>0</v>
      </c>
      <c r="V83" s="10">
        <f>IFERROR(VLOOKUP($B83,Свод!$B$6:$U$100,COLUMN()-2,0),0)</f>
        <v>0</v>
      </c>
    </row>
    <row r="84" spans="1:22" x14ac:dyDescent="0.25">
      <c r="A84" s="42">
        <v>78</v>
      </c>
      <c r="B84" s="2" t="s">
        <v>88</v>
      </c>
      <c r="C84" s="72"/>
      <c r="D84" s="4" t="str">
        <f>IF(ISNA(VLOOKUP($B84,Свод!$B$5:$B$100, 1,0)),"Не сдали отчет","")</f>
        <v>Не сдали отчет</v>
      </c>
      <c r="E84" s="1">
        <f>IFERROR(VLOOKUP($B84,Свод!$B$6:$U$100,COLUMN()-2,0),0)</f>
        <v>0</v>
      </c>
      <c r="F84" s="1">
        <f>IFERROR(VLOOKUP($B84,Свод!$B$6:$U$100,COLUMN()-2,0),0)</f>
        <v>0</v>
      </c>
      <c r="G84" s="1">
        <f>IFERROR(VLOOKUP($B84,Свод!$B$6:$U$100,COLUMN()-2,0),0)</f>
        <v>0</v>
      </c>
      <c r="H84" s="1">
        <f>IFERROR(VLOOKUP($B84,Свод!$B$6:$U$100,COLUMN()-2,0),0)</f>
        <v>0</v>
      </c>
      <c r="I84" s="1">
        <f>IFERROR(VLOOKUP($B84,Свод!$B$6:$U$100,COLUMN()-2,0),0)</f>
        <v>0</v>
      </c>
      <c r="J84" s="1">
        <f>IFERROR(VLOOKUP($B84,Свод!$B$6:$U$100,COLUMN()-2,0),0)</f>
        <v>0</v>
      </c>
      <c r="K84" s="1">
        <f>IFERROR(VLOOKUP($B84,Свод!$B$6:$U$100,COLUMN()-2,0),0)</f>
        <v>0</v>
      </c>
      <c r="L84" s="1">
        <f>IFERROR(VLOOKUP($B84,Свод!$B$6:$U$100,COLUMN()-2,0),0)</f>
        <v>0</v>
      </c>
      <c r="M84" s="1">
        <f>IFERROR(VLOOKUP($B84,Свод!$B$6:$U$100,COLUMN()-2,0),0)</f>
        <v>0</v>
      </c>
      <c r="N84" s="1">
        <f>IFERROR(VLOOKUP($B84,Свод!$B$6:$U$100,COLUMN()-2,0),0)</f>
        <v>0</v>
      </c>
      <c r="O84" s="1">
        <f>IFERROR(VLOOKUP($B84,Свод!$B$6:$U$100,COLUMN()-2,0),0)</f>
        <v>0</v>
      </c>
      <c r="P84" s="1">
        <f>IFERROR(VLOOKUP($B84,Свод!$B$6:$U$100,COLUMN()-2,0),0)</f>
        <v>0</v>
      </c>
      <c r="Q84" s="1">
        <f>IFERROR(VLOOKUP($B84,Свод!$B$6:$U$100,COLUMN()-2,0),0)</f>
        <v>0</v>
      </c>
      <c r="R84" s="1">
        <f>IFERROR(VLOOKUP($B84,Свод!$B$6:$U$100,COLUMN()-2,0),0)</f>
        <v>0</v>
      </c>
      <c r="S84" s="1">
        <f>IFERROR(VLOOKUP($B84,Свод!$B$6:$U$100,COLUMN()-2,0),0)</f>
        <v>0</v>
      </c>
      <c r="T84" s="1">
        <f>IFERROR(VLOOKUP($B84,Свод!$B$6:$U$100,COLUMN()-2,0),0)</f>
        <v>0</v>
      </c>
      <c r="U84" s="1">
        <f>IFERROR(VLOOKUP($B84,Свод!$B$6:$U$100,COLUMN()-2,0),0)</f>
        <v>0</v>
      </c>
      <c r="V84" s="15">
        <f>IFERROR(VLOOKUP($B84,Свод!$B$6:$U$100,COLUMN()-2,0),0)</f>
        <v>0</v>
      </c>
    </row>
    <row r="85" spans="1:22" ht="15" customHeight="1" x14ac:dyDescent="0.25">
      <c r="A85" s="42">
        <v>79</v>
      </c>
      <c r="B85" s="2" t="s">
        <v>89</v>
      </c>
      <c r="C85" s="72"/>
      <c r="D85" s="4" t="str">
        <f>IF(ISNA(VLOOKUP($B85,Свод!$B$5:$B$100, 1,0)),"Не сдали отчет","")</f>
        <v>Не сдали отчет</v>
      </c>
      <c r="E85" s="1">
        <f>IFERROR(VLOOKUP($B85,Свод!$B$6:$U$100,COLUMN()-2,0),0)</f>
        <v>0</v>
      </c>
      <c r="F85" s="1">
        <f>IFERROR(VLOOKUP($B85,Свод!$B$6:$U$100,COLUMN()-2,0),0)</f>
        <v>0</v>
      </c>
      <c r="G85" s="1">
        <f>IFERROR(VLOOKUP($B85,Свод!$B$6:$U$100,COLUMN()-2,0),0)</f>
        <v>0</v>
      </c>
      <c r="H85" s="1">
        <f>IFERROR(VLOOKUP($B85,Свод!$B$6:$U$100,COLUMN()-2,0),0)</f>
        <v>0</v>
      </c>
      <c r="I85" s="1">
        <f>IFERROR(VLOOKUP($B85,Свод!$B$6:$U$100,COLUMN()-2,0),0)</f>
        <v>0</v>
      </c>
      <c r="J85" s="1">
        <f>IFERROR(VLOOKUP($B85,Свод!$B$6:$U$100,COLUMN()-2,0),0)</f>
        <v>0</v>
      </c>
      <c r="K85" s="1">
        <f>IFERROR(VLOOKUP($B85,Свод!$B$6:$U$100,COLUMN()-2,0),0)</f>
        <v>0</v>
      </c>
      <c r="L85" s="1">
        <f>IFERROR(VLOOKUP($B85,Свод!$B$6:$U$100,COLUMN()-2,0),0)</f>
        <v>0</v>
      </c>
      <c r="M85" s="1">
        <f>IFERROR(VLOOKUP($B85,Свод!$B$6:$U$100,COLUMN()-2,0),0)</f>
        <v>0</v>
      </c>
      <c r="N85" s="1">
        <f>IFERROR(VLOOKUP($B85,Свод!$B$6:$U$100,COLUMN()-2,0),0)</f>
        <v>0</v>
      </c>
      <c r="O85" s="1">
        <f>IFERROR(VLOOKUP($B85,Свод!$B$6:$U$100,COLUMN()-2,0),0)</f>
        <v>0</v>
      </c>
      <c r="P85" s="1">
        <f>IFERROR(VLOOKUP($B85,Свод!$B$6:$U$100,COLUMN()-2,0),0)</f>
        <v>0</v>
      </c>
      <c r="Q85" s="1">
        <f>IFERROR(VLOOKUP($B85,Свод!$B$6:$U$100,COLUMN()-2,0),0)</f>
        <v>0</v>
      </c>
      <c r="R85" s="1">
        <f>IFERROR(VLOOKUP($B85,Свод!$B$6:$U$100,COLUMN()-2,0),0)</f>
        <v>0</v>
      </c>
      <c r="S85" s="1">
        <f>IFERROR(VLOOKUP($B85,Свод!$B$6:$U$100,COLUMN()-2,0),0)</f>
        <v>0</v>
      </c>
      <c r="T85" s="1">
        <f>IFERROR(VLOOKUP($B85,Свод!$B$6:$U$100,COLUMN()-2,0),0)</f>
        <v>0</v>
      </c>
      <c r="U85" s="1">
        <f>IFERROR(VLOOKUP($B85,Свод!$B$6:$U$100,COLUMN()-2,0),0)</f>
        <v>0</v>
      </c>
      <c r="V85" s="15">
        <f>IFERROR(VLOOKUP($B85,Свод!$B$6:$U$100,COLUMN()-2,0),0)</f>
        <v>0</v>
      </c>
    </row>
    <row r="86" spans="1:22" x14ac:dyDescent="0.25">
      <c r="A86" s="42">
        <v>80</v>
      </c>
      <c r="B86" s="2" t="s">
        <v>90</v>
      </c>
      <c r="C86" s="72"/>
      <c r="D86" s="4" t="str">
        <f>IF(ISNA(VLOOKUP($B86,Свод!$B$5:$B$100, 1,0)),"Не сдали отчет","")</f>
        <v>Не сдали отчет</v>
      </c>
      <c r="E86" s="1">
        <f>IFERROR(VLOOKUP($B86,Свод!$B$6:$U$100,COLUMN()-2,0),0)</f>
        <v>0</v>
      </c>
      <c r="F86" s="1">
        <f>IFERROR(VLOOKUP($B86,Свод!$B$6:$U$100,COLUMN()-2,0),0)</f>
        <v>0</v>
      </c>
      <c r="G86" s="1">
        <f>IFERROR(VLOOKUP($B86,Свод!$B$6:$U$100,COLUMN()-2,0),0)</f>
        <v>0</v>
      </c>
      <c r="H86" s="1">
        <f>IFERROR(VLOOKUP($B86,Свод!$B$6:$U$100,COLUMN()-2,0),0)</f>
        <v>0</v>
      </c>
      <c r="I86" s="1">
        <f>IFERROR(VLOOKUP($B86,Свод!$B$6:$U$100,COLUMN()-2,0),0)</f>
        <v>0</v>
      </c>
      <c r="J86" s="1">
        <f>IFERROR(VLOOKUP($B86,Свод!$B$6:$U$100,COLUMN()-2,0),0)</f>
        <v>0</v>
      </c>
      <c r="K86" s="1">
        <f>IFERROR(VLOOKUP($B86,Свод!$B$6:$U$100,COLUMN()-2,0),0)</f>
        <v>0</v>
      </c>
      <c r="L86" s="1">
        <f>IFERROR(VLOOKUP($B86,Свод!$B$6:$U$100,COLUMN()-2,0),0)</f>
        <v>0</v>
      </c>
      <c r="M86" s="1">
        <f>IFERROR(VLOOKUP($B86,Свод!$B$6:$U$100,COLUMN()-2,0),0)</f>
        <v>0</v>
      </c>
      <c r="N86" s="1">
        <f>IFERROR(VLOOKUP($B86,Свод!$B$6:$U$100,COLUMN()-2,0),0)</f>
        <v>0</v>
      </c>
      <c r="O86" s="1">
        <f>IFERROR(VLOOKUP($B86,Свод!$B$6:$U$100,COLUMN()-2,0),0)</f>
        <v>0</v>
      </c>
      <c r="P86" s="1">
        <f>IFERROR(VLOOKUP($B86,Свод!$B$6:$U$100,COLUMN()-2,0),0)</f>
        <v>0</v>
      </c>
      <c r="Q86" s="1">
        <f>IFERROR(VLOOKUP($B86,Свод!$B$6:$U$100,COLUMN()-2,0),0)</f>
        <v>0</v>
      </c>
      <c r="R86" s="1">
        <f>IFERROR(VLOOKUP($B86,Свод!$B$6:$U$100,COLUMN()-2,0),0)</f>
        <v>0</v>
      </c>
      <c r="S86" s="1">
        <f>IFERROR(VLOOKUP($B86,Свод!$B$6:$U$100,COLUMN()-2,0),0)</f>
        <v>0</v>
      </c>
      <c r="T86" s="1">
        <f>IFERROR(VLOOKUP($B86,Свод!$B$6:$U$100,COLUMN()-2,0),0)</f>
        <v>0</v>
      </c>
      <c r="U86" s="1">
        <f>IFERROR(VLOOKUP($B86,Свод!$B$6:$U$100,COLUMN()-2,0),0)</f>
        <v>0</v>
      </c>
      <c r="V86" s="15">
        <f>IFERROR(VLOOKUP($B86,Свод!$B$6:$U$100,COLUMN()-2,0),0)</f>
        <v>0</v>
      </c>
    </row>
    <row r="87" spans="1:22" ht="15.75" thickBot="1" x14ac:dyDescent="0.3">
      <c r="A87" s="44">
        <v>81</v>
      </c>
      <c r="B87" s="11" t="s">
        <v>91</v>
      </c>
      <c r="C87" s="73"/>
      <c r="D87" s="12" t="str">
        <f>IF(ISNA(VLOOKUP($B87,Свод!$B$5:$B$100, 1,0)),"Не сдали отчет","")</f>
        <v>Не сдали отчет</v>
      </c>
      <c r="E87" s="13">
        <f>IFERROR(VLOOKUP($B87,Свод!$B$6:$U$100,COLUMN()-2,0),0)</f>
        <v>0</v>
      </c>
      <c r="F87" s="13">
        <f>IFERROR(VLOOKUP($B87,Свод!$B$6:$U$100,COLUMN()-2,0),0)</f>
        <v>0</v>
      </c>
      <c r="G87" s="13">
        <f>IFERROR(VLOOKUP($B87,Свод!$B$6:$U$100,COLUMN()-2,0),0)</f>
        <v>0</v>
      </c>
      <c r="H87" s="13">
        <f>IFERROR(VLOOKUP($B87,Свод!$B$6:$U$100,COLUMN()-2,0),0)</f>
        <v>0</v>
      </c>
      <c r="I87" s="13">
        <f>IFERROR(VLOOKUP($B87,Свод!$B$6:$U$100,COLUMN()-2,0),0)</f>
        <v>0</v>
      </c>
      <c r="J87" s="13">
        <f>IFERROR(VLOOKUP($B87,Свод!$B$6:$U$100,COLUMN()-2,0),0)</f>
        <v>0</v>
      </c>
      <c r="K87" s="13">
        <f>IFERROR(VLOOKUP($B87,Свод!$B$6:$U$100,COLUMN()-2,0),0)</f>
        <v>0</v>
      </c>
      <c r="L87" s="13">
        <f>IFERROR(VLOOKUP($B87,Свод!$B$6:$U$100,COLUMN()-2,0),0)</f>
        <v>0</v>
      </c>
      <c r="M87" s="13">
        <f>IFERROR(VLOOKUP($B87,Свод!$B$6:$U$100,COLUMN()-2,0),0)</f>
        <v>0</v>
      </c>
      <c r="N87" s="13">
        <f>IFERROR(VLOOKUP($B87,Свод!$B$6:$U$100,COLUMN()-2,0),0)</f>
        <v>0</v>
      </c>
      <c r="O87" s="13">
        <f>IFERROR(VLOOKUP($B87,Свод!$B$6:$U$100,COLUMN()-2,0),0)</f>
        <v>0</v>
      </c>
      <c r="P87" s="13">
        <f>IFERROR(VLOOKUP($B87,Свод!$B$6:$U$100,COLUMN()-2,0),0)</f>
        <v>0</v>
      </c>
      <c r="Q87" s="13">
        <f>IFERROR(VLOOKUP($B87,Свод!$B$6:$U$100,COLUMN()-2,0),0)</f>
        <v>0</v>
      </c>
      <c r="R87" s="13">
        <f>IFERROR(VLOOKUP($B87,Свод!$B$6:$U$100,COLUMN()-2,0),0)</f>
        <v>0</v>
      </c>
      <c r="S87" s="13">
        <f>IFERROR(VLOOKUP($B87,Свод!$B$6:$U$100,COLUMN()-2,0),0)</f>
        <v>0</v>
      </c>
      <c r="T87" s="13">
        <f>IFERROR(VLOOKUP($B87,Свод!$B$6:$U$100,COLUMN()-2,0),0)</f>
        <v>0</v>
      </c>
      <c r="U87" s="13">
        <f>IFERROR(VLOOKUP($B87,Свод!$B$6:$U$100,COLUMN()-2,0),0)</f>
        <v>0</v>
      </c>
      <c r="V87" s="14">
        <f>IFERROR(VLOOKUP($B87,Свод!$B$6:$U$100,COLUMN()-2,0),0)</f>
        <v>0</v>
      </c>
    </row>
    <row r="88" spans="1:22" x14ac:dyDescent="0.25">
      <c r="E88"/>
    </row>
    <row r="89" spans="1:22" x14ac:dyDescent="0.25">
      <c r="E89"/>
    </row>
    <row r="90" spans="1:22" x14ac:dyDescent="0.25">
      <c r="E90"/>
    </row>
    <row r="91" spans="1:22" x14ac:dyDescent="0.25">
      <c r="E91"/>
    </row>
    <row r="92" spans="1:22" x14ac:dyDescent="0.25">
      <c r="E92"/>
    </row>
    <row r="93" spans="1:22" x14ac:dyDescent="0.25">
      <c r="E93"/>
    </row>
    <row r="94" spans="1:22" x14ac:dyDescent="0.25">
      <c r="E94"/>
    </row>
    <row r="95" spans="1:22" x14ac:dyDescent="0.25">
      <c r="E95"/>
    </row>
    <row r="96" spans="1:22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</sheetData>
  <mergeCells count="35">
    <mergeCell ref="A2:A4"/>
    <mergeCell ref="B2:B4"/>
    <mergeCell ref="C2:C4"/>
    <mergeCell ref="E2:G2"/>
    <mergeCell ref="H2:J3"/>
    <mergeCell ref="E3:E4"/>
    <mergeCell ref="F3:G3"/>
    <mergeCell ref="C68:C69"/>
    <mergeCell ref="C70:C75"/>
    <mergeCell ref="C76:C77"/>
    <mergeCell ref="C78:C82"/>
    <mergeCell ref="C83:C87"/>
    <mergeCell ref="B1:V1"/>
    <mergeCell ref="N2:P2"/>
    <mergeCell ref="Q2:S3"/>
    <mergeCell ref="T2:V2"/>
    <mergeCell ref="N3:N4"/>
    <mergeCell ref="O3:P3"/>
    <mergeCell ref="T3:T4"/>
    <mergeCell ref="U3:V3"/>
    <mergeCell ref="D2:D4"/>
    <mergeCell ref="K2:M2"/>
    <mergeCell ref="K3:K4"/>
    <mergeCell ref="L3:M3"/>
    <mergeCell ref="C64:C67"/>
    <mergeCell ref="C7:C9"/>
    <mergeCell ref="C10:C11"/>
    <mergeCell ref="C12:C22"/>
    <mergeCell ref="C23:C29"/>
    <mergeCell ref="C30:C32"/>
    <mergeCell ref="C33:C37"/>
    <mergeCell ref="C38:C41"/>
    <mergeCell ref="C42:C44"/>
    <mergeCell ref="C47:C52"/>
    <mergeCell ref="C53:C63"/>
  </mergeCells>
  <conditionalFormatting sqref="D7:D87">
    <cfRule type="notContainsBlanks" dxfId="3" priority="12">
      <formula>LEN(TRIM(D7))&gt;0</formula>
    </cfRule>
  </conditionalFormatting>
  <conditionalFormatting sqref="B7:B87">
    <cfRule type="expression" dxfId="2" priority="1">
      <formula>$D7= "Не сдали отчет"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65</vt:i4>
      </vt:variant>
    </vt:vector>
  </HeadingPairs>
  <TitlesOfParts>
    <vt:vector size="67" baseType="lpstr">
      <vt:lpstr>Свод</vt:lpstr>
      <vt:lpstr>Должники</vt:lpstr>
      <vt:lpstr>Свод!T_61111014</vt:lpstr>
      <vt:lpstr>Свод!TR_61111014_5892574</vt:lpstr>
      <vt:lpstr>Свод!TR_61111014_5892575</vt:lpstr>
      <vt:lpstr>Свод!TR_61111014_5892576</vt:lpstr>
      <vt:lpstr>Свод!TR_61111014_5892577</vt:lpstr>
      <vt:lpstr>Свод!TR_61111014_5892578</vt:lpstr>
      <vt:lpstr>Свод!TR_61111014_5892579</vt:lpstr>
      <vt:lpstr>Свод!TR_61111014_5892580</vt:lpstr>
      <vt:lpstr>Свод!TR_61111014_5892581</vt:lpstr>
      <vt:lpstr>Свод!TR_61111014_5892582</vt:lpstr>
      <vt:lpstr>Свод!TR_61111014_5892583</vt:lpstr>
      <vt:lpstr>Свод!TR_61111014_5892584</vt:lpstr>
      <vt:lpstr>Свод!TR_61111014_5892585</vt:lpstr>
      <vt:lpstr>Свод!TR_61111014_5892586</vt:lpstr>
      <vt:lpstr>Свод!TR_61111014_5892587</vt:lpstr>
      <vt:lpstr>Свод!TR_61111014_5892588</vt:lpstr>
      <vt:lpstr>Свод!TR_61111014_5892589</vt:lpstr>
      <vt:lpstr>Свод!TR_61111014_5892590</vt:lpstr>
      <vt:lpstr>Свод!TR_61111014_5892591</vt:lpstr>
      <vt:lpstr>Свод!TR_61111014_5892592</vt:lpstr>
      <vt:lpstr>Свод!TR_61111014_5892593</vt:lpstr>
      <vt:lpstr>Свод!TR_61111014_5892594</vt:lpstr>
      <vt:lpstr>Свод!TR_61111014_5892595</vt:lpstr>
      <vt:lpstr>Свод!TR_61111014_5892596</vt:lpstr>
      <vt:lpstr>Свод!TR_61111014_5892597</vt:lpstr>
      <vt:lpstr>Свод!TR_61111014_5892598</vt:lpstr>
      <vt:lpstr>Свод!TR_61111014_5892599</vt:lpstr>
      <vt:lpstr>Свод!TR_61111014_5892600</vt:lpstr>
      <vt:lpstr>Свод!TR_61111014_5892601</vt:lpstr>
      <vt:lpstr>Свод!TR_61111014_5892602</vt:lpstr>
      <vt:lpstr>Свод!TR_61111014_5892603</vt:lpstr>
      <vt:lpstr>Свод!TR_61111014_5892604</vt:lpstr>
      <vt:lpstr>Свод!TR_61111014_5892605</vt:lpstr>
      <vt:lpstr>Свод!TR_61111014_5892606</vt:lpstr>
      <vt:lpstr>Свод!TR_61111014_5892607</vt:lpstr>
      <vt:lpstr>Свод!TR_61111014_5892608</vt:lpstr>
      <vt:lpstr>Свод!TR_61111014_5892609</vt:lpstr>
      <vt:lpstr>Свод!TR_61111014_5892610</vt:lpstr>
      <vt:lpstr>Свод!TR_61111014_5892611</vt:lpstr>
      <vt:lpstr>Свод!TR_61111014_5892612</vt:lpstr>
      <vt:lpstr>Свод!TR_61111014_5892613</vt:lpstr>
      <vt:lpstr>Свод!TR_61111014_5892614</vt:lpstr>
      <vt:lpstr>Свод!TR_61111014_5892615</vt:lpstr>
      <vt:lpstr>Свод!TR_61111014_5892616</vt:lpstr>
      <vt:lpstr>Свод!TR_61111014_5892617</vt:lpstr>
      <vt:lpstr>Свод!TR_61111014_5892618</vt:lpstr>
      <vt:lpstr>Свод!TR_61111014_5892619</vt:lpstr>
      <vt:lpstr>Свод!TR_61111014_5892620</vt:lpstr>
      <vt:lpstr>Свод!TR_61111014_5892621</vt:lpstr>
      <vt:lpstr>Свод!TR_61111014_5892622</vt:lpstr>
      <vt:lpstr>Свод!TR_61111014_5892623</vt:lpstr>
      <vt:lpstr>Свод!TR_61111014_5892624</vt:lpstr>
      <vt:lpstr>Свод!TR_61111014_5892625</vt:lpstr>
      <vt:lpstr>Свод!TR_61111014_5892626</vt:lpstr>
      <vt:lpstr>Свод!TR_61111014_5892627</vt:lpstr>
      <vt:lpstr>Свод!TR_61111014_5892628</vt:lpstr>
      <vt:lpstr>Свод!TR_61111014_5892629</vt:lpstr>
      <vt:lpstr>Свод!TR_61111014_5892630</vt:lpstr>
      <vt:lpstr>Свод!TR_61111014_5892631</vt:lpstr>
      <vt:lpstr>Свод!TR_61111014_5892632</vt:lpstr>
      <vt:lpstr>Свод!TR_61111014_5892633</vt:lpstr>
      <vt:lpstr>Свод!TR_61111014_5892634</vt:lpstr>
      <vt:lpstr>Свод!TR_61111014_5892635</vt:lpstr>
      <vt:lpstr>Свод!TR_61111014_5892636</vt:lpstr>
      <vt:lpstr>Свод!TT_61111014_5892573_61112801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Шарин Михаил Юрьевич</cp:lastModifiedBy>
  <dcterms:created xsi:type="dcterms:W3CDTF">2021-04-01T08:01:00Z</dcterms:created>
  <dcterms:modified xsi:type="dcterms:W3CDTF">2021-06-03T12:12:26Z</dcterms:modified>
</cp:coreProperties>
</file>